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הלוואות!$A$8:$BG$57</definedName>
    <definedName name="_xlnm._FilterDatabase" localSheetId="1" hidden="1">מזומנים!$A$10:$AP$35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D43" i="1"/>
  <c r="C11" i="27" l="1"/>
  <c r="C17" i="27"/>
  <c r="C12" i="27"/>
</calcChain>
</file>

<file path=xl/sharedStrings.xml><?xml version="1.0" encoding="utf-8"?>
<sst xmlns="http://schemas.openxmlformats.org/spreadsheetml/2006/main" count="3336" uniqueCount="712">
  <si>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</si>
  <si>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</si>
  <si>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</si>
  <si>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</si>
  <si>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</si>
  <si>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</si>
  <si>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</si>
  <si>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</si>
  <si>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</si>
  <si>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</si>
  <si>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</si>
  <si>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</si>
  <si>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</si>
  <si>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</si>
  <si>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</si>
  <si>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</si>
  <si>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</si>
  <si>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</si>
  <si>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</si>
  <si>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</si>
  <si>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</si>
  <si>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</si>
  <si>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</si>
  <si>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</si>
  <si>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</si>
  <si>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</si>
  <si>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</si>
  <si>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</si>
  <si>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</si>
  <si>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</si>
  <si>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</si>
  <si>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</si>
  <si>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</si>
  <si>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</si>
  <si>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</si>
  <si>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</si>
  <si>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</si>
  <si>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</si>
  <si>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</si>
  <si>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</si>
  <si>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</si>
  <si>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</si>
  <si>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</si>
  <si>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</si>
  <si>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</si>
  <si>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</si>
  <si>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</si>
  <si>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</si>
  <si>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</si>
  <si>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</si>
  <si>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</si>
  <si>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</si>
  <si>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</si>
  <si>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</si>
  <si>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</si>
  <si>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</si>
  <si>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</si>
  <si>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</si>
  <si>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</si>
  <si>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</si>
  <si>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</si>
  <si>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</si>
  <si>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</si>
  <si>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</si>
  <si>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</si>
  <si>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</si>
  <si>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</si>
  <si>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</si>
  <si>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</si>
  <si>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</si>
  <si>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</si>
  <si>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</si>
  <si>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</si>
  <si>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</si>
  <si>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</si>
  <si>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</si>
  <si>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</si>
  <si>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</si>
  <si>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</si>
  <si>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</si>
  <si>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</si>
  <si>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</si>
  <si>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</si>
  <si>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</si>
  <si>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</si>
  <si>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</si>
  <si>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</si>
  <si>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</si>
  <si>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</si>
  <si>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</si>
  <si>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</si>
  <si>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</si>
  <si>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</si>
  <si>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</si>
  <si>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</si>
  <si>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</si>
  <si>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</si>
  <si>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</si>
  <si>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</si>
  <si>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</si>
  <si>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</si>
  <si>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</si>
  <si>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</si>
  <si>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</si>
  <si>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</si>
  <si>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</si>
  <si>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</si>
  <si>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</si>
  <si>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</si>
  <si>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</si>
  <si>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</si>
  <si>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</si>
  <si>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</si>
  <si>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</si>
  <si>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</si>
  <si>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</si>
  <si>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</si>
  <si>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</si>
  <si>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</si>
  <si>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</si>
  <si>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</si>
  <si>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</si>
  <si>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</si>
  <si>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</si>
  <si>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</si>
  <si>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</si>
  <si>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</si>
  <si>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</si>
  <si>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</si>
  <si>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</si>
  <si>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</si>
  <si>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</si>
  <si>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</si>
  <si>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</si>
  <si>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</si>
  <si>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</si>
  <si>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</si>
  <si>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</si>
  <si>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</si>
  <si>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</si>
  <si>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</si>
  <si>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</si>
  <si>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</si>
  <si>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</si>
  <si>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</si>
  <si>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</si>
  <si>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</si>
  <si>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</si>
  <si>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</si>
  <si>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</si>
  <si>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</si>
  <si>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</si>
  <si>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</si>
  <si>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</si>
  <si>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</si>
  <si>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</si>
  <si>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</si>
  <si>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</si>
  <si>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</si>
  <si>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</si>
  <si>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</si>
  <si>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</si>
  <si>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</si>
  <si>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</si>
  <si>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</si>
  <si>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</si>
  <si>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</si>
  <si>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</si>
  <si>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</si>
  <si>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</si>
  <si>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</si>
  <si>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</si>
  <si>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</si>
  <si>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</si>
  <si>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</si>
  <si>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</si>
  <si>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</si>
  <si>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</si>
  <si>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</si>
  <si>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</si>
  <si>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</si>
  <si>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</si>
  <si>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</si>
  <si>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</si>
  <si>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</si>
  <si>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</si>
  <si>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</si>
  <si>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</si>
  <si>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</si>
  <si>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</si>
  <si>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</si>
  <si>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734מגדל לתגמולים כללי עד 10 אחוז מניות</t>
  </si>
  <si>
    <t>8012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</si>
  <si>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</si>
  <si>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</si>
  <si>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</si>
  <si>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</si>
  <si>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</si>
  <si>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</si>
  <si>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</si>
  <si>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</si>
  <si>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</si>
  <si>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</si>
  <si>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</si>
  <si>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</si>
  <si>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</si>
  <si>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</si>
  <si>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</si>
  <si>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</si>
  <si>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</si>
  <si>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</si>
  <si>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</si>
  <si>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</si>
  <si>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</si>
  <si>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</si>
  <si>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</si>
  <si>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</si>
  <si>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</si>
  <si>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</si>
  <si>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31/03/14</t>
  </si>
  <si>
    <t>גליל 5903- גליל</t>
  </si>
  <si>
    <t>9590332</t>
  </si>
  <si>
    <t>26/03/14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</si>
  <si>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</si>
  <si>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</si>
  <si>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</si>
  <si>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</si>
  <si>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</si>
  <si>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</si>
  <si>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</si>
  <si>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</si>
  <si>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</si>
  <si>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</si>
  <si>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</si>
  <si>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</si>
  <si>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</si>
  <si>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</si>
  <si>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</si>
  <si>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</si>
  <si>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</si>
  <si>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</si>
  <si>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ממשלתית צמודה 517- גליל</t>
  </si>
  <si>
    <t>1125905</t>
  </si>
  <si>
    <t>10/11/13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</si>
  <si>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</si>
  <si>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</si>
  <si>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</si>
  <si>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</si>
  <si>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</si>
  <si>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117 פדיון 4.1.2017- בנק ישראל- מק"מ</t>
  </si>
  <si>
    <t>8170110</t>
  </si>
  <si>
    <t>17/01/16</t>
  </si>
  <si>
    <t>מ.ק.מ 327 פ8.3.17- בנק ישראל- מק"מ</t>
  </si>
  <si>
    <t>8170326</t>
  </si>
  <si>
    <t>17/03/16</t>
  </si>
  <si>
    <t>מ.ק.מ 816 פדיון 03.08.2016- בנק ישראל- מק"מ</t>
  </si>
  <si>
    <t>8160814</t>
  </si>
  <si>
    <t>04/08/15</t>
  </si>
  <si>
    <t>סה"כ שחר</t>
  </si>
  <si>
    <t>ממשל שקלית 0118- שחר</t>
  </si>
  <si>
    <t>1126218</t>
  </si>
  <si>
    <t>18/12/13</t>
  </si>
  <si>
    <t>ממשל שקלית 0122- שחר</t>
  </si>
  <si>
    <t>1123272</t>
  </si>
  <si>
    <t>20/08/14</t>
  </si>
  <si>
    <t>ממשל שקלית 0217- שחר</t>
  </si>
  <si>
    <t>1101575</t>
  </si>
  <si>
    <t>ממשל שקלית 0219- שחר</t>
  </si>
  <si>
    <t>1110907</t>
  </si>
  <si>
    <t>18/08/14</t>
  </si>
  <si>
    <t>ממשל שקלית 0816- שחר</t>
  </si>
  <si>
    <t>1122019</t>
  </si>
  <si>
    <t>ממשל שקלית 120- שחר</t>
  </si>
  <si>
    <t>1115773</t>
  </si>
  <si>
    <t>ממשל שקלית 323- שחר</t>
  </si>
  <si>
    <t>1126747</t>
  </si>
  <si>
    <t>26/06/14</t>
  </si>
  <si>
    <t>ממשל שקלית 516- שחר</t>
  </si>
  <si>
    <t>1127166</t>
  </si>
  <si>
    <t>18/09/14</t>
  </si>
  <si>
    <t>ממשל שקלית 519- שחר</t>
  </si>
  <si>
    <t>1131770</t>
  </si>
  <si>
    <t>15/09/14</t>
  </si>
  <si>
    <t>ממשלתי שקלי  1026- שחר</t>
  </si>
  <si>
    <t>1099456</t>
  </si>
  <si>
    <t>27/05/14</t>
  </si>
  <si>
    <t>ממשלתי שקלי 324- שחר</t>
  </si>
  <si>
    <t>1130848</t>
  </si>
  <si>
    <t>שחר ממשל שקלית 10/17 2.25%- שחר</t>
  </si>
  <si>
    <t>1132786</t>
  </si>
  <si>
    <t>20/10/14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</si>
  <si>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</si>
  <si>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</si>
  <si>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</si>
  <si>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</si>
  <si>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</si>
  <si>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</si>
  <si>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</si>
  <si>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</si>
  <si>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</si>
  <si>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</si>
  <si>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</si>
  <si>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</si>
  <si>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26/01/16</t>
  </si>
  <si>
    <t>מזרחי טפ הנפק אגח 38- מזרחי טפחות חברה להנפקות בע"מ</t>
  </si>
  <si>
    <t>2310142</t>
  </si>
  <si>
    <t>231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</si>
  <si>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</si>
  <si>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</si>
  <si>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</si>
  <si>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</si>
  <si>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</si>
  <si>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</si>
  <si>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</si>
  <si>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</si>
  <si>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</si>
  <si>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02/12/15</t>
  </si>
  <si>
    <t>פועלים הנפ אגח 32- הפועלים הנפקות בע"מ</t>
  </si>
  <si>
    <t>1940535</t>
  </si>
  <si>
    <t>194</t>
  </si>
  <si>
    <t>10/03/16</t>
  </si>
  <si>
    <t>פועלים הנפקות סדרה 34- הפועלים הנפקות בע"מ</t>
  </si>
  <si>
    <t>1940576</t>
  </si>
  <si>
    <t>12/04/15</t>
  </si>
  <si>
    <t>פועלים הנפ הת טו- הפועלים הנפקות בע"מ</t>
  </si>
  <si>
    <t>1940543</t>
  </si>
  <si>
    <t>AA+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</si>
  <si>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</si>
  <si>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</si>
  <si>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</si>
  <si>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</si>
  <si>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</si>
  <si>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</si>
  <si>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בזק אגח 6- בזק החברה הישראלית לתקשורת בע"מ</t>
  </si>
  <si>
    <t>2300143</t>
  </si>
  <si>
    <t>230</t>
  </si>
  <si>
    <t>AA</t>
  </si>
  <si>
    <t>25/10/15</t>
  </si>
  <si>
    <t>בינל הנפק התח כא- הבינלאומי הראשון הנפקות בע"מ</t>
  </si>
  <si>
    <t>1126598</t>
  </si>
  <si>
    <t>1153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</si>
  <si>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</si>
  <si>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</si>
  <si>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</si>
  <si>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</si>
  <si>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</si>
  <si>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</si>
  <si>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לאומי שה נד 300- בנק לאומי לישראל בע"מ</t>
  </si>
  <si>
    <t>6040257</t>
  </si>
  <si>
    <t>*אמות אגח ב- אמות השקעות בע"מ</t>
  </si>
  <si>
    <t>1126630</t>
  </si>
  <si>
    <t>1328</t>
  </si>
  <si>
    <t>נדל"ן ובינוי</t>
  </si>
  <si>
    <t>AA-</t>
  </si>
  <si>
    <t>20/03/16</t>
  </si>
  <si>
    <t>*בריטיש ישראל אגח ג- בריטיש-ישראל השקעות בע"מ</t>
  </si>
  <si>
    <t>1117423</t>
  </si>
  <si>
    <t>1438</t>
  </si>
  <si>
    <t>06/12/15</t>
  </si>
  <si>
    <t>*מליסרון אגח ה- מליסרון בע"מ</t>
  </si>
  <si>
    <t>3230091</t>
  </si>
  <si>
    <t>323</t>
  </si>
  <si>
    <t>19/11/15</t>
  </si>
  <si>
    <t>*ריט 1 אגח ג- ריט 1 בע"מ</t>
  </si>
  <si>
    <t>1120021</t>
  </si>
  <si>
    <t>1357</t>
  </si>
  <si>
    <t>21/12/15</t>
  </si>
  <si>
    <t>*ריט 1 אגח ד- ריט 1 בע"מ</t>
  </si>
  <si>
    <t>1129899</t>
  </si>
  <si>
    <t>25/08/15</t>
  </si>
  <si>
    <t>אדמה אגח ב- אדמה פתרונות לחקלאות בע"מ</t>
  </si>
  <si>
    <t>1110915</t>
  </si>
  <si>
    <t>1063</t>
  </si>
  <si>
    <t>כימיה, גומי ופלסטיק</t>
  </si>
  <si>
    <t>20/01/16</t>
  </si>
  <si>
    <t>גזית גלוב אגח ד- גזית-גלוב בע"מ</t>
  </si>
  <si>
    <t>1260397</t>
  </si>
  <si>
    <t>126</t>
  </si>
  <si>
    <t>06/10/15</t>
  </si>
  <si>
    <t>גזית גלוב אגח י- גזית-גלוב בע"מ</t>
  </si>
  <si>
    <t>1260488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</si>
  <si>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</si>
  <si>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</si>
  <si>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</si>
  <si>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</si>
  <si>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</si>
  <si>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</si>
  <si>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הראל הנפקות ד- הראל ביטוח מימון והנפקות בע"מ</t>
  </si>
  <si>
    <t>1119213</t>
  </si>
  <si>
    <t>1367</t>
  </si>
  <si>
    <t>ביטוח</t>
  </si>
  <si>
    <t>08/12/15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</si>
  <si>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</si>
  <si>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</si>
  <si>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</si>
  <si>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</si>
  <si>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</si>
  <si>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</si>
  <si>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</si>
  <si>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ביג אגח ד- ביג מרכזי קניות (2004) בע"מ</t>
  </si>
  <si>
    <t>1118033</t>
  </si>
  <si>
    <t>1327</t>
  </si>
  <si>
    <t>A+</t>
  </si>
  <si>
    <t>21/09/15</t>
  </si>
  <si>
    <t>דיסקונט מנפיקים שה נד 1- דיסקונט מנפיקים בע"מ</t>
  </si>
  <si>
    <t>7480098</t>
  </si>
  <si>
    <t>ירושלים הנ סדרה ט- ירושלים מימון והנפקות (2005) בע"מ</t>
  </si>
  <si>
    <t>1127422</t>
  </si>
  <si>
    <t>1248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</si>
  <si>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</si>
  <si>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</si>
  <si>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</si>
  <si>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</si>
  <si>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</si>
  <si>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</si>
  <si>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דה לסר אגח ב- דה לסר גרופ לימיטד</t>
  </si>
  <si>
    <t>1118587</t>
  </si>
  <si>
    <t>1513</t>
  </si>
  <si>
    <t>A-</t>
  </si>
  <si>
    <t>ירושלים הנ סדרה 10 נ- ירושלים מימון והנפקות (2005) בע"מ</t>
  </si>
  <si>
    <t>1127414</t>
  </si>
  <si>
    <t>23/03/16</t>
  </si>
  <si>
    <t>בזן אגח א- בתי זקוק לנפט בע"מ</t>
  </si>
  <si>
    <t>2590255</t>
  </si>
  <si>
    <t>259</t>
  </si>
  <si>
    <t>BBB+</t>
  </si>
  <si>
    <t>כלכלית ים אגח ו- כלכלית ירושלים בע"מ</t>
  </si>
  <si>
    <t>1980192</t>
  </si>
  <si>
    <t>198</t>
  </si>
  <si>
    <t>Baa2</t>
  </si>
  <si>
    <t>כלכלית ים אגח י- כלכלית ירושלים בע"מ</t>
  </si>
  <si>
    <t>1980317</t>
  </si>
  <si>
    <t>12/11/15</t>
  </si>
  <si>
    <t>מבני תעשייה אגח יד- מבני תעשיה בע"מ</t>
  </si>
  <si>
    <t>2260412</t>
  </si>
  <si>
    <t>226</t>
  </si>
  <si>
    <t>BBB</t>
  </si>
  <si>
    <t>פועלים הנפקות אגח 29- הפועלים הנפקות בע"מ</t>
  </si>
  <si>
    <t>1940485</t>
  </si>
  <si>
    <t>07/12/15</t>
  </si>
  <si>
    <t>בזק אגח 8- בזק החברה הישראלית לתקשורת בע"מ</t>
  </si>
  <si>
    <t>2300168</t>
  </si>
  <si>
    <t>בזק אגח 9- בזק החברה הישראלית לתקשורת בע"מ</t>
  </si>
  <si>
    <t>2300176</t>
  </si>
  <si>
    <t>לאומי התחייבות COCO 400- בנק לאומי לישראל בע"מ</t>
  </si>
  <si>
    <t>6040331</t>
  </si>
  <si>
    <t>מרכנתיל  ב- מרכנתיל הנפקות בע"מ</t>
  </si>
  <si>
    <t>1138205</t>
  </si>
  <si>
    <t>1266</t>
  </si>
  <si>
    <t>31/03/16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</si>
  <si>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</si>
  <si>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</si>
  <si>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</si>
  <si>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</si>
  <si>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</si>
  <si>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04/02/16</t>
  </si>
  <si>
    <t>דה זראסאי אגח ב- דה זראסאי גרופ לטד</t>
  </si>
  <si>
    <t>1131028</t>
  </si>
  <si>
    <t>1604</t>
  </si>
  <si>
    <t>14/03/16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</si>
  <si>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</si>
  <si>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</si>
  <si>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</si>
  <si>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</si>
  <si>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</si>
  <si>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</si>
  <si>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18/11/15</t>
  </si>
  <si>
    <t>לייטסטון אגח א- לייטסטון אנטרפרייזס לימיטד</t>
  </si>
  <si>
    <t>1133891</t>
  </si>
  <si>
    <t>1630</t>
  </si>
  <si>
    <t>קרדן רכב אגח ח- קרדן רכב בע"מ</t>
  </si>
  <si>
    <t>4590147</t>
  </si>
  <si>
    <t>459</t>
  </si>
  <si>
    <t>A</t>
  </si>
  <si>
    <t>21/01/16</t>
  </si>
  <si>
    <t>דלשה קפיטל אגחב- דלשה קפיטל</t>
  </si>
  <si>
    <t>1137314</t>
  </si>
  <si>
    <t>12950</t>
  </si>
  <si>
    <t>A3</t>
  </si>
  <si>
    <t>13/01/16</t>
  </si>
  <si>
    <t>בזן אגח ו- בתי זקוק לנפט בע"מ</t>
  </si>
  <si>
    <t>2590396</t>
  </si>
  <si>
    <t>20/12/15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</si>
  <si>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</si>
  <si>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</si>
  <si>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</si>
  <si>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</si>
  <si>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</si>
  <si>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</si>
  <si>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</si>
  <si>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</si>
  <si>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</si>
  <si>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</si>
  <si>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</si>
  <si>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</si>
  <si>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תכלית גלובל י' יתר 120- תכלית גלובל בע"מ</t>
  </si>
  <si>
    <t>1108679</t>
  </si>
  <si>
    <t>1336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</si>
  <si>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</si>
  <si>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</si>
  <si>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</si>
  <si>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</si>
  <si>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</si>
  <si>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</si>
  <si>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120 קסם סמ לג יתר- קסם תעודות סל ומוצרי מדדים בע"מ</t>
  </si>
  <si>
    <t>1103167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</si>
  <si>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</si>
  <si>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</si>
  <si>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</si>
  <si>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</si>
  <si>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</si>
  <si>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</si>
  <si>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</si>
  <si>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</si>
  <si>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</si>
  <si>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</si>
  <si>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</si>
  <si>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</si>
  <si>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</si>
  <si>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</si>
  <si>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</si>
  <si>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</si>
  <si>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</si>
  <si>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</si>
  <si>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</si>
  <si>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</si>
  <si>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</si>
  <si>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</si>
  <si>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</si>
  <si>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</si>
  <si>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</si>
  <si>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</si>
  <si>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</si>
  <si>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</si>
  <si>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</si>
  <si>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</si>
  <si>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</si>
  <si>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</si>
  <si>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</si>
  <si>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</si>
  <si>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</si>
  <si>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</si>
  <si>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</si>
  <si>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</si>
  <si>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</si>
  <si>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</si>
  <si>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</si>
  <si>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</si>
  <si>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</si>
  <si>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</si>
  <si>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</si>
  <si>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</si>
  <si>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</si>
  <si>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</si>
  <si>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</si>
  <si>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</si>
  <si>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</si>
  <si>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</si>
  <si>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</si>
  <si>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</si>
  <si>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</si>
  <si>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</si>
  <si>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</si>
  <si>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</si>
  <si>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</si>
  <si>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</si>
  <si>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</si>
  <si>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</si>
  <si>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</si>
  <si>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</si>
  <si>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</si>
  <si>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</si>
  <si>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</si>
  <si>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</si>
  <si>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</si>
  <si>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</si>
  <si>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</si>
  <si>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</si>
  <si>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</si>
  <si>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</si>
  <si>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</si>
  <si>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</si>
  <si>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</si>
  <si>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</si>
  <si>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</si>
  <si>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</si>
  <si>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</si>
  <si>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</si>
  <si>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</si>
  <si>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</si>
  <si>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</si>
  <si>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</si>
  <si>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</si>
  <si>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</si>
  <si>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</si>
  <si>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</si>
  <si>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</si>
  <si>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</si>
  <si>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</si>
  <si>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</si>
  <si>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</si>
  <si>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</si>
  <si>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</si>
  <si>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</si>
  <si>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</si>
  <si>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</si>
  <si>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</si>
  <si>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</si>
  <si>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</si>
  <si>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</si>
  <si>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</si>
  <si>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</si>
  <si>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</si>
  <si>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</si>
  <si>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</si>
  <si>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</si>
  <si>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</si>
  <si>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20160119 USD\ILS 3.9445000 20160414- בנק לאומי לישראל בע"מ</t>
  </si>
  <si>
    <t>90001090</t>
  </si>
  <si>
    <t>FWD CCY\ILS 20160126 USD\ILS 3.9649000 20160414- בנק לאומי לישראל בע"מ</t>
  </si>
  <si>
    <t>90001123</t>
  </si>
  <si>
    <t>FWD CCY\ILS 20160126 USD\ILS 3.9660000 20160414- בנק לאומי לישראל בע"מ</t>
  </si>
  <si>
    <t>90001124</t>
  </si>
  <si>
    <t>FWD CCY\ILS 20160204 USD\ILS 3.9039000 20160523- בנק לאומי לישראל בע"מ</t>
  </si>
  <si>
    <t>90001176</t>
  </si>
  <si>
    <t>FWD CCY\ILS 20160229 USD\ILS 3.8932000 20160523- בנק לאומי לישראל בע"מ</t>
  </si>
  <si>
    <t>90001307</t>
  </si>
  <si>
    <t>29/02/16</t>
  </si>
  <si>
    <t>FWD CCY\ILS 20160229 USD\ILS 3.8987000 20160414- בנק לאומי לישראל בע"מ</t>
  </si>
  <si>
    <t>90001311</t>
  </si>
  <si>
    <t>FWD CCY\ILS 20160309 USD\ILS 3.8987000 20160414- בנק לאומי לישראל בע"מ</t>
  </si>
  <si>
    <t>90001374</t>
  </si>
  <si>
    <t>09/03/16</t>
  </si>
  <si>
    <t>FWD CCY\ILS 20160316 USD\ILS 3.8900000 20160620- בנק לאומי לישראל בע"מ</t>
  </si>
  <si>
    <t>90001408</t>
  </si>
  <si>
    <t>16/03/16</t>
  </si>
  <si>
    <t>FWD CCY\ILS 20160321 USD\ILS 3.8433000 20160620- בנק לאומי לישראל בע"מ</t>
  </si>
  <si>
    <t>90001423</t>
  </si>
  <si>
    <t>FWD CCY\ILS 20160323 USD\ILS 3.8389000 20160523- בנק לאומי לישראל בע"מ</t>
  </si>
  <si>
    <t>90001441</t>
  </si>
  <si>
    <t>FWD CCY\ILS 20160330 EUR\ILS 4.2942000 20160503- בנק לאומי לישראל בע"מ</t>
  </si>
  <si>
    <t>90001524</t>
  </si>
  <si>
    <t>30/03/16</t>
  </si>
  <si>
    <t>FWD CCY\CCY 20160113 GBP\USD 1.4464300 20160516- בנק לאומי לישראל בע"מ</t>
  </si>
  <si>
    <t>90001068</t>
  </si>
  <si>
    <t>FWD CCY\CCY 20160208 EUR\USD 1.1177750 20160509- בנק לאומי לישראל בע"מ</t>
  </si>
  <si>
    <t>90001183</t>
  </si>
  <si>
    <t>FWD CCY\CCY 20160317 EUR\USD 1.1336300 20160509- בנק לאומי לישראל בע"מ</t>
  </si>
  <si>
    <t>90001415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</si>
  <si>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</si>
  <si>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</si>
  <si>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</si>
  <si>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</si>
  <si>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</si>
  <si>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</si>
  <si>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</si>
  <si>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</si>
  <si>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</si>
  <si>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</si>
  <si>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</si>
  <si>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4563</t>
  </si>
  <si>
    <t>4693</t>
  </si>
  <si>
    <t>גורם 07</t>
  </si>
  <si>
    <t>90150400</t>
  </si>
  <si>
    <t>Aa2</t>
  </si>
  <si>
    <t>Moodys</t>
  </si>
  <si>
    <t>גורם 30</t>
  </si>
  <si>
    <t>392454</t>
  </si>
  <si>
    <t>גורם 76</t>
  </si>
  <si>
    <t>414968</t>
  </si>
  <si>
    <t>גורם 37</t>
  </si>
  <si>
    <t>379497</t>
  </si>
  <si>
    <t>A1</t>
  </si>
  <si>
    <t>גורם 65</t>
  </si>
  <si>
    <t>398372</t>
  </si>
  <si>
    <t>401058</t>
  </si>
  <si>
    <t>405727</t>
  </si>
  <si>
    <t>גורם 68</t>
  </si>
  <si>
    <t>385055</t>
  </si>
  <si>
    <t>גורם 79</t>
  </si>
  <si>
    <t>397492</t>
  </si>
  <si>
    <t>407656</t>
  </si>
  <si>
    <t>411923</t>
  </si>
  <si>
    <t>416271</t>
  </si>
  <si>
    <t>גורם 86</t>
  </si>
  <si>
    <t>415761</t>
  </si>
  <si>
    <t>S&amp;P</t>
  </si>
  <si>
    <t>שפיר הנדסה חוצה ישראל צפון בע"מ</t>
  </si>
  <si>
    <t>4647</t>
  </si>
  <si>
    <t>גורם 84</t>
  </si>
  <si>
    <t>404555</t>
  </si>
  <si>
    <t>BBB-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</si>
  <si>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</si>
  <si>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</si>
  <si>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</si>
  <si>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</si>
  <si>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</si>
  <si>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</si>
  <si>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</si>
  <si>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</si>
  <si>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</si>
  <si>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</si>
  <si>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</si>
  <si>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</si>
  <si>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</si>
  <si>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מזרחי טפחות שה א(ריבית לקבל)</t>
  </si>
  <si>
    <t>גורם 69</t>
  </si>
  <si>
    <t>גורם 75</t>
  </si>
  <si>
    <t xml:space="preserve">גורם 79 </t>
  </si>
  <si>
    <t>גורם 80</t>
  </si>
  <si>
    <t>גורם 81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</si>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</sst>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30" xfId="0" applyFont="1" applyFill="1" applyBorder="1" applyAlignment="1" applyProtection="1">
      <alignment horizontal="right" wrapText="1"/>
    </xf>
    <xf numFmtId="49" fontId="7" fillId="2" borderId="6" xfId="0" applyNumberFormat="1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18" fillId="0" borderId="0" xfId="0" applyFont="1" applyBorder="1" applyProtection="1"/>
    <xf numFmtId="4" fontId="18" fillId="0" borderId="0" xfId="0" applyNumberFormat="1" applyFont="1" applyBorder="1" applyProtection="1"/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2073.0715625380999</v>
      </c>
      <c r="D11" s="25">
        <v>6.31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12180.605928200001</v>
      </c>
      <c r="D13" s="28">
        <v>37.06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5457.9737461659997</v>
      </c>
      <c r="D15" s="28">
        <v>16.61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11299.773097908001</v>
      </c>
      <c r="D17" s="28">
        <v>34.380000000000003</v>
      </c>
    </row>
    <row r="18" spans="1:4">
      <c r="A18" s="2" t="s">
        <v>13</v>
      </c>
      <c r="B18" s="27" t="s">
        <v>21</v>
      </c>
      <c r="C18" s="28">
        <v>1566.0174197163999</v>
      </c>
      <c r="D18" s="28">
        <v>4.76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128.09826912987</v>
      </c>
      <c r="D31" s="28">
        <v>0.39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176.45751294005601</v>
      </c>
      <c r="D33" s="28">
        <v>0.54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-14.24014</v>
      </c>
      <c r="D37" s="28">
        <v>-0.04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32867.757396598427</v>
      </c>
      <c r="D42" s="28">
        <v>100</v>
      </c>
    </row>
    <row r="43" spans="1:4">
      <c r="A43" s="2" t="s">
        <v>13</v>
      </c>
      <c r="B43" s="31" t="s">
        <v>45</v>
      </c>
      <c r="C43" s="28">
        <f>'יתרת התחייבות להשקעה'!C11</f>
        <v>166.11684744077417</v>
      </c>
      <c r="D43" s="28">
        <f>C43/C42*100</f>
        <v>0.50540974072653355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1" ht="26.25" customHeight="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  <c r="L7" s="81"/>
      <c r="BI7" s="42"/>
    </row>
    <row r="8" spans="2:61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M8" s="37"/>
      <c r="BE8" s="37"/>
      <c r="BF8" s="37"/>
    </row>
    <row r="9" spans="2:61" s="42" customFormat="1" ht="20.25">
      <c r="B9" s="43"/>
      <c r="C9" s="60"/>
      <c r="D9" s="60"/>
      <c r="E9" s="60"/>
      <c r="F9" s="60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584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205</v>
      </c>
      <c r="C14" s="5" t="s">
        <v>205</v>
      </c>
      <c r="D14" s="37"/>
      <c r="E14" s="5" t="s">
        <v>205</v>
      </c>
      <c r="F14" s="5" t="s">
        <v>205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585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205</v>
      </c>
      <c r="C16" s="5" t="s">
        <v>205</v>
      </c>
      <c r="D16" s="37"/>
      <c r="E16" s="5" t="s">
        <v>205</v>
      </c>
      <c r="F16" s="5" t="s">
        <v>205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586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205</v>
      </c>
      <c r="C18" s="5" t="s">
        <v>205</v>
      </c>
      <c r="D18" s="37"/>
      <c r="E18" s="5" t="s">
        <v>205</v>
      </c>
      <c r="F18" s="5" t="s">
        <v>205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483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205</v>
      </c>
      <c r="C20" s="5" t="s">
        <v>205</v>
      </c>
      <c r="D20" s="37"/>
      <c r="E20" s="5" t="s">
        <v>205</v>
      </c>
      <c r="F20" s="5" t="s">
        <v>205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210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584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205</v>
      </c>
      <c r="C23" s="5" t="s">
        <v>205</v>
      </c>
      <c r="D23" s="37"/>
      <c r="E23" s="5" t="s">
        <v>205</v>
      </c>
      <c r="F23" s="5" t="s">
        <v>205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586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205</v>
      </c>
      <c r="C25" s="5" t="s">
        <v>205</v>
      </c>
      <c r="D25" s="37"/>
      <c r="E25" s="5" t="s">
        <v>205</v>
      </c>
      <c r="F25" s="5" t="s">
        <v>205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587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205</v>
      </c>
      <c r="C27" s="5" t="s">
        <v>205</v>
      </c>
      <c r="D27" s="37"/>
      <c r="E27" s="5" t="s">
        <v>205</v>
      </c>
      <c r="F27" s="5" t="s">
        <v>205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483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205</v>
      </c>
      <c r="C29" s="5" t="s">
        <v>205</v>
      </c>
      <c r="D29" s="37"/>
      <c r="E29" s="5" t="s">
        <v>205</v>
      </c>
      <c r="F29" s="5" t="s">
        <v>205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213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1"/>
      <c r="BD6" s="37" t="s">
        <v>106</v>
      </c>
      <c r="BF6" s="37" t="s">
        <v>107</v>
      </c>
      <c r="BH6" s="42" t="s">
        <v>108</v>
      </c>
    </row>
    <row r="7" spans="1:60" ht="26.25" customHeight="1">
      <c r="B7" s="79" t="s">
        <v>109</v>
      </c>
      <c r="C7" s="80"/>
      <c r="D7" s="80"/>
      <c r="E7" s="80"/>
      <c r="F7" s="80"/>
      <c r="G7" s="80"/>
      <c r="H7" s="80"/>
      <c r="I7" s="80"/>
      <c r="J7" s="80"/>
      <c r="K7" s="81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1" t="s">
        <v>58</v>
      </c>
      <c r="K8" s="60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3" t="s">
        <v>7</v>
      </c>
      <c r="K9" s="85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6" t="s">
        <v>63</v>
      </c>
      <c r="J10" s="86" t="s">
        <v>64</v>
      </c>
      <c r="K10" s="86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205</v>
      </c>
      <c r="C13" s="5" t="s">
        <v>205</v>
      </c>
      <c r="D13" s="42"/>
      <c r="E13" s="5" t="s">
        <v>205</v>
      </c>
      <c r="F13" s="5" t="s">
        <v>205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210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205</v>
      </c>
      <c r="C15" s="5" t="s">
        <v>205</v>
      </c>
      <c r="D15" s="42"/>
      <c r="E15" s="5" t="s">
        <v>205</v>
      </c>
      <c r="F15" s="5" t="s">
        <v>205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213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81" ht="26.25" customHeight="1">
      <c r="B7" s="79" t="s">
        <v>139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81" s="42" customFormat="1" ht="63">
      <c r="B8" s="10" t="s">
        <v>102</v>
      </c>
      <c r="C8" s="60" t="s">
        <v>50</v>
      </c>
      <c r="D8" s="41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588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205</v>
      </c>
      <c r="C14" s="5" t="s">
        <v>205</v>
      </c>
      <c r="E14" s="5" t="s">
        <v>205</v>
      </c>
      <c r="H14" s="28">
        <v>0</v>
      </c>
      <c r="I14" s="5" t="s">
        <v>205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589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205</v>
      </c>
      <c r="C16" s="5" t="s">
        <v>205</v>
      </c>
      <c r="E16" s="5" t="s">
        <v>205</v>
      </c>
      <c r="H16" s="28">
        <v>0</v>
      </c>
      <c r="I16" s="5" t="s">
        <v>205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590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591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205</v>
      </c>
      <c r="C19" s="5" t="s">
        <v>205</v>
      </c>
      <c r="E19" s="5" t="s">
        <v>205</v>
      </c>
      <c r="H19" s="28">
        <v>0</v>
      </c>
      <c r="I19" s="5" t="s">
        <v>205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592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205</v>
      </c>
      <c r="C21" s="5" t="s">
        <v>205</v>
      </c>
      <c r="E21" s="5" t="s">
        <v>205</v>
      </c>
      <c r="H21" s="28">
        <v>0</v>
      </c>
      <c r="I21" s="5" t="s">
        <v>205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593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205</v>
      </c>
      <c r="C23" s="5" t="s">
        <v>205</v>
      </c>
      <c r="E23" s="5" t="s">
        <v>205</v>
      </c>
      <c r="H23" s="28">
        <v>0</v>
      </c>
      <c r="I23" s="5" t="s">
        <v>205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594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205</v>
      </c>
      <c r="C25" s="5" t="s">
        <v>205</v>
      </c>
      <c r="E25" s="5" t="s">
        <v>205</v>
      </c>
      <c r="H25" s="28">
        <v>0</v>
      </c>
      <c r="I25" s="5" t="s">
        <v>205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210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588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205</v>
      </c>
      <c r="C28" s="5" t="s">
        <v>205</v>
      </c>
      <c r="E28" s="5" t="s">
        <v>205</v>
      </c>
      <c r="H28" s="28">
        <v>0</v>
      </c>
      <c r="I28" s="5" t="s">
        <v>205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589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205</v>
      </c>
      <c r="C30" s="5" t="s">
        <v>205</v>
      </c>
      <c r="E30" s="5" t="s">
        <v>205</v>
      </c>
      <c r="H30" s="28">
        <v>0</v>
      </c>
      <c r="I30" s="5" t="s">
        <v>205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590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591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205</v>
      </c>
      <c r="C33" s="5" t="s">
        <v>205</v>
      </c>
      <c r="E33" s="5" t="s">
        <v>205</v>
      </c>
      <c r="H33" s="28">
        <v>0</v>
      </c>
      <c r="I33" s="5" t="s">
        <v>205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592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205</v>
      </c>
      <c r="C35" s="5" t="s">
        <v>205</v>
      </c>
      <c r="E35" s="5" t="s">
        <v>205</v>
      </c>
      <c r="H35" s="28">
        <v>0</v>
      </c>
      <c r="I35" s="5" t="s">
        <v>205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593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205</v>
      </c>
      <c r="C37" s="5" t="s">
        <v>205</v>
      </c>
      <c r="E37" s="5" t="s">
        <v>205</v>
      </c>
      <c r="H37" s="28">
        <v>0</v>
      </c>
      <c r="I37" s="5" t="s">
        <v>205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594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205</v>
      </c>
      <c r="C39" s="5" t="s">
        <v>205</v>
      </c>
      <c r="E39" s="5" t="s">
        <v>205</v>
      </c>
      <c r="H39" s="28">
        <v>0</v>
      </c>
      <c r="I39" s="5" t="s">
        <v>205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213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72" ht="26.25" customHeight="1">
      <c r="B7" s="79" t="s">
        <v>70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72" s="42" customFormat="1" ht="63">
      <c r="B8" s="10" t="s">
        <v>102</v>
      </c>
      <c r="C8" s="60" t="s">
        <v>50</v>
      </c>
      <c r="D8" s="60" t="s">
        <v>52</v>
      </c>
      <c r="E8" s="60" t="s">
        <v>53</v>
      </c>
      <c r="F8" s="60" t="s">
        <v>72</v>
      </c>
      <c r="G8" s="60" t="s">
        <v>73</v>
      </c>
      <c r="H8" s="60" t="s">
        <v>54</v>
      </c>
      <c r="I8" s="60" t="s">
        <v>55</v>
      </c>
      <c r="J8" s="60" t="s">
        <v>56</v>
      </c>
      <c r="K8" s="60" t="s">
        <v>74</v>
      </c>
      <c r="L8" s="60" t="s">
        <v>75</v>
      </c>
      <c r="M8" s="60" t="s">
        <v>5</v>
      </c>
      <c r="N8" s="60" t="s">
        <v>76</v>
      </c>
      <c r="O8" s="61" t="s">
        <v>58</v>
      </c>
      <c r="P8" s="82" t="s">
        <v>59</v>
      </c>
    </row>
    <row r="9" spans="2:72" s="42" customFormat="1" ht="25.5" customHeight="1">
      <c r="B9" s="43"/>
      <c r="C9" s="63"/>
      <c r="D9" s="63"/>
      <c r="E9" s="63"/>
      <c r="F9" s="63" t="s">
        <v>77</v>
      </c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63" t="s">
        <v>7</v>
      </c>
      <c r="P9" s="64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595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205</v>
      </c>
      <c r="C14" s="5" t="s">
        <v>205</v>
      </c>
      <c r="D14" s="5" t="s">
        <v>205</v>
      </c>
      <c r="G14" s="28">
        <v>0</v>
      </c>
      <c r="H14" s="5" t="s">
        <v>205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596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205</v>
      </c>
      <c r="C16" s="5" t="s">
        <v>205</v>
      </c>
      <c r="D16" s="5" t="s">
        <v>205</v>
      </c>
      <c r="G16" s="28">
        <v>0</v>
      </c>
      <c r="H16" s="5" t="s">
        <v>205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597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205</v>
      </c>
      <c r="C18" s="5" t="s">
        <v>205</v>
      </c>
      <c r="D18" s="5" t="s">
        <v>205</v>
      </c>
      <c r="G18" s="28">
        <v>0</v>
      </c>
      <c r="H18" s="5" t="s">
        <v>205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598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205</v>
      </c>
      <c r="C20" s="5" t="s">
        <v>205</v>
      </c>
      <c r="D20" s="5" t="s">
        <v>205</v>
      </c>
      <c r="G20" s="28">
        <v>0</v>
      </c>
      <c r="H20" s="5" t="s">
        <v>205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483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205</v>
      </c>
      <c r="C22" s="5" t="s">
        <v>205</v>
      </c>
      <c r="D22" s="5" t="s">
        <v>205</v>
      </c>
      <c r="G22" s="28">
        <v>0</v>
      </c>
      <c r="H22" s="5" t="s">
        <v>205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210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293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205</v>
      </c>
      <c r="C25" s="5" t="s">
        <v>205</v>
      </c>
      <c r="D25" s="5" t="s">
        <v>205</v>
      </c>
      <c r="G25" s="28">
        <v>0</v>
      </c>
      <c r="H25" s="5" t="s">
        <v>205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599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205</v>
      </c>
      <c r="C27" s="5" t="s">
        <v>205</v>
      </c>
      <c r="D27" s="5" t="s">
        <v>205</v>
      </c>
      <c r="G27" s="28">
        <v>0</v>
      </c>
      <c r="H27" s="5" t="s">
        <v>205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65" ht="26.25" customHeight="1">
      <c r="B7" s="79" t="s">
        <v>86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65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J8" s="37"/>
    </row>
    <row r="9" spans="2:65" s="42" customFormat="1" ht="17.2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600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205</v>
      </c>
      <c r="C14" s="5" t="s">
        <v>205</v>
      </c>
      <c r="D14" s="37"/>
      <c r="E14" s="37"/>
      <c r="F14" s="5" t="s">
        <v>205</v>
      </c>
      <c r="G14" s="5" t="s">
        <v>205</v>
      </c>
      <c r="J14" s="28">
        <v>0</v>
      </c>
      <c r="K14" s="5" t="s">
        <v>205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601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205</v>
      </c>
      <c r="C16" s="5" t="s">
        <v>205</v>
      </c>
      <c r="D16" s="37"/>
      <c r="E16" s="37"/>
      <c r="F16" s="5" t="s">
        <v>205</v>
      </c>
      <c r="G16" s="5" t="s">
        <v>205</v>
      </c>
      <c r="J16" s="28">
        <v>0</v>
      </c>
      <c r="K16" s="5" t="s">
        <v>205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296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205</v>
      </c>
      <c r="C18" s="5" t="s">
        <v>205</v>
      </c>
      <c r="D18" s="37"/>
      <c r="E18" s="37"/>
      <c r="F18" s="5" t="s">
        <v>205</v>
      </c>
      <c r="G18" s="5" t="s">
        <v>205</v>
      </c>
      <c r="J18" s="28">
        <v>0</v>
      </c>
      <c r="K18" s="5" t="s">
        <v>205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483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205</v>
      </c>
      <c r="C20" s="5" t="s">
        <v>205</v>
      </c>
      <c r="D20" s="37"/>
      <c r="E20" s="37"/>
      <c r="F20" s="5" t="s">
        <v>205</v>
      </c>
      <c r="G20" s="5" t="s">
        <v>205</v>
      </c>
      <c r="J20" s="28">
        <v>0</v>
      </c>
      <c r="K20" s="5" t="s">
        <v>205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210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602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205</v>
      </c>
      <c r="C23" s="5" t="s">
        <v>205</v>
      </c>
      <c r="D23" s="37"/>
      <c r="E23" s="37"/>
      <c r="F23" s="5" t="s">
        <v>205</v>
      </c>
      <c r="G23" s="5" t="s">
        <v>205</v>
      </c>
      <c r="J23" s="28">
        <v>0</v>
      </c>
      <c r="K23" s="5" t="s">
        <v>205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603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205</v>
      </c>
      <c r="C25" s="5" t="s">
        <v>205</v>
      </c>
      <c r="D25" s="37"/>
      <c r="E25" s="37"/>
      <c r="F25" s="5" t="s">
        <v>205</v>
      </c>
      <c r="G25" s="5" t="s">
        <v>205</v>
      </c>
      <c r="J25" s="28">
        <v>0</v>
      </c>
      <c r="K25" s="5" t="s">
        <v>205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213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81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81" s="42" customFormat="1" ht="63">
      <c r="B8" s="10" t="s">
        <v>102</v>
      </c>
      <c r="C8" s="61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Z8" s="37"/>
    </row>
    <row r="9" spans="2:81" s="42" customFormat="1" ht="27.7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600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205</v>
      </c>
      <c r="C14" s="5" t="s">
        <v>205</v>
      </c>
      <c r="D14" s="37"/>
      <c r="E14" s="37"/>
      <c r="F14" s="5" t="s">
        <v>205</v>
      </c>
      <c r="G14" s="5" t="s">
        <v>205</v>
      </c>
      <c r="J14" s="28">
        <v>0</v>
      </c>
      <c r="K14" s="5" t="s">
        <v>205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601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205</v>
      </c>
      <c r="C16" s="5" t="s">
        <v>205</v>
      </c>
      <c r="D16" s="37"/>
      <c r="E16" s="37"/>
      <c r="F16" s="5" t="s">
        <v>205</v>
      </c>
      <c r="G16" s="5" t="s">
        <v>205</v>
      </c>
      <c r="J16" s="28">
        <v>0</v>
      </c>
      <c r="K16" s="5" t="s">
        <v>205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296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205</v>
      </c>
      <c r="C18" s="5" t="s">
        <v>205</v>
      </c>
      <c r="D18" s="37"/>
      <c r="E18" s="37"/>
      <c r="F18" s="5" t="s">
        <v>205</v>
      </c>
      <c r="G18" s="5" t="s">
        <v>205</v>
      </c>
      <c r="J18" s="28">
        <v>0</v>
      </c>
      <c r="K18" s="5" t="s">
        <v>205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483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205</v>
      </c>
      <c r="C20" s="5" t="s">
        <v>205</v>
      </c>
      <c r="D20" s="37"/>
      <c r="E20" s="37"/>
      <c r="F20" s="5" t="s">
        <v>205</v>
      </c>
      <c r="G20" s="5" t="s">
        <v>205</v>
      </c>
      <c r="J20" s="28">
        <v>0</v>
      </c>
      <c r="K20" s="5" t="s">
        <v>205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210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604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205</v>
      </c>
      <c r="C23" s="5" t="s">
        <v>205</v>
      </c>
      <c r="D23" s="37"/>
      <c r="E23" s="37"/>
      <c r="F23" s="5" t="s">
        <v>205</v>
      </c>
      <c r="G23" s="5" t="s">
        <v>205</v>
      </c>
      <c r="J23" s="28">
        <v>0</v>
      </c>
      <c r="K23" s="5" t="s">
        <v>205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605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205</v>
      </c>
      <c r="C25" s="5" t="s">
        <v>205</v>
      </c>
      <c r="D25" s="37"/>
      <c r="E25" s="37"/>
      <c r="F25" s="5" t="s">
        <v>205</v>
      </c>
      <c r="G25" s="5" t="s">
        <v>205</v>
      </c>
      <c r="J25" s="28">
        <v>0</v>
      </c>
      <c r="K25" s="5" t="s">
        <v>205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213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2:98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</row>
    <row r="8" spans="2:98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54</v>
      </c>
      <c r="H8" s="61" t="s">
        <v>74</v>
      </c>
      <c r="I8" s="61" t="s">
        <v>75</v>
      </c>
      <c r="J8" s="61" t="s">
        <v>5</v>
      </c>
      <c r="K8" s="61" t="s">
        <v>76</v>
      </c>
      <c r="L8" s="61" t="s">
        <v>58</v>
      </c>
      <c r="M8" s="82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3"/>
      <c r="D9" s="44"/>
      <c r="E9" s="44"/>
      <c r="F9" s="63"/>
      <c r="G9" s="63"/>
      <c r="H9" s="63"/>
      <c r="I9" s="63" t="s">
        <v>79</v>
      </c>
      <c r="J9" s="63" t="s">
        <v>6</v>
      </c>
      <c r="K9" s="63" t="s">
        <v>7</v>
      </c>
      <c r="L9" s="63" t="s">
        <v>7</v>
      </c>
      <c r="M9" s="64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205</v>
      </c>
      <c r="C13" s="5" t="s">
        <v>205</v>
      </c>
      <c r="D13" s="37"/>
      <c r="E13" s="37"/>
      <c r="F13" s="5" t="s">
        <v>205</v>
      </c>
      <c r="G13" s="5" t="s">
        <v>205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210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297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205</v>
      </c>
      <c r="C16" s="5" t="s">
        <v>205</v>
      </c>
      <c r="D16" s="37"/>
      <c r="E16" s="37"/>
      <c r="F16" s="5" t="s">
        <v>205</v>
      </c>
      <c r="G16" s="5" t="s">
        <v>205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298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205</v>
      </c>
      <c r="C18" s="5" t="s">
        <v>205</v>
      </c>
      <c r="D18" s="37"/>
      <c r="E18" s="37"/>
      <c r="F18" s="5" t="s">
        <v>205</v>
      </c>
      <c r="G18" s="5" t="s">
        <v>205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213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55" ht="26.25" customHeight="1">
      <c r="B7" s="79" t="s">
        <v>145</v>
      </c>
      <c r="C7" s="80"/>
      <c r="D7" s="80"/>
      <c r="E7" s="80"/>
      <c r="F7" s="80"/>
      <c r="G7" s="80"/>
      <c r="H7" s="80"/>
      <c r="I7" s="80"/>
      <c r="J7" s="80"/>
      <c r="K7" s="81"/>
    </row>
    <row r="8" spans="2:55" s="42" customFormat="1" ht="63">
      <c r="B8" s="10" t="s">
        <v>102</v>
      </c>
      <c r="C8" s="60" t="s">
        <v>50</v>
      </c>
      <c r="D8" s="60" t="s">
        <v>54</v>
      </c>
      <c r="E8" s="60" t="s">
        <v>72</v>
      </c>
      <c r="F8" s="60" t="s">
        <v>74</v>
      </c>
      <c r="G8" s="60" t="s">
        <v>75</v>
      </c>
      <c r="H8" s="60" t="s">
        <v>5</v>
      </c>
      <c r="I8" s="60" t="s">
        <v>76</v>
      </c>
      <c r="J8" s="61" t="s">
        <v>58</v>
      </c>
      <c r="K8" s="82" t="s">
        <v>59</v>
      </c>
      <c r="BC8" s="37"/>
    </row>
    <row r="9" spans="2:55" s="42" customFormat="1" ht="21" customHeight="1">
      <c r="B9" s="43"/>
      <c r="C9" s="44"/>
      <c r="D9" s="44"/>
      <c r="E9" s="63" t="s">
        <v>77</v>
      </c>
      <c r="F9" s="63"/>
      <c r="G9" s="63" t="s">
        <v>79</v>
      </c>
      <c r="H9" s="63" t="s">
        <v>6</v>
      </c>
      <c r="I9" s="63" t="s">
        <v>7</v>
      </c>
      <c r="J9" s="63" t="s">
        <v>7</v>
      </c>
      <c r="K9" s="64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6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606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205</v>
      </c>
      <c r="C14" s="5" t="s">
        <v>205</v>
      </c>
      <c r="D14" s="5" t="s">
        <v>205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607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205</v>
      </c>
      <c r="C16" s="5" t="s">
        <v>205</v>
      </c>
      <c r="D16" s="5" t="s">
        <v>205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608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205</v>
      </c>
      <c r="C18" s="5" t="s">
        <v>205</v>
      </c>
      <c r="D18" s="5" t="s">
        <v>205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609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205</v>
      </c>
      <c r="C20" s="5" t="s">
        <v>205</v>
      </c>
      <c r="D20" s="5" t="s">
        <v>205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210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610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205</v>
      </c>
      <c r="C23" s="5" t="s">
        <v>205</v>
      </c>
      <c r="D23" s="5" t="s">
        <v>205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611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205</v>
      </c>
      <c r="C25" s="5" t="s">
        <v>205</v>
      </c>
      <c r="D25" s="5" t="s">
        <v>205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612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205</v>
      </c>
      <c r="C27" s="5" t="s">
        <v>205</v>
      </c>
      <c r="D27" s="5" t="s">
        <v>205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613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205</v>
      </c>
      <c r="C29" s="5" t="s">
        <v>205</v>
      </c>
      <c r="D29" s="5" t="s">
        <v>205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213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9" ht="26.25" customHeight="1">
      <c r="B7" s="79" t="s">
        <v>147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9" s="42" customFormat="1" ht="63">
      <c r="B8" s="10" t="s">
        <v>102</v>
      </c>
      <c r="C8" s="61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614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205</v>
      </c>
      <c r="C13" s="5" t="s">
        <v>205</v>
      </c>
      <c r="D13" s="5" t="s">
        <v>205</v>
      </c>
      <c r="E13" s="5" t="s">
        <v>205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583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205</v>
      </c>
      <c r="C15" s="5" t="s">
        <v>205</v>
      </c>
      <c r="D15" s="5" t="s">
        <v>205</v>
      </c>
      <c r="E15" s="5" t="s">
        <v>205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213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2" ht="26.25" customHeight="1">
      <c r="B7" s="79" t="s">
        <v>148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2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584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205</v>
      </c>
      <c r="C14" s="5" t="s">
        <v>205</v>
      </c>
      <c r="D14" s="5" t="s">
        <v>205</v>
      </c>
      <c r="E14" s="5" t="s">
        <v>205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585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205</v>
      </c>
      <c r="C16" s="5" t="s">
        <v>205</v>
      </c>
      <c r="D16" s="5" t="s">
        <v>205</v>
      </c>
      <c r="E16" s="5" t="s">
        <v>205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615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205</v>
      </c>
      <c r="C18" s="5" t="s">
        <v>205</v>
      </c>
      <c r="D18" s="5" t="s">
        <v>205</v>
      </c>
      <c r="E18" s="5" t="s">
        <v>205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586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205</v>
      </c>
      <c r="C20" s="5" t="s">
        <v>205</v>
      </c>
      <c r="D20" s="5" t="s">
        <v>205</v>
      </c>
      <c r="E20" s="5" t="s">
        <v>205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483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205</v>
      </c>
      <c r="C22" s="5" t="s">
        <v>205</v>
      </c>
      <c r="D22" s="5" t="s">
        <v>205</v>
      </c>
      <c r="E22" s="5" t="s">
        <v>205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210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584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205</v>
      </c>
      <c r="C25" s="5" t="s">
        <v>205</v>
      </c>
      <c r="D25" s="5" t="s">
        <v>205</v>
      </c>
      <c r="E25" s="5" t="s">
        <v>205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616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205</v>
      </c>
      <c r="C27" s="5" t="s">
        <v>205</v>
      </c>
      <c r="D27" s="5" t="s">
        <v>205</v>
      </c>
      <c r="E27" s="5" t="s">
        <v>205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586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205</v>
      </c>
      <c r="C29" s="5" t="s">
        <v>205</v>
      </c>
      <c r="D29" s="5" t="s">
        <v>205</v>
      </c>
      <c r="E29" s="5" t="s">
        <v>205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587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205</v>
      </c>
      <c r="C31" s="5" t="s">
        <v>205</v>
      </c>
      <c r="D31" s="5" t="s">
        <v>205</v>
      </c>
      <c r="E31" s="5" t="s">
        <v>205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483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205</v>
      </c>
      <c r="C33" s="5" t="s">
        <v>205</v>
      </c>
      <c r="D33" s="5" t="s">
        <v>205</v>
      </c>
      <c r="E33" s="5" t="s">
        <v>205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213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2.28515625" style="36" customWidth="1"/>
    <col min="3" max="3" width="24" style="36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2073.0715625380999</v>
      </c>
      <c r="K11" s="25">
        <v>100</v>
      </c>
      <c r="L11" s="25">
        <v>6.31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v>2073.0715625380999</v>
      </c>
      <c r="K12" s="52">
        <v>100</v>
      </c>
      <c r="L12" s="52">
        <v>6.31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2021.6019699999999</v>
      </c>
      <c r="K13" s="52">
        <v>97.52</v>
      </c>
      <c r="L13" s="52">
        <v>6.15</v>
      </c>
    </row>
    <row r="14" spans="2:13">
      <c r="B14" s="53" t="s">
        <v>711</v>
      </c>
      <c r="C14" s="5" t="s">
        <v>196</v>
      </c>
      <c r="D14" s="5" t="s">
        <v>197</v>
      </c>
      <c r="E14" s="5" t="s">
        <v>198</v>
      </c>
      <c r="F14" s="5" t="s">
        <v>155</v>
      </c>
      <c r="G14" s="5" t="s">
        <v>108</v>
      </c>
      <c r="H14" s="28">
        <v>0</v>
      </c>
      <c r="I14" s="28">
        <v>0</v>
      </c>
      <c r="J14" s="28">
        <v>2021.6019699999999</v>
      </c>
      <c r="K14" s="28">
        <v>97.52</v>
      </c>
      <c r="L14" s="28">
        <v>6.15</v>
      </c>
    </row>
    <row r="15" spans="2:13">
      <c r="B15" s="49" t="s">
        <v>199</v>
      </c>
      <c r="C15" s="50"/>
      <c r="D15" s="51"/>
      <c r="E15" s="51"/>
      <c r="F15" s="51"/>
      <c r="G15" s="51"/>
      <c r="H15" s="51"/>
      <c r="I15" s="52">
        <v>0</v>
      </c>
      <c r="J15" s="52">
        <v>51.469592538100002</v>
      </c>
      <c r="K15" s="52">
        <v>2.48</v>
      </c>
      <c r="L15" s="52">
        <v>0.16</v>
      </c>
    </row>
    <row r="16" spans="2:13">
      <c r="B16" s="53" t="s">
        <v>711</v>
      </c>
      <c r="C16" s="5" t="s">
        <v>200</v>
      </c>
      <c r="D16" s="5" t="s">
        <v>197</v>
      </c>
      <c r="E16" s="5" t="s">
        <v>198</v>
      </c>
      <c r="F16" s="5" t="s">
        <v>155</v>
      </c>
      <c r="G16" s="5" t="s">
        <v>112</v>
      </c>
      <c r="H16" s="28">
        <v>0</v>
      </c>
      <c r="I16" s="28">
        <v>0</v>
      </c>
      <c r="J16" s="28">
        <v>38.786674220000002</v>
      </c>
      <c r="K16" s="28">
        <v>1.87</v>
      </c>
      <c r="L16" s="28">
        <v>0.12</v>
      </c>
    </row>
    <row r="17" spans="2:12">
      <c r="B17" s="53" t="s">
        <v>711</v>
      </c>
      <c r="C17" s="5" t="s">
        <v>201</v>
      </c>
      <c r="D17" s="5" t="s">
        <v>197</v>
      </c>
      <c r="E17" s="5" t="s">
        <v>198</v>
      </c>
      <c r="F17" s="5" t="s">
        <v>155</v>
      </c>
      <c r="G17" s="5" t="s">
        <v>116</v>
      </c>
      <c r="H17" s="28">
        <v>0</v>
      </c>
      <c r="I17" s="28">
        <v>0</v>
      </c>
      <c r="J17" s="28">
        <v>5.8498439999999999E-2</v>
      </c>
      <c r="K17" s="28">
        <v>0</v>
      </c>
      <c r="L17" s="28">
        <v>0</v>
      </c>
    </row>
    <row r="18" spans="2:12">
      <c r="B18" s="53" t="s">
        <v>711</v>
      </c>
      <c r="C18" s="5" t="s">
        <v>202</v>
      </c>
      <c r="D18" s="5" t="s">
        <v>197</v>
      </c>
      <c r="E18" s="5" t="s">
        <v>198</v>
      </c>
      <c r="F18" s="5" t="s">
        <v>155</v>
      </c>
      <c r="G18" s="5" t="s">
        <v>193</v>
      </c>
      <c r="H18" s="28">
        <v>0</v>
      </c>
      <c r="I18" s="28">
        <v>0</v>
      </c>
      <c r="J18" s="28">
        <v>0.5426209461</v>
      </c>
      <c r="K18" s="28">
        <v>0.03</v>
      </c>
      <c r="L18" s="28">
        <v>0</v>
      </c>
    </row>
    <row r="19" spans="2:12">
      <c r="B19" s="53" t="s">
        <v>711</v>
      </c>
      <c r="C19" s="5" t="s">
        <v>203</v>
      </c>
      <c r="D19" s="5" t="s">
        <v>197</v>
      </c>
      <c r="E19" s="5" t="s">
        <v>198</v>
      </c>
      <c r="F19" s="5" t="s">
        <v>155</v>
      </c>
      <c r="G19" s="5" t="s">
        <v>119</v>
      </c>
      <c r="H19" s="28">
        <v>0</v>
      </c>
      <c r="I19" s="28">
        <v>0</v>
      </c>
      <c r="J19" s="28">
        <v>12.081798932</v>
      </c>
      <c r="K19" s="28">
        <v>0.57999999999999996</v>
      </c>
      <c r="L19" s="28">
        <v>0.04</v>
      </c>
    </row>
    <row r="20" spans="2:12">
      <c r="B20" s="49" t="s">
        <v>204</v>
      </c>
      <c r="D20" s="37"/>
      <c r="I20" s="52">
        <v>0</v>
      </c>
      <c r="J20" s="52">
        <v>0</v>
      </c>
      <c r="K20" s="52">
        <v>0</v>
      </c>
      <c r="L20" s="52">
        <v>0</v>
      </c>
    </row>
    <row r="21" spans="2:12">
      <c r="B21" s="5" t="s">
        <v>205</v>
      </c>
      <c r="C21" s="5" t="s">
        <v>205</v>
      </c>
      <c r="D21" s="37"/>
      <c r="E21" s="5" t="s">
        <v>205</v>
      </c>
      <c r="G21" s="5" t="s">
        <v>205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</row>
    <row r="22" spans="2:12">
      <c r="B22" s="49" t="s">
        <v>206</v>
      </c>
      <c r="D22" s="37"/>
      <c r="I22" s="52">
        <v>0</v>
      </c>
      <c r="J22" s="52">
        <v>0</v>
      </c>
      <c r="K22" s="52">
        <v>0</v>
      </c>
      <c r="L22" s="52">
        <v>0</v>
      </c>
    </row>
    <row r="23" spans="2:12">
      <c r="B23" s="5" t="s">
        <v>205</v>
      </c>
      <c r="C23" s="5" t="s">
        <v>205</v>
      </c>
      <c r="D23" s="37"/>
      <c r="E23" s="5" t="s">
        <v>205</v>
      </c>
      <c r="G23" s="5" t="s">
        <v>205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207</v>
      </c>
      <c r="D24" s="37"/>
      <c r="I24" s="52">
        <v>0</v>
      </c>
      <c r="J24" s="52">
        <v>0</v>
      </c>
      <c r="K24" s="52">
        <v>0</v>
      </c>
      <c r="L24" s="52">
        <v>0</v>
      </c>
    </row>
    <row r="25" spans="2:12">
      <c r="B25" s="5" t="s">
        <v>205</v>
      </c>
      <c r="C25" s="5" t="s">
        <v>205</v>
      </c>
      <c r="D25" s="37"/>
      <c r="E25" s="5" t="s">
        <v>205</v>
      </c>
      <c r="G25" s="5" t="s">
        <v>205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208</v>
      </c>
      <c r="D26" s="37"/>
      <c r="I26" s="52">
        <v>0</v>
      </c>
      <c r="J26" s="52">
        <v>0</v>
      </c>
      <c r="K26" s="52">
        <v>0</v>
      </c>
      <c r="L26" s="52">
        <v>0</v>
      </c>
    </row>
    <row r="27" spans="2:12">
      <c r="B27" s="5" t="s">
        <v>205</v>
      </c>
      <c r="C27" s="5" t="s">
        <v>205</v>
      </c>
      <c r="D27" s="37"/>
      <c r="E27" s="5" t="s">
        <v>205</v>
      </c>
      <c r="G27" s="5" t="s">
        <v>205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209</v>
      </c>
      <c r="D28" s="37"/>
      <c r="I28" s="52">
        <v>0</v>
      </c>
      <c r="J28" s="52">
        <v>0</v>
      </c>
      <c r="K28" s="52">
        <v>0</v>
      </c>
      <c r="L28" s="52">
        <v>0</v>
      </c>
    </row>
    <row r="29" spans="2:12">
      <c r="B29" s="5" t="s">
        <v>205</v>
      </c>
      <c r="C29" s="5" t="s">
        <v>205</v>
      </c>
      <c r="D29" s="37"/>
      <c r="E29" s="5" t="s">
        <v>205</v>
      </c>
      <c r="G29" s="5" t="s">
        <v>205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210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49" t="s">
        <v>211</v>
      </c>
      <c r="D31" s="37"/>
      <c r="I31" s="52">
        <v>0</v>
      </c>
      <c r="J31" s="52">
        <v>0</v>
      </c>
      <c r="K31" s="52">
        <v>0</v>
      </c>
      <c r="L31" s="52">
        <v>0</v>
      </c>
    </row>
    <row r="32" spans="2:12">
      <c r="B32" s="5" t="s">
        <v>205</v>
      </c>
      <c r="C32" s="5" t="s">
        <v>205</v>
      </c>
      <c r="D32" s="37"/>
      <c r="E32" s="5" t="s">
        <v>205</v>
      </c>
      <c r="G32" s="5" t="s">
        <v>205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212</v>
      </c>
      <c r="D33" s="37"/>
      <c r="I33" s="52">
        <v>0</v>
      </c>
      <c r="J33" s="52">
        <v>0</v>
      </c>
      <c r="K33" s="52">
        <v>0</v>
      </c>
      <c r="L33" s="52">
        <v>0</v>
      </c>
    </row>
    <row r="34" spans="2:12">
      <c r="B34" s="5" t="s">
        <v>205</v>
      </c>
      <c r="C34" s="5" t="s">
        <v>205</v>
      </c>
      <c r="D34" s="37"/>
      <c r="E34" s="5" t="s">
        <v>205</v>
      </c>
      <c r="G34" s="5" t="s">
        <v>205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5" t="s">
        <v>213</v>
      </c>
      <c r="D35" s="37"/>
    </row>
    <row r="36" spans="2:12">
      <c r="D36" s="37"/>
    </row>
    <row r="37" spans="2:12">
      <c r="D37" s="37"/>
    </row>
    <row r="38" spans="2:12">
      <c r="D38" s="37"/>
    </row>
    <row r="39" spans="2:12"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49" ht="26.25" customHeight="1">
      <c r="B7" s="79" t="s">
        <v>149</v>
      </c>
      <c r="C7" s="80"/>
      <c r="D7" s="80"/>
      <c r="E7" s="80"/>
      <c r="F7" s="80"/>
      <c r="G7" s="80"/>
      <c r="H7" s="80"/>
      <c r="I7" s="80"/>
      <c r="J7" s="80"/>
      <c r="K7" s="81"/>
    </row>
    <row r="8" spans="2:49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58</v>
      </c>
      <c r="K8" s="82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83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-1050843.67</v>
      </c>
      <c r="H11" s="46"/>
      <c r="I11" s="25">
        <v>128.09826912987</v>
      </c>
      <c r="J11" s="25">
        <v>100</v>
      </c>
      <c r="K11" s="25">
        <v>0.39</v>
      </c>
      <c r="AW11" s="37"/>
    </row>
    <row r="12" spans="2:49">
      <c r="B12" s="49" t="s">
        <v>194</v>
      </c>
      <c r="C12" s="37"/>
      <c r="D12" s="37"/>
      <c r="G12" s="52">
        <v>-1050843.67</v>
      </c>
      <c r="I12" s="52">
        <v>128.09826912987</v>
      </c>
      <c r="J12" s="52">
        <v>100</v>
      </c>
      <c r="K12" s="52">
        <v>0.39</v>
      </c>
    </row>
    <row r="13" spans="2:49">
      <c r="B13" s="49" t="s">
        <v>584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205</v>
      </c>
      <c r="C14" s="5" t="s">
        <v>205</v>
      </c>
      <c r="D14" s="5" t="s">
        <v>205</v>
      </c>
      <c r="E14" s="5" t="s">
        <v>205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585</v>
      </c>
      <c r="C15" s="37"/>
      <c r="D15" s="37"/>
      <c r="G15" s="52">
        <v>-979300</v>
      </c>
      <c r="I15" s="52">
        <v>131.89562000000001</v>
      </c>
      <c r="J15" s="52">
        <v>102.96</v>
      </c>
      <c r="K15" s="52">
        <v>0.4</v>
      </c>
    </row>
    <row r="16" spans="2:49">
      <c r="B16" s="5" t="s">
        <v>617</v>
      </c>
      <c r="C16" s="5" t="s">
        <v>618</v>
      </c>
      <c r="D16" s="5" t="s">
        <v>129</v>
      </c>
      <c r="E16" s="5" t="s">
        <v>112</v>
      </c>
      <c r="F16" s="5" t="s">
        <v>462</v>
      </c>
      <c r="G16" s="28">
        <v>-55000</v>
      </c>
      <c r="H16" s="28">
        <v>-17.890709090909091</v>
      </c>
      <c r="I16" s="28">
        <v>9.8398900000000005</v>
      </c>
      <c r="J16" s="28">
        <v>7.68</v>
      </c>
      <c r="K16" s="28">
        <v>0.03</v>
      </c>
    </row>
    <row r="17" spans="2:11">
      <c r="B17" s="5" t="s">
        <v>619</v>
      </c>
      <c r="C17" s="5" t="s">
        <v>620</v>
      </c>
      <c r="D17" s="5" t="s">
        <v>129</v>
      </c>
      <c r="E17" s="5" t="s">
        <v>112</v>
      </c>
      <c r="F17" s="5" t="s">
        <v>303</v>
      </c>
      <c r="G17" s="28">
        <v>-104000</v>
      </c>
      <c r="H17" s="28">
        <v>-19.930442307692307</v>
      </c>
      <c r="I17" s="28">
        <v>20.72766</v>
      </c>
      <c r="J17" s="28">
        <v>16.18</v>
      </c>
      <c r="K17" s="28">
        <v>0.06</v>
      </c>
    </row>
    <row r="18" spans="2:11">
      <c r="B18" s="5" t="s">
        <v>621</v>
      </c>
      <c r="C18" s="5" t="s">
        <v>622</v>
      </c>
      <c r="D18" s="5" t="s">
        <v>129</v>
      </c>
      <c r="E18" s="5" t="s">
        <v>112</v>
      </c>
      <c r="F18" s="5" t="s">
        <v>303</v>
      </c>
      <c r="G18" s="28">
        <v>-60000</v>
      </c>
      <c r="H18" s="28">
        <v>-20.040433333333333</v>
      </c>
      <c r="I18" s="28">
        <v>12.02426</v>
      </c>
      <c r="J18" s="28">
        <v>9.39</v>
      </c>
      <c r="K18" s="28">
        <v>0.04</v>
      </c>
    </row>
    <row r="19" spans="2:11">
      <c r="B19" s="5" t="s">
        <v>623</v>
      </c>
      <c r="C19" s="5" t="s">
        <v>624</v>
      </c>
      <c r="D19" s="5" t="s">
        <v>129</v>
      </c>
      <c r="E19" s="5" t="s">
        <v>112</v>
      </c>
      <c r="F19" s="5" t="s">
        <v>455</v>
      </c>
      <c r="G19" s="28">
        <v>-204300</v>
      </c>
      <c r="H19" s="28">
        <v>-14.151825746451298</v>
      </c>
      <c r="I19" s="28">
        <v>28.912179999999999</v>
      </c>
      <c r="J19" s="28">
        <v>22.57</v>
      </c>
      <c r="K19" s="28">
        <v>0.09</v>
      </c>
    </row>
    <row r="20" spans="2:11">
      <c r="B20" s="5" t="s">
        <v>625</v>
      </c>
      <c r="C20" s="5" t="s">
        <v>626</v>
      </c>
      <c r="D20" s="5" t="s">
        <v>129</v>
      </c>
      <c r="E20" s="5" t="s">
        <v>112</v>
      </c>
      <c r="F20" s="5" t="s">
        <v>627</v>
      </c>
      <c r="G20" s="28">
        <v>-55000</v>
      </c>
      <c r="H20" s="28">
        <v>-13.081781818181801</v>
      </c>
      <c r="I20" s="28">
        <v>7.1949799999999904</v>
      </c>
      <c r="J20" s="28">
        <v>5.62</v>
      </c>
      <c r="K20" s="28">
        <v>0.02</v>
      </c>
    </row>
    <row r="21" spans="2:11">
      <c r="B21" s="5" t="s">
        <v>628</v>
      </c>
      <c r="C21" s="5" t="s">
        <v>629</v>
      </c>
      <c r="D21" s="5" t="s">
        <v>129</v>
      </c>
      <c r="E21" s="5" t="s">
        <v>112</v>
      </c>
      <c r="F21" s="5" t="s">
        <v>627</v>
      </c>
      <c r="G21" s="28">
        <v>-50000</v>
      </c>
      <c r="H21" s="28">
        <v>-13.311299999999999</v>
      </c>
      <c r="I21" s="28">
        <v>6.6556499999999996</v>
      </c>
      <c r="J21" s="28">
        <v>5.2</v>
      </c>
      <c r="K21" s="28">
        <v>0.02</v>
      </c>
    </row>
    <row r="22" spans="2:11">
      <c r="B22" s="5" t="s">
        <v>630</v>
      </c>
      <c r="C22" s="5" t="s">
        <v>631</v>
      </c>
      <c r="D22" s="5" t="s">
        <v>129</v>
      </c>
      <c r="E22" s="5" t="s">
        <v>112</v>
      </c>
      <c r="F22" s="5" t="s">
        <v>632</v>
      </c>
      <c r="G22" s="28">
        <v>-17000</v>
      </c>
      <c r="H22" s="28">
        <v>-13.311294117647117</v>
      </c>
      <c r="I22" s="28">
        <v>2.26292000000001</v>
      </c>
      <c r="J22" s="28">
        <v>1.77</v>
      </c>
      <c r="K22" s="28">
        <v>0.01</v>
      </c>
    </row>
    <row r="23" spans="2:11">
      <c r="B23" s="5" t="s">
        <v>633</v>
      </c>
      <c r="C23" s="5" t="s">
        <v>634</v>
      </c>
      <c r="D23" s="5" t="s">
        <v>129</v>
      </c>
      <c r="E23" s="5" t="s">
        <v>112</v>
      </c>
      <c r="F23" s="5" t="s">
        <v>635</v>
      </c>
      <c r="G23" s="28">
        <v>-255000</v>
      </c>
      <c r="H23" s="28">
        <v>-13.078854901960785</v>
      </c>
      <c r="I23" s="28">
        <v>33.351080000000003</v>
      </c>
      <c r="J23" s="28">
        <v>26.04</v>
      </c>
      <c r="K23" s="28">
        <v>0.1</v>
      </c>
    </row>
    <row r="24" spans="2:11">
      <c r="B24" s="5" t="s">
        <v>636</v>
      </c>
      <c r="C24" s="5" t="s">
        <v>637</v>
      </c>
      <c r="D24" s="5" t="s">
        <v>129</v>
      </c>
      <c r="E24" s="5" t="s">
        <v>112</v>
      </c>
      <c r="F24" s="5" t="s">
        <v>313</v>
      </c>
      <c r="G24" s="28">
        <v>-90000</v>
      </c>
      <c r="H24" s="28">
        <v>-8.4070888888888895</v>
      </c>
      <c r="I24" s="28">
        <v>7.5663799999999997</v>
      </c>
      <c r="J24" s="28">
        <v>5.91</v>
      </c>
      <c r="K24" s="28">
        <v>0.02</v>
      </c>
    </row>
    <row r="25" spans="2:11">
      <c r="B25" s="5" t="s">
        <v>638</v>
      </c>
      <c r="C25" s="5" t="s">
        <v>639</v>
      </c>
      <c r="D25" s="5" t="s">
        <v>129</v>
      </c>
      <c r="E25" s="5" t="s">
        <v>112</v>
      </c>
      <c r="F25" s="5" t="s">
        <v>421</v>
      </c>
      <c r="G25" s="28">
        <v>-40000</v>
      </c>
      <c r="H25" s="28">
        <v>-7.6516000000000002</v>
      </c>
      <c r="I25" s="28">
        <v>3.0606399999999998</v>
      </c>
      <c r="J25" s="28">
        <v>2.39</v>
      </c>
      <c r="K25" s="28">
        <v>0.01</v>
      </c>
    </row>
    <row r="26" spans="2:11">
      <c r="B26" s="5" t="s">
        <v>640</v>
      </c>
      <c r="C26" s="5" t="s">
        <v>641</v>
      </c>
      <c r="D26" s="5" t="s">
        <v>129</v>
      </c>
      <c r="E26" s="5" t="s">
        <v>116</v>
      </c>
      <c r="F26" s="5" t="s">
        <v>642</v>
      </c>
      <c r="G26" s="28">
        <v>-49000</v>
      </c>
      <c r="H26" s="28">
        <v>-0.61220408163265305</v>
      </c>
      <c r="I26" s="28">
        <v>0.29998000000000002</v>
      </c>
      <c r="J26" s="28">
        <v>0.23</v>
      </c>
      <c r="K26" s="28">
        <v>0</v>
      </c>
    </row>
    <row r="27" spans="2:11">
      <c r="B27" s="49" t="s">
        <v>615</v>
      </c>
      <c r="C27" s="37"/>
      <c r="D27" s="37"/>
      <c r="G27" s="52">
        <v>-71572</v>
      </c>
      <c r="I27" s="52">
        <v>-6.2490699999999997</v>
      </c>
      <c r="J27" s="52">
        <v>-4.88</v>
      </c>
      <c r="K27" s="52">
        <v>-0.02</v>
      </c>
    </row>
    <row r="28" spans="2:11">
      <c r="B28" s="5" t="s">
        <v>643</v>
      </c>
      <c r="C28" s="5" t="s">
        <v>644</v>
      </c>
      <c r="D28" s="5" t="s">
        <v>129</v>
      </c>
      <c r="E28" s="5" t="s">
        <v>119</v>
      </c>
      <c r="F28" s="5" t="s">
        <v>479</v>
      </c>
      <c r="G28" s="28">
        <v>10000</v>
      </c>
      <c r="H28" s="28">
        <v>-1.9634</v>
      </c>
      <c r="I28" s="28">
        <v>-0.19633999999999999</v>
      </c>
      <c r="J28" s="28">
        <v>-0.15</v>
      </c>
      <c r="K28" s="28">
        <v>0</v>
      </c>
    </row>
    <row r="29" spans="2:11">
      <c r="B29" s="5" t="s">
        <v>645</v>
      </c>
      <c r="C29" s="5" t="s">
        <v>646</v>
      </c>
      <c r="D29" s="5" t="s">
        <v>129</v>
      </c>
      <c r="E29" s="5" t="s">
        <v>116</v>
      </c>
      <c r="F29" s="5" t="s">
        <v>341</v>
      </c>
      <c r="G29" s="28">
        <v>-71772</v>
      </c>
      <c r="H29" s="28">
        <v>8.1369475561500302</v>
      </c>
      <c r="I29" s="28">
        <v>-5.8400499999999997</v>
      </c>
      <c r="J29" s="28">
        <v>-4.5599999999999996</v>
      </c>
      <c r="K29" s="28">
        <v>-0.02</v>
      </c>
    </row>
    <row r="30" spans="2:11">
      <c r="B30" s="5" t="s">
        <v>647</v>
      </c>
      <c r="C30" s="5" t="s">
        <v>648</v>
      </c>
      <c r="D30" s="5" t="s">
        <v>129</v>
      </c>
      <c r="E30" s="5" t="s">
        <v>116</v>
      </c>
      <c r="F30" s="5" t="s">
        <v>254</v>
      </c>
      <c r="G30" s="28">
        <v>-9800</v>
      </c>
      <c r="H30" s="28">
        <v>2.1702040816326531</v>
      </c>
      <c r="I30" s="28">
        <v>-0.21268000000000001</v>
      </c>
      <c r="J30" s="28">
        <v>-0.17</v>
      </c>
      <c r="K30" s="28">
        <v>0</v>
      </c>
    </row>
    <row r="31" spans="2:11">
      <c r="B31" s="49" t="s">
        <v>586</v>
      </c>
      <c r="C31" s="37"/>
      <c r="D31" s="37"/>
      <c r="G31" s="52">
        <v>0</v>
      </c>
      <c r="I31" s="52">
        <v>0</v>
      </c>
      <c r="J31" s="52">
        <v>0</v>
      </c>
      <c r="K31" s="52">
        <v>0</v>
      </c>
    </row>
    <row r="32" spans="2:11">
      <c r="B32" s="5" t="s">
        <v>205</v>
      </c>
      <c r="C32" s="5" t="s">
        <v>205</v>
      </c>
      <c r="D32" s="5" t="s">
        <v>205</v>
      </c>
      <c r="E32" s="5" t="s">
        <v>205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</row>
    <row r="33" spans="2:11">
      <c r="B33" s="49" t="s">
        <v>483</v>
      </c>
      <c r="C33" s="37"/>
      <c r="D33" s="37"/>
      <c r="G33" s="52">
        <v>28.33</v>
      </c>
      <c r="I33" s="52">
        <v>2.4517191298699998</v>
      </c>
      <c r="J33" s="52">
        <v>1.91</v>
      </c>
      <c r="K33" s="52">
        <v>0.01</v>
      </c>
    </row>
    <row r="34" spans="2:11">
      <c r="B34" s="5" t="s">
        <v>649</v>
      </c>
      <c r="C34" s="5" t="s">
        <v>650</v>
      </c>
      <c r="D34" s="5" t="s">
        <v>129</v>
      </c>
      <c r="E34" s="5" t="s">
        <v>108</v>
      </c>
      <c r="F34" s="5" t="s">
        <v>651</v>
      </c>
      <c r="G34" s="28">
        <v>19.149999999999999</v>
      </c>
      <c r="H34" s="28">
        <v>3385.1698999999999</v>
      </c>
      <c r="I34" s="28">
        <v>0.64826003585000003</v>
      </c>
      <c r="J34" s="28">
        <v>0.51</v>
      </c>
      <c r="K34" s="28">
        <v>0</v>
      </c>
    </row>
    <row r="35" spans="2:11">
      <c r="B35" s="5" t="s">
        <v>649</v>
      </c>
      <c r="C35" s="5" t="s">
        <v>652</v>
      </c>
      <c r="D35" s="5" t="s">
        <v>129</v>
      </c>
      <c r="E35" s="5" t="s">
        <v>108</v>
      </c>
      <c r="F35" s="5" t="s">
        <v>653</v>
      </c>
      <c r="G35" s="28">
        <v>9.18</v>
      </c>
      <c r="H35" s="28">
        <v>19645.5239</v>
      </c>
      <c r="I35" s="28">
        <v>1.8034590940199999</v>
      </c>
      <c r="J35" s="28">
        <v>1.41</v>
      </c>
      <c r="K35" s="28">
        <v>0.01</v>
      </c>
    </row>
    <row r="36" spans="2:11">
      <c r="B36" s="49" t="s">
        <v>210</v>
      </c>
      <c r="C36" s="37"/>
      <c r="D36" s="37"/>
      <c r="G36" s="52">
        <v>0</v>
      </c>
      <c r="I36" s="52">
        <v>0</v>
      </c>
      <c r="J36" s="52">
        <v>0</v>
      </c>
      <c r="K36" s="52">
        <v>0</v>
      </c>
    </row>
    <row r="37" spans="2:11">
      <c r="B37" s="49" t="s">
        <v>584</v>
      </c>
      <c r="C37" s="37"/>
      <c r="D37" s="37"/>
      <c r="G37" s="52">
        <v>0</v>
      </c>
      <c r="I37" s="52">
        <v>0</v>
      </c>
      <c r="J37" s="52">
        <v>0</v>
      </c>
      <c r="K37" s="52">
        <v>0</v>
      </c>
    </row>
    <row r="38" spans="2:11">
      <c r="B38" s="5" t="s">
        <v>205</v>
      </c>
      <c r="C38" s="5" t="s">
        <v>205</v>
      </c>
      <c r="D38" s="5" t="s">
        <v>205</v>
      </c>
      <c r="E38" s="5" t="s">
        <v>205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</row>
    <row r="39" spans="2:11">
      <c r="B39" s="49" t="s">
        <v>616</v>
      </c>
      <c r="C39" s="37"/>
      <c r="D39" s="37"/>
      <c r="G39" s="52">
        <v>0</v>
      </c>
      <c r="I39" s="52">
        <v>0</v>
      </c>
      <c r="J39" s="52">
        <v>0</v>
      </c>
      <c r="K39" s="52">
        <v>0</v>
      </c>
    </row>
    <row r="40" spans="2:11">
      <c r="B40" s="5" t="s">
        <v>205</v>
      </c>
      <c r="C40" s="5" t="s">
        <v>205</v>
      </c>
      <c r="D40" s="5" t="s">
        <v>205</v>
      </c>
      <c r="E40" s="5" t="s">
        <v>205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49" t="s">
        <v>586</v>
      </c>
      <c r="C41" s="37"/>
      <c r="D41" s="37"/>
      <c r="G41" s="52">
        <v>0</v>
      </c>
      <c r="I41" s="52">
        <v>0</v>
      </c>
      <c r="J41" s="52">
        <v>0</v>
      </c>
      <c r="K41" s="52">
        <v>0</v>
      </c>
    </row>
    <row r="42" spans="2:11">
      <c r="B42" s="5" t="s">
        <v>205</v>
      </c>
      <c r="C42" s="5" t="s">
        <v>205</v>
      </c>
      <c r="D42" s="5" t="s">
        <v>205</v>
      </c>
      <c r="E42" s="5" t="s">
        <v>205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</row>
    <row r="43" spans="2:11">
      <c r="B43" s="49" t="s">
        <v>483</v>
      </c>
      <c r="C43" s="37"/>
      <c r="D43" s="37"/>
      <c r="G43" s="52">
        <v>0</v>
      </c>
      <c r="I43" s="52">
        <v>0</v>
      </c>
      <c r="J43" s="52">
        <v>0</v>
      </c>
      <c r="K43" s="52">
        <v>0</v>
      </c>
    </row>
    <row r="44" spans="2:11">
      <c r="B44" s="5" t="s">
        <v>205</v>
      </c>
      <c r="C44" s="5" t="s">
        <v>205</v>
      </c>
      <c r="D44" s="5" t="s">
        <v>205</v>
      </c>
      <c r="E44" s="5" t="s">
        <v>205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</row>
    <row r="45" spans="2:11">
      <c r="B45" s="5" t="s">
        <v>213</v>
      </c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78" ht="26.25" customHeight="1">
      <c r="B7" s="79" t="s">
        <v>151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78" s="42" customFormat="1" ht="63">
      <c r="B8" s="10" t="s">
        <v>102</v>
      </c>
      <c r="C8" s="60" t="s">
        <v>50</v>
      </c>
      <c r="D8" s="60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3" t="s">
        <v>7</v>
      </c>
      <c r="Q9" s="83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6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588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205</v>
      </c>
      <c r="C14" s="5" t="s">
        <v>205</v>
      </c>
      <c r="D14" s="37"/>
      <c r="E14" s="5" t="s">
        <v>205</v>
      </c>
      <c r="H14" s="28">
        <v>0</v>
      </c>
      <c r="I14" s="5" t="s">
        <v>205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589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205</v>
      </c>
      <c r="C16" s="5" t="s">
        <v>205</v>
      </c>
      <c r="D16" s="37"/>
      <c r="E16" s="5" t="s">
        <v>205</v>
      </c>
      <c r="H16" s="28">
        <v>0</v>
      </c>
      <c r="I16" s="5" t="s">
        <v>205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590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591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205</v>
      </c>
      <c r="C19" s="5" t="s">
        <v>205</v>
      </c>
      <c r="D19" s="37"/>
      <c r="E19" s="5" t="s">
        <v>205</v>
      </c>
      <c r="H19" s="28">
        <v>0</v>
      </c>
      <c r="I19" s="5" t="s">
        <v>205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592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205</v>
      </c>
      <c r="C21" s="5" t="s">
        <v>205</v>
      </c>
      <c r="D21" s="37"/>
      <c r="E21" s="5" t="s">
        <v>205</v>
      </c>
      <c r="H21" s="28">
        <v>0</v>
      </c>
      <c r="I21" s="5" t="s">
        <v>205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593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205</v>
      </c>
      <c r="C23" s="5" t="s">
        <v>205</v>
      </c>
      <c r="D23" s="37"/>
      <c r="E23" s="5" t="s">
        <v>205</v>
      </c>
      <c r="H23" s="28">
        <v>0</v>
      </c>
      <c r="I23" s="5" t="s">
        <v>205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594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205</v>
      </c>
      <c r="C25" s="5" t="s">
        <v>205</v>
      </c>
      <c r="D25" s="37"/>
      <c r="E25" s="5" t="s">
        <v>205</v>
      </c>
      <c r="H25" s="28">
        <v>0</v>
      </c>
      <c r="I25" s="5" t="s">
        <v>205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210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588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205</v>
      </c>
      <c r="C28" s="5" t="s">
        <v>205</v>
      </c>
      <c r="D28" s="37"/>
      <c r="E28" s="5" t="s">
        <v>205</v>
      </c>
      <c r="H28" s="28">
        <v>0</v>
      </c>
      <c r="I28" s="5" t="s">
        <v>205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589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205</v>
      </c>
      <c r="C30" s="5" t="s">
        <v>205</v>
      </c>
      <c r="D30" s="37"/>
      <c r="E30" s="5" t="s">
        <v>205</v>
      </c>
      <c r="H30" s="28">
        <v>0</v>
      </c>
      <c r="I30" s="5" t="s">
        <v>205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590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591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205</v>
      </c>
      <c r="C33" s="5" t="s">
        <v>205</v>
      </c>
      <c r="D33" s="37"/>
      <c r="E33" s="5" t="s">
        <v>205</v>
      </c>
      <c r="H33" s="28">
        <v>0</v>
      </c>
      <c r="I33" s="5" t="s">
        <v>205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592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205</v>
      </c>
      <c r="C35" s="5" t="s">
        <v>205</v>
      </c>
      <c r="D35" s="37"/>
      <c r="E35" s="5" t="s">
        <v>205</v>
      </c>
      <c r="H35" s="28">
        <v>0</v>
      </c>
      <c r="I35" s="5" t="s">
        <v>205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593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205</v>
      </c>
      <c r="C37" s="5" t="s">
        <v>205</v>
      </c>
      <c r="D37" s="37"/>
      <c r="E37" s="5" t="s">
        <v>205</v>
      </c>
      <c r="H37" s="28">
        <v>0</v>
      </c>
      <c r="I37" s="5" t="s">
        <v>205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594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205</v>
      </c>
      <c r="C39" s="5" t="s">
        <v>205</v>
      </c>
      <c r="D39" s="37"/>
      <c r="E39" s="5" t="s">
        <v>205</v>
      </c>
      <c r="H39" s="28">
        <v>0</v>
      </c>
      <c r="I39" s="5" t="s">
        <v>205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213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9" t="s">
        <v>152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59" s="42" customFormat="1" ht="63">
      <c r="B8" s="10" t="s">
        <v>102</v>
      </c>
      <c r="C8" s="60" t="s">
        <v>153</v>
      </c>
      <c r="D8" s="60" t="s">
        <v>50</v>
      </c>
      <c r="E8" s="60" t="s">
        <v>52</v>
      </c>
      <c r="F8" s="60" t="s">
        <v>53</v>
      </c>
      <c r="G8" s="60" t="s">
        <v>73</v>
      </c>
      <c r="H8" s="60" t="s">
        <v>54</v>
      </c>
      <c r="I8" s="41" t="s">
        <v>154</v>
      </c>
      <c r="J8" s="61" t="s">
        <v>56</v>
      </c>
      <c r="K8" s="60" t="s">
        <v>74</v>
      </c>
      <c r="L8" s="60" t="s">
        <v>75</v>
      </c>
      <c r="M8" s="60" t="s">
        <v>5</v>
      </c>
      <c r="N8" s="61" t="s">
        <v>58</v>
      </c>
      <c r="O8" s="82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7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25">
        <v>6.25</v>
      </c>
      <c r="H11" s="41"/>
      <c r="I11" s="41"/>
      <c r="J11" s="25">
        <v>2.5299999999999998</v>
      </c>
      <c r="K11" s="25">
        <v>123863.51</v>
      </c>
      <c r="L11" s="46"/>
      <c r="M11" s="25">
        <v>176.45751294005601</v>
      </c>
      <c r="N11" s="25">
        <v>100</v>
      </c>
      <c r="O11" s="25">
        <v>0.54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6.25</v>
      </c>
      <c r="J12" s="52">
        <v>2.5299999999999998</v>
      </c>
      <c r="K12" s="52">
        <v>123863.51</v>
      </c>
      <c r="M12" s="52">
        <v>176.45751294005601</v>
      </c>
      <c r="N12" s="52">
        <v>100</v>
      </c>
      <c r="O12" s="52">
        <v>0.54</v>
      </c>
    </row>
    <row r="13" spans="2:59">
      <c r="B13" s="49" t="s">
        <v>654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205</v>
      </c>
      <c r="D14" s="5" t="s">
        <v>205</v>
      </c>
      <c r="E14" s="5" t="s">
        <v>205</v>
      </c>
      <c r="G14" s="28">
        <v>0</v>
      </c>
      <c r="H14" s="5" t="s">
        <v>205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655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205</v>
      </c>
      <c r="D16" s="5" t="s">
        <v>205</v>
      </c>
      <c r="E16" s="5" t="s">
        <v>205</v>
      </c>
      <c r="G16" s="28">
        <v>0</v>
      </c>
      <c r="H16" s="5" t="s">
        <v>205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656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205</v>
      </c>
      <c r="D18" s="5" t="s">
        <v>205</v>
      </c>
      <c r="E18" s="5" t="s">
        <v>205</v>
      </c>
      <c r="G18" s="28">
        <v>0</v>
      </c>
      <c r="H18" s="5" t="s">
        <v>205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657</v>
      </c>
      <c r="G19" s="52">
        <v>6.25</v>
      </c>
      <c r="J19" s="52">
        <v>2.5299999999999998</v>
      </c>
      <c r="K19" s="52">
        <v>123863.51</v>
      </c>
      <c r="M19" s="52">
        <v>176.45751294005601</v>
      </c>
      <c r="N19" s="52">
        <v>100</v>
      </c>
      <c r="O19" s="52">
        <v>0.54</v>
      </c>
    </row>
    <row r="20" spans="2:15">
      <c r="B20" s="5" t="s">
        <v>658</v>
      </c>
      <c r="C20" s="5" t="s">
        <v>659</v>
      </c>
      <c r="D20" s="5" t="s">
        <v>660</v>
      </c>
      <c r="E20" s="5" t="s">
        <v>336</v>
      </c>
      <c r="F20" s="5" t="s">
        <v>157</v>
      </c>
      <c r="G20" s="28">
        <v>8.89</v>
      </c>
      <c r="H20" s="5" t="s">
        <v>108</v>
      </c>
      <c r="I20" s="28">
        <v>3.17</v>
      </c>
      <c r="J20" s="28">
        <v>2.71</v>
      </c>
      <c r="K20" s="28">
        <v>1670.68</v>
      </c>
      <c r="L20" s="28">
        <v>105.48</v>
      </c>
      <c r="M20" s="28">
        <v>1.762233264</v>
      </c>
      <c r="N20" s="28">
        <v>1</v>
      </c>
      <c r="O20" s="28">
        <v>0.01</v>
      </c>
    </row>
    <row r="21" spans="2:15">
      <c r="B21" s="5" t="s">
        <v>658</v>
      </c>
      <c r="C21" s="5" t="s">
        <v>659</v>
      </c>
      <c r="D21" s="5" t="s">
        <v>661</v>
      </c>
      <c r="E21" s="5" t="s">
        <v>336</v>
      </c>
      <c r="F21" s="5" t="s">
        <v>157</v>
      </c>
      <c r="G21" s="28">
        <v>8.9</v>
      </c>
      <c r="H21" s="5" t="s">
        <v>108</v>
      </c>
      <c r="I21" s="28">
        <v>3.17</v>
      </c>
      <c r="J21" s="28">
        <v>2.65</v>
      </c>
      <c r="K21" s="28">
        <v>2339</v>
      </c>
      <c r="L21" s="28">
        <v>105.67</v>
      </c>
      <c r="M21" s="28">
        <v>2.4716212999999998</v>
      </c>
      <c r="N21" s="28">
        <v>1.4</v>
      </c>
      <c r="O21" s="28">
        <v>0.01</v>
      </c>
    </row>
    <row r="22" spans="2:15">
      <c r="B22" s="5" t="s">
        <v>662</v>
      </c>
      <c r="C22" s="5" t="s">
        <v>659</v>
      </c>
      <c r="D22" s="5" t="s">
        <v>663</v>
      </c>
      <c r="E22" s="5" t="s">
        <v>664</v>
      </c>
      <c r="F22" s="5" t="s">
        <v>665</v>
      </c>
      <c r="G22" s="28">
        <v>5.38</v>
      </c>
      <c r="H22" s="5" t="s">
        <v>112</v>
      </c>
      <c r="I22" s="28">
        <v>9.85</v>
      </c>
      <c r="J22" s="28">
        <v>3.48</v>
      </c>
      <c r="K22" s="28">
        <v>4844.53</v>
      </c>
      <c r="L22" s="28">
        <v>139.97999999999999</v>
      </c>
      <c r="M22" s="28">
        <v>25.538651072004001</v>
      </c>
      <c r="N22" s="28">
        <v>14.47</v>
      </c>
      <c r="O22" s="28">
        <v>0.08</v>
      </c>
    </row>
    <row r="23" spans="2:15">
      <c r="B23" s="5" t="s">
        <v>666</v>
      </c>
      <c r="C23" s="5" t="s">
        <v>659</v>
      </c>
      <c r="D23" s="5" t="s">
        <v>667</v>
      </c>
      <c r="E23" s="5" t="s">
        <v>353</v>
      </c>
      <c r="F23" s="5" t="s">
        <v>155</v>
      </c>
      <c r="G23" s="28">
        <v>6.46</v>
      </c>
      <c r="H23" s="5" t="s">
        <v>108</v>
      </c>
      <c r="I23" s="28">
        <v>2.36</v>
      </c>
      <c r="J23" s="28">
        <v>1.88</v>
      </c>
      <c r="K23" s="28">
        <v>22494.44</v>
      </c>
      <c r="L23" s="28">
        <v>103.81</v>
      </c>
      <c r="M23" s="28">
        <v>23.351478164</v>
      </c>
      <c r="N23" s="28">
        <v>13.23</v>
      </c>
      <c r="O23" s="28">
        <v>7.0000000000000007E-2</v>
      </c>
    </row>
    <row r="24" spans="2:15">
      <c r="B24" s="5" t="s">
        <v>668</v>
      </c>
      <c r="C24" s="5" t="s">
        <v>659</v>
      </c>
      <c r="D24" s="5" t="s">
        <v>669</v>
      </c>
      <c r="E24" s="5" t="s">
        <v>353</v>
      </c>
      <c r="F24" s="5" t="s">
        <v>157</v>
      </c>
      <c r="G24" s="28">
        <v>7.71</v>
      </c>
      <c r="H24" s="5" t="s">
        <v>108</v>
      </c>
      <c r="I24" s="28">
        <v>2.54</v>
      </c>
      <c r="J24" s="28">
        <v>2.3199999999999998</v>
      </c>
      <c r="K24" s="28">
        <v>11282.17</v>
      </c>
      <c r="L24" s="28">
        <v>101.8</v>
      </c>
      <c r="M24" s="28">
        <v>11.485249059999999</v>
      </c>
      <c r="N24" s="28">
        <v>6.51</v>
      </c>
      <c r="O24" s="28">
        <v>0.03</v>
      </c>
    </row>
    <row r="25" spans="2:15">
      <c r="B25" s="5" t="s">
        <v>670</v>
      </c>
      <c r="C25" s="5" t="s">
        <v>659</v>
      </c>
      <c r="D25" s="5" t="s">
        <v>671</v>
      </c>
      <c r="E25" s="5" t="s">
        <v>672</v>
      </c>
      <c r="F25" s="5" t="s">
        <v>156</v>
      </c>
      <c r="G25" s="28">
        <v>7.07</v>
      </c>
      <c r="H25" s="5" t="s">
        <v>108</v>
      </c>
      <c r="I25" s="28">
        <v>2.56</v>
      </c>
      <c r="J25" s="28">
        <v>2.4700000000000002</v>
      </c>
      <c r="K25" s="28">
        <v>55371.01</v>
      </c>
      <c r="L25" s="28">
        <v>99.13</v>
      </c>
      <c r="M25" s="28">
        <v>54.889282213000001</v>
      </c>
      <c r="N25" s="28">
        <v>31.11</v>
      </c>
      <c r="O25" s="28">
        <v>0.17</v>
      </c>
    </row>
    <row r="26" spans="2:15">
      <c r="B26" s="5" t="s">
        <v>673</v>
      </c>
      <c r="C26" s="5" t="s">
        <v>659</v>
      </c>
      <c r="D26" s="5" t="s">
        <v>674</v>
      </c>
      <c r="E26" s="5" t="s">
        <v>402</v>
      </c>
      <c r="F26" s="5" t="s">
        <v>157</v>
      </c>
      <c r="G26" s="28">
        <v>2.56</v>
      </c>
      <c r="H26" s="5" t="s">
        <v>112</v>
      </c>
      <c r="I26" s="28">
        <v>4.1500000000000004</v>
      </c>
      <c r="J26" s="28">
        <v>3.31</v>
      </c>
      <c r="K26" s="28">
        <v>18.649999999999999</v>
      </c>
      <c r="L26" s="28">
        <v>101.04</v>
      </c>
      <c r="M26" s="28">
        <v>7.0966353359999998E-2</v>
      </c>
      <c r="N26" s="28">
        <v>0.04</v>
      </c>
      <c r="O26" s="28">
        <v>0</v>
      </c>
    </row>
    <row r="27" spans="2:15">
      <c r="B27" s="5" t="s">
        <v>673</v>
      </c>
      <c r="C27" s="5" t="s">
        <v>659</v>
      </c>
      <c r="D27" s="5" t="s">
        <v>675</v>
      </c>
      <c r="E27" s="5" t="s">
        <v>402</v>
      </c>
      <c r="F27" s="5" t="s">
        <v>157</v>
      </c>
      <c r="G27" s="28">
        <v>3.25</v>
      </c>
      <c r="H27" s="5" t="s">
        <v>112</v>
      </c>
      <c r="I27" s="28">
        <v>4.1500000000000004</v>
      </c>
      <c r="J27" s="28">
        <v>0</v>
      </c>
      <c r="K27" s="28">
        <v>2662.48</v>
      </c>
      <c r="L27" s="28">
        <v>101.04</v>
      </c>
      <c r="M27" s="28">
        <v>10.131179436671999</v>
      </c>
      <c r="N27" s="28">
        <v>5.74</v>
      </c>
      <c r="O27" s="28">
        <v>0.03</v>
      </c>
    </row>
    <row r="28" spans="2:15">
      <c r="B28" s="5" t="s">
        <v>673</v>
      </c>
      <c r="C28" s="5" t="s">
        <v>659</v>
      </c>
      <c r="D28" s="5" t="s">
        <v>676</v>
      </c>
      <c r="E28" s="5" t="s">
        <v>402</v>
      </c>
      <c r="F28" s="5" t="s">
        <v>157</v>
      </c>
      <c r="G28" s="28">
        <v>3.46</v>
      </c>
      <c r="H28" s="5" t="s">
        <v>112</v>
      </c>
      <c r="I28" s="28">
        <v>4.1500000000000004</v>
      </c>
      <c r="J28" s="28">
        <v>0</v>
      </c>
      <c r="K28" s="28">
        <v>271.63</v>
      </c>
      <c r="L28" s="28">
        <v>101.04</v>
      </c>
      <c r="M28" s="28">
        <v>1.0335973492320001</v>
      </c>
      <c r="N28" s="28">
        <v>0.59</v>
      </c>
      <c r="O28" s="28">
        <v>0</v>
      </c>
    </row>
    <row r="29" spans="2:15">
      <c r="B29" s="5" t="s">
        <v>677</v>
      </c>
      <c r="C29" s="5" t="s">
        <v>659</v>
      </c>
      <c r="D29" s="5" t="s">
        <v>678</v>
      </c>
      <c r="E29" s="5" t="s">
        <v>402</v>
      </c>
      <c r="F29" s="5" t="s">
        <v>157</v>
      </c>
      <c r="G29" s="28">
        <v>2.21</v>
      </c>
      <c r="H29" s="5" t="s">
        <v>108</v>
      </c>
      <c r="I29" s="28">
        <v>3.61</v>
      </c>
      <c r="J29" s="28">
        <v>2.5499999999999998</v>
      </c>
      <c r="K29" s="28">
        <v>8129.25</v>
      </c>
      <c r="L29" s="28">
        <v>102.45</v>
      </c>
      <c r="M29" s="28">
        <v>8.3284166249999991</v>
      </c>
      <c r="N29" s="28">
        <v>4.72</v>
      </c>
      <c r="O29" s="28">
        <v>0.03</v>
      </c>
    </row>
    <row r="30" spans="2:15">
      <c r="B30" s="5" t="s">
        <v>679</v>
      </c>
      <c r="C30" s="5" t="s">
        <v>659</v>
      </c>
      <c r="D30" s="5" t="s">
        <v>680</v>
      </c>
      <c r="E30" s="5" t="s">
        <v>402</v>
      </c>
      <c r="F30" s="5" t="s">
        <v>157</v>
      </c>
      <c r="G30" s="28">
        <v>3.6</v>
      </c>
      <c r="H30" s="5" t="s">
        <v>112</v>
      </c>
      <c r="I30" s="28">
        <v>3.25</v>
      </c>
      <c r="J30" s="28">
        <v>0</v>
      </c>
      <c r="K30" s="28">
        <v>783.59</v>
      </c>
      <c r="L30" s="28">
        <v>101.04</v>
      </c>
      <c r="M30" s="28">
        <v>2.9816903393760001</v>
      </c>
      <c r="N30" s="28">
        <v>1.69</v>
      </c>
      <c r="O30" s="28">
        <v>0.01</v>
      </c>
    </row>
    <row r="31" spans="2:15">
      <c r="B31" s="5" t="s">
        <v>679</v>
      </c>
      <c r="C31" s="5" t="s">
        <v>659</v>
      </c>
      <c r="D31" s="5" t="s">
        <v>681</v>
      </c>
      <c r="E31" s="5" t="s">
        <v>402</v>
      </c>
      <c r="F31" s="5" t="s">
        <v>157</v>
      </c>
      <c r="G31" s="28">
        <v>3.55</v>
      </c>
      <c r="H31" s="5" t="s">
        <v>112</v>
      </c>
      <c r="I31" s="28">
        <v>3.25</v>
      </c>
      <c r="J31" s="28">
        <v>0</v>
      </c>
      <c r="K31" s="28">
        <v>224.3</v>
      </c>
      <c r="L31" s="28">
        <v>101.04</v>
      </c>
      <c r="M31" s="28">
        <v>0.85349882351999995</v>
      </c>
      <c r="N31" s="28">
        <v>0.48</v>
      </c>
      <c r="O31" s="28">
        <v>0</v>
      </c>
    </row>
    <row r="32" spans="2:15">
      <c r="B32" s="5" t="s">
        <v>679</v>
      </c>
      <c r="C32" s="5" t="s">
        <v>659</v>
      </c>
      <c r="D32" s="5" t="s">
        <v>682</v>
      </c>
      <c r="E32" s="5" t="s">
        <v>402</v>
      </c>
      <c r="F32" s="5" t="s">
        <v>157</v>
      </c>
      <c r="G32" s="28">
        <v>3.55</v>
      </c>
      <c r="H32" s="5" t="s">
        <v>112</v>
      </c>
      <c r="I32" s="28">
        <v>3.25</v>
      </c>
      <c r="J32" s="28">
        <v>0</v>
      </c>
      <c r="K32" s="28">
        <v>192.13</v>
      </c>
      <c r="L32" s="28">
        <v>101.04</v>
      </c>
      <c r="M32" s="28">
        <v>0.73108662043200001</v>
      </c>
      <c r="N32" s="28">
        <v>0.41</v>
      </c>
      <c r="O32" s="28">
        <v>0</v>
      </c>
    </row>
    <row r="33" spans="2:15">
      <c r="B33" s="5" t="s">
        <v>679</v>
      </c>
      <c r="C33" s="5" t="s">
        <v>659</v>
      </c>
      <c r="D33" s="5" t="s">
        <v>683</v>
      </c>
      <c r="E33" s="5" t="s">
        <v>402</v>
      </c>
      <c r="F33" s="5" t="s">
        <v>157</v>
      </c>
      <c r="G33" s="28">
        <v>3.6</v>
      </c>
      <c r="H33" s="5" t="s">
        <v>112</v>
      </c>
      <c r="I33" s="28">
        <v>3.25</v>
      </c>
      <c r="J33" s="28">
        <v>0</v>
      </c>
      <c r="K33" s="28">
        <v>226.2</v>
      </c>
      <c r="L33" s="28">
        <v>101.04</v>
      </c>
      <c r="M33" s="28">
        <v>0.86072863968000002</v>
      </c>
      <c r="N33" s="28">
        <v>0.49</v>
      </c>
      <c r="O33" s="28">
        <v>0</v>
      </c>
    </row>
    <row r="34" spans="2:15">
      <c r="B34" s="5" t="s">
        <v>684</v>
      </c>
      <c r="C34" s="5" t="s">
        <v>659</v>
      </c>
      <c r="D34" s="5" t="s">
        <v>685</v>
      </c>
      <c r="E34" s="5" t="s">
        <v>473</v>
      </c>
      <c r="F34" s="5" t="s">
        <v>686</v>
      </c>
      <c r="G34" s="28">
        <v>4.05</v>
      </c>
      <c r="H34" s="5" t="s">
        <v>112</v>
      </c>
      <c r="I34" s="28">
        <v>7</v>
      </c>
      <c r="J34" s="28">
        <v>5.66</v>
      </c>
      <c r="K34" s="28">
        <v>1434.93</v>
      </c>
      <c r="L34" s="28">
        <v>103.1</v>
      </c>
      <c r="M34" s="28">
        <v>5.5714687177800002</v>
      </c>
      <c r="N34" s="28">
        <v>3.16</v>
      </c>
      <c r="O34" s="28">
        <v>0.02</v>
      </c>
    </row>
    <row r="35" spans="2:15">
      <c r="B35" s="5" t="s">
        <v>687</v>
      </c>
      <c r="C35" s="5" t="s">
        <v>659</v>
      </c>
      <c r="D35" s="5" t="s">
        <v>688</v>
      </c>
      <c r="E35" s="5" t="s">
        <v>418</v>
      </c>
      <c r="F35" s="5" t="s">
        <v>157</v>
      </c>
      <c r="G35" s="28">
        <v>15.81</v>
      </c>
      <c r="H35" s="5" t="s">
        <v>108</v>
      </c>
      <c r="I35" s="28">
        <v>6.7</v>
      </c>
      <c r="J35" s="28">
        <v>1.1000000000000001</v>
      </c>
      <c r="K35" s="28">
        <v>7323.52</v>
      </c>
      <c r="L35" s="28">
        <v>111.43</v>
      </c>
      <c r="M35" s="28">
        <v>8.1605983359999996</v>
      </c>
      <c r="N35" s="28">
        <v>4.62</v>
      </c>
      <c r="O35" s="28">
        <v>0.02</v>
      </c>
    </row>
    <row r="36" spans="2:15">
      <c r="B36" s="5" t="s">
        <v>689</v>
      </c>
      <c r="C36" s="5" t="s">
        <v>659</v>
      </c>
      <c r="D36" s="5" t="s">
        <v>690</v>
      </c>
      <c r="E36" s="5" t="s">
        <v>691</v>
      </c>
      <c r="F36" s="5" t="s">
        <v>686</v>
      </c>
      <c r="G36" s="28">
        <v>7.12</v>
      </c>
      <c r="H36" s="5" t="s">
        <v>112</v>
      </c>
      <c r="I36" s="28">
        <v>5.0199999999999996</v>
      </c>
      <c r="J36" s="28">
        <v>4.32</v>
      </c>
      <c r="K36" s="28">
        <v>4595</v>
      </c>
      <c r="L36" s="28">
        <v>105.38</v>
      </c>
      <c r="M36" s="28">
        <v>18.235766626</v>
      </c>
      <c r="N36" s="28">
        <v>10.33</v>
      </c>
      <c r="O36" s="28">
        <v>0.06</v>
      </c>
    </row>
    <row r="37" spans="2:15">
      <c r="B37" s="49" t="s">
        <v>692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205</v>
      </c>
      <c r="D38" s="5" t="s">
        <v>205</v>
      </c>
      <c r="E38" s="5" t="s">
        <v>205</v>
      </c>
      <c r="G38" s="28">
        <v>0</v>
      </c>
      <c r="H38" s="5" t="s">
        <v>205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693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49" t="s">
        <v>694</v>
      </c>
      <c r="G40" s="52">
        <v>0</v>
      </c>
      <c r="J40" s="52">
        <v>0</v>
      </c>
      <c r="K40" s="52">
        <v>0</v>
      </c>
      <c r="M40" s="52">
        <v>0</v>
      </c>
      <c r="N40" s="52">
        <v>0</v>
      </c>
      <c r="O40" s="52">
        <v>0</v>
      </c>
    </row>
    <row r="41" spans="2:15">
      <c r="B41" s="5" t="s">
        <v>205</v>
      </c>
      <c r="D41" s="5" t="s">
        <v>205</v>
      </c>
      <c r="E41" s="5" t="s">
        <v>205</v>
      </c>
      <c r="G41" s="28">
        <v>0</v>
      </c>
      <c r="H41" s="5" t="s">
        <v>205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</row>
    <row r="42" spans="2:15">
      <c r="B42" s="49" t="s">
        <v>695</v>
      </c>
      <c r="G42" s="52">
        <v>0</v>
      </c>
      <c r="J42" s="52">
        <v>0</v>
      </c>
      <c r="K42" s="52">
        <v>0</v>
      </c>
      <c r="M42" s="52">
        <v>0</v>
      </c>
      <c r="N42" s="52">
        <v>0</v>
      </c>
      <c r="O42" s="52">
        <v>0</v>
      </c>
    </row>
    <row r="43" spans="2:15">
      <c r="B43" s="5" t="s">
        <v>205</v>
      </c>
      <c r="D43" s="5" t="s">
        <v>205</v>
      </c>
      <c r="E43" s="5" t="s">
        <v>205</v>
      </c>
      <c r="G43" s="28">
        <v>0</v>
      </c>
      <c r="H43" s="5" t="s">
        <v>205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</row>
    <row r="44" spans="2:15">
      <c r="B44" s="49" t="s">
        <v>696</v>
      </c>
      <c r="G44" s="52">
        <v>0</v>
      </c>
      <c r="J44" s="52">
        <v>0</v>
      </c>
      <c r="K44" s="52">
        <v>0</v>
      </c>
      <c r="M44" s="52">
        <v>0</v>
      </c>
      <c r="N44" s="52">
        <v>0</v>
      </c>
      <c r="O44" s="52">
        <v>0</v>
      </c>
    </row>
    <row r="45" spans="2:15">
      <c r="B45" s="5" t="s">
        <v>205</v>
      </c>
      <c r="D45" s="5" t="s">
        <v>205</v>
      </c>
      <c r="E45" s="5" t="s">
        <v>205</v>
      </c>
      <c r="G45" s="28">
        <v>0</v>
      </c>
      <c r="H45" s="5" t="s">
        <v>205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2:15">
      <c r="B46" s="49" t="s">
        <v>697</v>
      </c>
      <c r="G46" s="52">
        <v>0</v>
      </c>
      <c r="J46" s="52">
        <v>0</v>
      </c>
      <c r="K46" s="52">
        <v>0</v>
      </c>
      <c r="M46" s="52">
        <v>0</v>
      </c>
      <c r="N46" s="52">
        <v>0</v>
      </c>
      <c r="O46" s="52">
        <v>0</v>
      </c>
    </row>
    <row r="47" spans="2:15">
      <c r="B47" s="5" t="s">
        <v>205</v>
      </c>
      <c r="D47" s="5" t="s">
        <v>205</v>
      </c>
      <c r="E47" s="5" t="s">
        <v>205</v>
      </c>
      <c r="G47" s="28">
        <v>0</v>
      </c>
      <c r="H47" s="5" t="s">
        <v>205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</row>
    <row r="48" spans="2:15">
      <c r="B48" s="49" t="s">
        <v>210</v>
      </c>
      <c r="G48" s="52">
        <v>0</v>
      </c>
      <c r="J48" s="52">
        <v>0</v>
      </c>
      <c r="K48" s="52">
        <v>0</v>
      </c>
      <c r="M48" s="52">
        <v>0</v>
      </c>
      <c r="N48" s="52">
        <v>0</v>
      </c>
      <c r="O48" s="52">
        <v>0</v>
      </c>
    </row>
    <row r="49" spans="2:15">
      <c r="B49" s="49" t="s">
        <v>698</v>
      </c>
      <c r="G49" s="52">
        <v>0</v>
      </c>
      <c r="J49" s="52">
        <v>0</v>
      </c>
      <c r="K49" s="52">
        <v>0</v>
      </c>
      <c r="M49" s="52">
        <v>0</v>
      </c>
      <c r="N49" s="52">
        <v>0</v>
      </c>
      <c r="O49" s="52">
        <v>0</v>
      </c>
    </row>
    <row r="50" spans="2:15">
      <c r="B50" s="5" t="s">
        <v>205</v>
      </c>
      <c r="D50" s="5" t="s">
        <v>205</v>
      </c>
      <c r="E50" s="5" t="s">
        <v>205</v>
      </c>
      <c r="G50" s="28">
        <v>0</v>
      </c>
      <c r="H50" s="5" t="s">
        <v>205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</row>
    <row r="51" spans="2:15">
      <c r="B51" s="49" t="s">
        <v>656</v>
      </c>
      <c r="G51" s="52">
        <v>0</v>
      </c>
      <c r="J51" s="52">
        <v>0</v>
      </c>
      <c r="K51" s="52">
        <v>0</v>
      </c>
      <c r="M51" s="52">
        <v>0</v>
      </c>
      <c r="N51" s="52">
        <v>0</v>
      </c>
      <c r="O51" s="52">
        <v>0</v>
      </c>
    </row>
    <row r="52" spans="2:15">
      <c r="B52" s="5" t="s">
        <v>205</v>
      </c>
      <c r="D52" s="5" t="s">
        <v>205</v>
      </c>
      <c r="E52" s="5" t="s">
        <v>205</v>
      </c>
      <c r="G52" s="28">
        <v>0</v>
      </c>
      <c r="H52" s="5" t="s">
        <v>205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</row>
    <row r="53" spans="2:15">
      <c r="B53" s="49" t="s">
        <v>657</v>
      </c>
      <c r="G53" s="52">
        <v>0</v>
      </c>
      <c r="J53" s="52">
        <v>0</v>
      </c>
      <c r="K53" s="52">
        <v>0</v>
      </c>
      <c r="M53" s="52">
        <v>0</v>
      </c>
      <c r="N53" s="52">
        <v>0</v>
      </c>
      <c r="O53" s="52">
        <v>0</v>
      </c>
    </row>
    <row r="54" spans="2:15">
      <c r="B54" s="5" t="s">
        <v>205</v>
      </c>
      <c r="D54" s="5" t="s">
        <v>205</v>
      </c>
      <c r="E54" s="5" t="s">
        <v>205</v>
      </c>
      <c r="G54" s="28">
        <v>0</v>
      </c>
      <c r="H54" s="5" t="s">
        <v>205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2:15">
      <c r="B55" s="49" t="s">
        <v>697</v>
      </c>
      <c r="G55" s="52">
        <v>0</v>
      </c>
      <c r="J55" s="52">
        <v>0</v>
      </c>
      <c r="K55" s="52">
        <v>0</v>
      </c>
      <c r="M55" s="52">
        <v>0</v>
      </c>
      <c r="N55" s="52">
        <v>0</v>
      </c>
      <c r="O55" s="52">
        <v>0</v>
      </c>
    </row>
    <row r="56" spans="2:15">
      <c r="B56" s="5" t="s">
        <v>205</v>
      </c>
      <c r="D56" s="5" t="s">
        <v>205</v>
      </c>
      <c r="E56" s="5" t="s">
        <v>205</v>
      </c>
      <c r="G56" s="28">
        <v>0</v>
      </c>
      <c r="H56" s="5" t="s">
        <v>205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</row>
    <row r="57" spans="2:15">
      <c r="B57" s="5" t="s">
        <v>213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9" t="s">
        <v>159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64" s="42" customFormat="1" ht="63">
      <c r="B8" s="88" t="s">
        <v>102</v>
      </c>
      <c r="C8" s="89" t="s">
        <v>50</v>
      </c>
      <c r="D8" s="89" t="s">
        <v>51</v>
      </c>
      <c r="E8" s="89" t="s">
        <v>52</v>
      </c>
      <c r="F8" s="89" t="s">
        <v>53</v>
      </c>
      <c r="G8" s="89" t="s">
        <v>73</v>
      </c>
      <c r="H8" s="89" t="s">
        <v>54</v>
      </c>
      <c r="I8" s="89" t="s">
        <v>160</v>
      </c>
      <c r="J8" s="89" t="s">
        <v>56</v>
      </c>
      <c r="K8" s="89" t="s">
        <v>74</v>
      </c>
      <c r="L8" s="89" t="s">
        <v>75</v>
      </c>
      <c r="M8" s="89" t="s">
        <v>5</v>
      </c>
      <c r="N8" s="90" t="s">
        <v>58</v>
      </c>
      <c r="O8" s="91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3"/>
      <c r="D9" s="63"/>
      <c r="E9" s="63"/>
      <c r="F9" s="63"/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600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205</v>
      </c>
      <c r="C14" s="5" t="s">
        <v>205</v>
      </c>
      <c r="E14" s="5" t="s">
        <v>205</v>
      </c>
      <c r="G14" s="28">
        <v>0</v>
      </c>
      <c r="H14" s="5" t="s">
        <v>205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601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205</v>
      </c>
      <c r="C16" s="5" t="s">
        <v>205</v>
      </c>
      <c r="E16" s="5" t="s">
        <v>205</v>
      </c>
      <c r="G16" s="28">
        <v>0</v>
      </c>
      <c r="H16" s="5" t="s">
        <v>205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699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205</v>
      </c>
      <c r="C18" s="5" t="s">
        <v>205</v>
      </c>
      <c r="E18" s="5" t="s">
        <v>205</v>
      </c>
      <c r="G18" s="28">
        <v>0</v>
      </c>
      <c r="H18" s="5" t="s">
        <v>205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700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205</v>
      </c>
      <c r="C20" s="5" t="s">
        <v>205</v>
      </c>
      <c r="E20" s="5" t="s">
        <v>205</v>
      </c>
      <c r="G20" s="28">
        <v>0</v>
      </c>
      <c r="H20" s="5" t="s">
        <v>205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483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205</v>
      </c>
      <c r="C22" s="5" t="s">
        <v>205</v>
      </c>
      <c r="E22" s="5" t="s">
        <v>205</v>
      </c>
      <c r="G22" s="28">
        <v>0</v>
      </c>
      <c r="H22" s="5" t="s">
        <v>205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210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205</v>
      </c>
      <c r="C24" s="5" t="s">
        <v>205</v>
      </c>
      <c r="E24" s="5" t="s">
        <v>205</v>
      </c>
      <c r="G24" s="28">
        <v>0</v>
      </c>
      <c r="H24" s="5" t="s">
        <v>205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213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9" t="s">
        <v>162</v>
      </c>
      <c r="C7" s="80"/>
      <c r="D7" s="80"/>
      <c r="E7" s="80"/>
      <c r="F7" s="80"/>
      <c r="G7" s="80"/>
      <c r="H7" s="80"/>
      <c r="I7" s="81"/>
    </row>
    <row r="8" spans="2:55" s="42" customFormat="1" ht="63">
      <c r="B8" s="88" t="s">
        <v>102</v>
      </c>
      <c r="C8" s="92" t="s">
        <v>163</v>
      </c>
      <c r="D8" s="92" t="s">
        <v>164</v>
      </c>
      <c r="E8" s="92" t="s">
        <v>165</v>
      </c>
      <c r="F8" s="92" t="s">
        <v>54</v>
      </c>
      <c r="G8" s="92" t="s">
        <v>166</v>
      </c>
      <c r="H8" s="93" t="s">
        <v>58</v>
      </c>
      <c r="I8" s="94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3" t="s">
        <v>7</v>
      </c>
      <c r="I9" s="83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6" t="s">
        <v>63</v>
      </c>
      <c r="I10" s="66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701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205</v>
      </c>
      <c r="D14" s="5" t="s">
        <v>205</v>
      </c>
      <c r="E14" s="28">
        <v>0</v>
      </c>
      <c r="F14" s="5" t="s">
        <v>205</v>
      </c>
      <c r="G14" s="28">
        <v>0</v>
      </c>
      <c r="H14" s="28">
        <v>0</v>
      </c>
      <c r="I14" s="28">
        <v>0</v>
      </c>
    </row>
    <row r="15" spans="2:55">
      <c r="B15" s="49" t="s">
        <v>702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205</v>
      </c>
      <c r="D16" s="5" t="s">
        <v>205</v>
      </c>
      <c r="E16" s="28">
        <v>0</v>
      </c>
      <c r="F16" s="5" t="s">
        <v>205</v>
      </c>
      <c r="G16" s="28">
        <v>0</v>
      </c>
      <c r="H16" s="28">
        <v>0</v>
      </c>
      <c r="I16" s="28">
        <v>0</v>
      </c>
    </row>
    <row r="17" spans="2:9">
      <c r="B17" s="49" t="s">
        <v>210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701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205</v>
      </c>
      <c r="D19" s="5" t="s">
        <v>205</v>
      </c>
      <c r="E19" s="28">
        <v>0</v>
      </c>
      <c r="F19" s="5" t="s">
        <v>205</v>
      </c>
      <c r="G19" s="28">
        <v>0</v>
      </c>
      <c r="H19" s="28">
        <v>0</v>
      </c>
      <c r="I19" s="28">
        <v>0</v>
      </c>
    </row>
    <row r="20" spans="2:9">
      <c r="B20" s="49" t="s">
        <v>702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205</v>
      </c>
      <c r="D21" s="5" t="s">
        <v>205</v>
      </c>
      <c r="E21" s="28">
        <v>0</v>
      </c>
      <c r="F21" s="5" t="s">
        <v>205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9" t="s">
        <v>169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6">
      <c r="B8" s="88" t="s">
        <v>102</v>
      </c>
      <c r="C8" s="88" t="s">
        <v>51</v>
      </c>
      <c r="D8" s="88" t="s">
        <v>52</v>
      </c>
      <c r="E8" s="88" t="s">
        <v>170</v>
      </c>
      <c r="F8" s="88" t="s">
        <v>171</v>
      </c>
      <c r="G8" s="88" t="s">
        <v>54</v>
      </c>
      <c r="H8" s="88" t="s">
        <v>172</v>
      </c>
      <c r="I8" s="95" t="s">
        <v>5</v>
      </c>
      <c r="J8" s="95" t="s">
        <v>58</v>
      </c>
      <c r="K8" s="88" t="s">
        <v>59</v>
      </c>
    </row>
    <row r="9" spans="2:60" s="42" customFormat="1" ht="21.75" customHeight="1">
      <c r="B9" s="43"/>
      <c r="C9" s="87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66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205</v>
      </c>
      <c r="D13" s="5" t="s">
        <v>205</v>
      </c>
      <c r="E13" s="42"/>
      <c r="F13" s="28">
        <v>0</v>
      </c>
      <c r="G13" s="5" t="s">
        <v>205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210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205</v>
      </c>
      <c r="D15" s="5" t="s">
        <v>205</v>
      </c>
      <c r="E15" s="42"/>
      <c r="F15" s="28">
        <v>0</v>
      </c>
      <c r="G15" s="5" t="s">
        <v>205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6"/>
      <c r="G601" s="96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9" t="s">
        <v>174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3">
      <c r="B8" s="88" t="s">
        <v>102</v>
      </c>
      <c r="C8" s="93" t="s">
        <v>175</v>
      </c>
      <c r="D8" s="93" t="s">
        <v>52</v>
      </c>
      <c r="E8" s="93" t="s">
        <v>170</v>
      </c>
      <c r="F8" s="93" t="s">
        <v>171</v>
      </c>
      <c r="G8" s="93" t="s">
        <v>54</v>
      </c>
      <c r="H8" s="93" t="s">
        <v>172</v>
      </c>
      <c r="I8" s="93" t="s">
        <v>5</v>
      </c>
      <c r="J8" s="93" t="s">
        <v>58</v>
      </c>
      <c r="K8" s="94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6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6"/>
      <c r="D11" s="46"/>
      <c r="E11" s="46"/>
      <c r="F11" s="46"/>
      <c r="G11" s="46"/>
      <c r="H11" s="25">
        <v>0</v>
      </c>
      <c r="I11" s="25">
        <v>-14.24014</v>
      </c>
      <c r="J11" s="25">
        <v>100</v>
      </c>
      <c r="K11" s="25">
        <v>-0.04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-14.24014</v>
      </c>
      <c r="J12" s="52">
        <v>100</v>
      </c>
      <c r="K12" s="52">
        <v>-0.04</v>
      </c>
    </row>
    <row r="13" spans="2:60">
      <c r="B13" s="5" t="s">
        <v>703</v>
      </c>
      <c r="C13" s="5" t="s">
        <v>704</v>
      </c>
      <c r="D13" s="5" t="s">
        <v>205</v>
      </c>
      <c r="E13" s="5" t="s">
        <v>581</v>
      </c>
      <c r="F13" s="28">
        <v>0</v>
      </c>
      <c r="G13" s="5" t="s">
        <v>108</v>
      </c>
      <c r="H13" s="28">
        <v>0</v>
      </c>
      <c r="I13" s="28">
        <v>-14.24567</v>
      </c>
      <c r="J13" s="28">
        <v>100.04</v>
      </c>
      <c r="K13" s="28">
        <v>-0.04</v>
      </c>
    </row>
    <row r="14" spans="2:60">
      <c r="B14" s="5" t="s">
        <v>705</v>
      </c>
      <c r="C14" s="5" t="s">
        <v>410</v>
      </c>
      <c r="D14" s="5" t="s">
        <v>205</v>
      </c>
      <c r="E14" s="5" t="s">
        <v>155</v>
      </c>
      <c r="F14" s="28">
        <v>0</v>
      </c>
      <c r="G14" s="5" t="s">
        <v>108</v>
      </c>
      <c r="H14" s="28">
        <v>0</v>
      </c>
      <c r="I14" s="28">
        <v>5.5300000000000002E-3</v>
      </c>
      <c r="J14" s="28">
        <v>-0.04</v>
      </c>
      <c r="K14" s="28">
        <v>0</v>
      </c>
    </row>
    <row r="15" spans="2:60">
      <c r="B15" s="49" t="s">
        <v>210</v>
      </c>
      <c r="D15" s="42"/>
      <c r="E15" s="42"/>
      <c r="F15" s="42"/>
      <c r="G15" s="42"/>
      <c r="H15" s="52">
        <v>0</v>
      </c>
      <c r="I15" s="52">
        <v>0</v>
      </c>
      <c r="J15" s="52">
        <v>0</v>
      </c>
      <c r="K15" s="52">
        <v>0</v>
      </c>
    </row>
    <row r="16" spans="2:60">
      <c r="B16" s="5" t="s">
        <v>205</v>
      </c>
      <c r="C16" s="5" t="s">
        <v>205</v>
      </c>
      <c r="D16" s="5" t="s">
        <v>205</v>
      </c>
      <c r="E16" s="42"/>
      <c r="F16" s="28">
        <v>0</v>
      </c>
      <c r="G16" s="5" t="s">
        <v>205</v>
      </c>
      <c r="H16" s="28">
        <v>0</v>
      </c>
      <c r="I16" s="28">
        <v>0</v>
      </c>
      <c r="J16" s="28">
        <v>0</v>
      </c>
      <c r="K16" s="28">
        <v>0</v>
      </c>
    </row>
    <row r="17" spans="2:8">
      <c r="B17" s="5" t="s">
        <v>213</v>
      </c>
      <c r="D17" s="42"/>
      <c r="E17" s="42"/>
      <c r="F17" s="42"/>
      <c r="G17" s="42"/>
      <c r="H17" s="42"/>
    </row>
    <row r="18" spans="2:8">
      <c r="D18" s="42"/>
      <c r="E18" s="42"/>
      <c r="F18" s="42"/>
      <c r="G18" s="42"/>
      <c r="H18" s="42"/>
    </row>
    <row r="19" spans="2:8">
      <c r="D19" s="42"/>
      <c r="E19" s="42"/>
      <c r="F19" s="42"/>
      <c r="G19" s="42"/>
      <c r="H19" s="42"/>
    </row>
    <row r="20" spans="2:8">
      <c r="D20" s="42"/>
      <c r="E20" s="42"/>
      <c r="F20" s="42"/>
      <c r="G20" s="42"/>
      <c r="H20" s="42"/>
    </row>
    <row r="21" spans="2:8">
      <c r="D21" s="42"/>
      <c r="E21" s="42"/>
      <c r="F21" s="42"/>
      <c r="G21" s="42"/>
      <c r="H21" s="42"/>
    </row>
    <row r="22" spans="2:8">
      <c r="D22" s="42"/>
      <c r="E22" s="42"/>
      <c r="F22" s="42"/>
      <c r="G22" s="42"/>
      <c r="H22" s="42"/>
    </row>
    <row r="23" spans="2:8">
      <c r="D23" s="42"/>
      <c r="E23" s="42"/>
      <c r="F23" s="42"/>
      <c r="G23" s="42"/>
      <c r="H23" s="42"/>
    </row>
    <row r="24" spans="2:8">
      <c r="D24" s="42"/>
      <c r="E24" s="42"/>
      <c r="F24" s="42"/>
      <c r="G24" s="42"/>
      <c r="H24" s="42"/>
    </row>
    <row r="25" spans="2:8">
      <c r="D25" s="42"/>
      <c r="E25" s="42"/>
      <c r="F25" s="42"/>
      <c r="G25" s="42"/>
      <c r="H25" s="42"/>
    </row>
    <row r="26" spans="2:8">
      <c r="D26" s="42"/>
      <c r="E26" s="42"/>
      <c r="F26" s="42"/>
      <c r="G26" s="42"/>
      <c r="H26" s="42"/>
    </row>
    <row r="27" spans="2:8">
      <c r="D27" s="42"/>
      <c r="E27" s="42"/>
      <c r="F27" s="42"/>
      <c r="G27" s="42"/>
      <c r="H27" s="42"/>
    </row>
    <row r="28" spans="2:8">
      <c r="D28" s="42"/>
      <c r="E28" s="42"/>
      <c r="F28" s="42"/>
      <c r="G28" s="42"/>
      <c r="H28" s="42"/>
    </row>
    <row r="29" spans="2:8">
      <c r="D29" s="42"/>
      <c r="E29" s="42"/>
      <c r="F29" s="42"/>
      <c r="G29" s="42"/>
      <c r="H29" s="42"/>
    </row>
    <row r="30" spans="2:8">
      <c r="D30" s="42"/>
      <c r="E30" s="42"/>
      <c r="F30" s="42"/>
      <c r="G30" s="42"/>
      <c r="H30" s="42"/>
    </row>
    <row r="31" spans="2:8">
      <c r="D31" s="42"/>
      <c r="E31" s="42"/>
      <c r="F31" s="42"/>
      <c r="G31" s="42"/>
      <c r="H31" s="42"/>
    </row>
    <row r="32" spans="2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  <row r="607" spans="4:8">
      <c r="E607" s="96"/>
      <c r="G607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Q19"/>
  <sheetViews>
    <sheetView rightToLeft="1" workbookViewId="0"/>
  </sheetViews>
  <sheetFormatPr defaultColWidth="9.140625" defaultRowHeight="18"/>
  <cols>
    <col min="1" max="1" width="6.28515625" style="37" customWidth="1"/>
    <col min="2" max="2" width="24.28515625" style="36" bestFit="1" customWidth="1"/>
    <col min="3" max="3" width="12.7109375" style="37" customWidth="1"/>
    <col min="4" max="4" width="16.85546875" style="37" customWidth="1"/>
    <col min="5" max="5" width="8.140625" style="42" bestFit="1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1:17">
      <c r="B1" s="4" t="s">
        <v>0</v>
      </c>
      <c r="C1" s="5" t="s">
        <v>190</v>
      </c>
    </row>
    <row r="2" spans="1:17">
      <c r="B2" s="4" t="s">
        <v>1</v>
      </c>
    </row>
    <row r="3" spans="1:17">
      <c r="B3" s="4" t="s">
        <v>2</v>
      </c>
      <c r="C3" s="5" t="s">
        <v>191</v>
      </c>
    </row>
    <row r="4" spans="1:17">
      <c r="B4" s="4" t="s">
        <v>3</v>
      </c>
      <c r="C4" s="5" t="s">
        <v>192</v>
      </c>
    </row>
    <row r="5" spans="1:17">
      <c r="B5" s="4"/>
    </row>
    <row r="7" spans="1:17" ht="26.25" customHeight="1">
      <c r="B7" s="79" t="s">
        <v>177</v>
      </c>
      <c r="C7" s="80"/>
      <c r="D7" s="80"/>
    </row>
    <row r="8" spans="1:17" s="42" customFormat="1" ht="33">
      <c r="B8" s="88" t="s">
        <v>102</v>
      </c>
      <c r="C8" s="97" t="s">
        <v>178</v>
      </c>
      <c r="D8" s="98" t="s">
        <v>179</v>
      </c>
    </row>
    <row r="9" spans="1:17" s="42" customFormat="1">
      <c r="B9" s="43"/>
      <c r="C9" s="63" t="s">
        <v>6</v>
      </c>
      <c r="D9" s="83" t="s">
        <v>77</v>
      </c>
    </row>
    <row r="10" spans="1:17" s="47" customFormat="1" ht="18" customHeight="1">
      <c r="B10" s="45"/>
      <c r="C10" s="46" t="s">
        <v>9</v>
      </c>
      <c r="D10" s="66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s="47" customFormat="1" ht="18" customHeight="1">
      <c r="B11" s="99" t="s">
        <v>180</v>
      </c>
      <c r="C11" s="25">
        <f>C12+C17</f>
        <v>166.11684744077417</v>
      </c>
      <c r="D11" s="10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>
      <c r="A12" s="101"/>
      <c r="B12" s="102" t="s">
        <v>194</v>
      </c>
      <c r="C12" s="103">
        <f>SUM(C13:C16)</f>
        <v>137.81093349842124</v>
      </c>
      <c r="D12" s="101"/>
    </row>
    <row r="13" spans="1:17">
      <c r="B13" s="104" t="s">
        <v>706</v>
      </c>
      <c r="C13" s="105">
        <v>45.920415009019081</v>
      </c>
      <c r="D13" s="106">
        <v>42719</v>
      </c>
      <c r="Q13" s="37"/>
    </row>
    <row r="14" spans="1:17">
      <c r="B14" s="104" t="s">
        <v>707</v>
      </c>
      <c r="C14" s="105">
        <v>38.293999999999997</v>
      </c>
      <c r="D14" s="106">
        <v>42901</v>
      </c>
      <c r="Q14" s="37"/>
    </row>
    <row r="15" spans="1:17">
      <c r="B15" s="104" t="s">
        <v>709</v>
      </c>
      <c r="C15" s="105">
        <v>16.038518489402158</v>
      </c>
      <c r="D15" s="106">
        <v>42735</v>
      </c>
      <c r="Q15" s="37"/>
    </row>
    <row r="16" spans="1:17">
      <c r="B16" s="104" t="s">
        <v>710</v>
      </c>
      <c r="C16" s="105">
        <v>37.558</v>
      </c>
      <c r="D16" s="106">
        <v>42551</v>
      </c>
      <c r="Q16" s="37"/>
    </row>
    <row r="17" spans="2:17">
      <c r="B17" s="102" t="s">
        <v>210</v>
      </c>
      <c r="C17" s="103">
        <f>SUM(C18:C19)</f>
        <v>28.305913942352941</v>
      </c>
      <c r="D17" s="101"/>
    </row>
    <row r="18" spans="2:17">
      <c r="B18" s="104" t="s">
        <v>708</v>
      </c>
      <c r="C18" s="105">
        <v>4.88887056</v>
      </c>
      <c r="D18" s="106">
        <v>43100</v>
      </c>
      <c r="Q18" s="37"/>
    </row>
    <row r="19" spans="2:17">
      <c r="B19" s="104" t="s">
        <v>684</v>
      </c>
      <c r="C19" s="105">
        <v>23.41704338235294</v>
      </c>
      <c r="D19" s="106">
        <v>44678</v>
      </c>
      <c r="Q19" s="37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1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67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295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205</v>
      </c>
      <c r="C14" s="5" t="s">
        <v>205</v>
      </c>
      <c r="D14" s="5" t="s">
        <v>205</v>
      </c>
      <c r="E14" s="5" t="s">
        <v>205</v>
      </c>
      <c r="H14" s="28">
        <v>0</v>
      </c>
      <c r="I14" s="5" t="s">
        <v>205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244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205</v>
      </c>
      <c r="C16" s="5" t="s">
        <v>205</v>
      </c>
      <c r="D16" s="5" t="s">
        <v>205</v>
      </c>
      <c r="E16" s="5" t="s">
        <v>205</v>
      </c>
      <c r="H16" s="28">
        <v>0</v>
      </c>
      <c r="I16" s="5" t="s">
        <v>205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296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205</v>
      </c>
      <c r="C18" s="5" t="s">
        <v>205</v>
      </c>
      <c r="D18" s="5" t="s">
        <v>205</v>
      </c>
      <c r="E18" s="5" t="s">
        <v>205</v>
      </c>
      <c r="H18" s="28">
        <v>0</v>
      </c>
      <c r="I18" s="5" t="s">
        <v>205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483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205</v>
      </c>
      <c r="C20" s="5" t="s">
        <v>205</v>
      </c>
      <c r="D20" s="5" t="s">
        <v>205</v>
      </c>
      <c r="E20" s="5" t="s">
        <v>205</v>
      </c>
      <c r="H20" s="28">
        <v>0</v>
      </c>
      <c r="I20" s="5" t="s">
        <v>205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210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297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205</v>
      </c>
      <c r="C23" s="5" t="s">
        <v>205</v>
      </c>
      <c r="D23" s="5" t="s">
        <v>205</v>
      </c>
      <c r="E23" s="5" t="s">
        <v>205</v>
      </c>
      <c r="H23" s="28">
        <v>0</v>
      </c>
      <c r="I23" s="5" t="s">
        <v>205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298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205</v>
      </c>
      <c r="C25" s="5" t="s">
        <v>205</v>
      </c>
      <c r="D25" s="5" t="s">
        <v>205</v>
      </c>
      <c r="E25" s="5" t="s">
        <v>205</v>
      </c>
      <c r="H25" s="28">
        <v>0</v>
      </c>
      <c r="I25" s="5" t="s">
        <v>205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213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6"/>
      <c r="J11" s="6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600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205</v>
      </c>
      <c r="C14" s="5" t="s">
        <v>205</v>
      </c>
      <c r="D14" s="5" t="s">
        <v>205</v>
      </c>
      <c r="E14" s="5" t="s">
        <v>205</v>
      </c>
      <c r="H14" s="28">
        <v>0</v>
      </c>
      <c r="I14" s="5" t="s">
        <v>205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601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205</v>
      </c>
      <c r="C16" s="5" t="s">
        <v>205</v>
      </c>
      <c r="D16" s="5" t="s">
        <v>205</v>
      </c>
      <c r="E16" s="5" t="s">
        <v>205</v>
      </c>
      <c r="H16" s="28">
        <v>0</v>
      </c>
      <c r="I16" s="5" t="s">
        <v>205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296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205</v>
      </c>
      <c r="C18" s="5" t="s">
        <v>205</v>
      </c>
      <c r="D18" s="5" t="s">
        <v>205</v>
      </c>
      <c r="E18" s="5" t="s">
        <v>205</v>
      </c>
      <c r="H18" s="28">
        <v>0</v>
      </c>
      <c r="I18" s="5" t="s">
        <v>205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483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205</v>
      </c>
      <c r="C20" s="5" t="s">
        <v>205</v>
      </c>
      <c r="D20" s="5" t="s">
        <v>205</v>
      </c>
      <c r="E20" s="5" t="s">
        <v>205</v>
      </c>
      <c r="H20" s="28">
        <v>0</v>
      </c>
      <c r="I20" s="5" t="s">
        <v>205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210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604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205</v>
      </c>
      <c r="C23" s="5" t="s">
        <v>205</v>
      </c>
      <c r="D23" s="5" t="s">
        <v>205</v>
      </c>
      <c r="E23" s="5" t="s">
        <v>205</v>
      </c>
      <c r="H23" s="28">
        <v>0</v>
      </c>
      <c r="I23" s="5" t="s">
        <v>205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605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205</v>
      </c>
      <c r="C25" s="5" t="s">
        <v>205</v>
      </c>
      <c r="D25" s="5" t="s">
        <v>205</v>
      </c>
      <c r="E25" s="5" t="s">
        <v>205</v>
      </c>
      <c r="H25" s="28">
        <v>0</v>
      </c>
      <c r="I25" s="5" t="s">
        <v>205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213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4" t="s">
        <v>69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52" ht="27.75" customHeight="1">
      <c r="B7" s="57" t="s">
        <v>70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  <c r="AT7" s="42"/>
      <c r="AU7" s="42"/>
    </row>
    <row r="8" spans="2:52" s="42" customFormat="1" ht="76.5" customHeight="1">
      <c r="B8" s="10" t="s">
        <v>49</v>
      </c>
      <c r="C8" s="60" t="s">
        <v>50</v>
      </c>
      <c r="D8" s="61" t="s">
        <v>71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62" t="s">
        <v>59</v>
      </c>
      <c r="AL8" s="37"/>
      <c r="AT8" s="37"/>
      <c r="AU8" s="37"/>
      <c r="AV8" s="37"/>
    </row>
    <row r="9" spans="2:52" s="42" customFormat="1" ht="21.7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AT9" s="37"/>
      <c r="AU9" s="37"/>
    </row>
    <row r="10" spans="2:52" s="47" customFormat="1" ht="18" customHeight="1">
      <c r="B10" s="45"/>
      <c r="C10" s="65" t="s">
        <v>9</v>
      </c>
      <c r="D10" s="65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T10" s="37"/>
      <c r="AU10" s="37"/>
      <c r="AV10" s="42"/>
    </row>
    <row r="11" spans="2:52" s="47" customFormat="1" ht="18" customHeight="1">
      <c r="B11" s="48" t="s">
        <v>85</v>
      </c>
      <c r="C11" s="65"/>
      <c r="D11" s="65"/>
      <c r="E11" s="46"/>
      <c r="F11" s="46"/>
      <c r="G11" s="46"/>
      <c r="H11" s="25">
        <v>5.14</v>
      </c>
      <c r="I11" s="46"/>
      <c r="J11" s="46"/>
      <c r="K11" s="25">
        <v>0.43</v>
      </c>
      <c r="L11" s="25">
        <v>9841409</v>
      </c>
      <c r="M11" s="46"/>
      <c r="N11" s="25">
        <v>12180.605928200001</v>
      </c>
      <c r="O11" s="46"/>
      <c r="P11" s="25">
        <v>100</v>
      </c>
      <c r="Q11" s="25">
        <v>37.06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5.14</v>
      </c>
      <c r="K12" s="52">
        <v>0.43</v>
      </c>
      <c r="L12" s="52">
        <v>9841409</v>
      </c>
      <c r="N12" s="52">
        <v>12180.605928200001</v>
      </c>
      <c r="P12" s="52">
        <v>100</v>
      </c>
      <c r="Q12" s="52">
        <v>37.06</v>
      </c>
    </row>
    <row r="13" spans="2:52">
      <c r="B13" s="49" t="s">
        <v>214</v>
      </c>
      <c r="C13" s="37"/>
      <c r="D13" s="37"/>
      <c r="H13" s="52">
        <v>6.51</v>
      </c>
      <c r="K13" s="52">
        <v>0.13</v>
      </c>
      <c r="L13" s="52">
        <v>4626021</v>
      </c>
      <c r="N13" s="52">
        <v>6328.5375986999998</v>
      </c>
      <c r="P13" s="52">
        <v>51.96</v>
      </c>
      <c r="Q13" s="52">
        <v>19.25</v>
      </c>
    </row>
    <row r="14" spans="2:52">
      <c r="B14" s="49" t="s">
        <v>215</v>
      </c>
      <c r="C14" s="37"/>
      <c r="D14" s="37"/>
      <c r="H14" s="52">
        <v>6.51</v>
      </c>
      <c r="K14" s="52">
        <v>0.13</v>
      </c>
      <c r="L14" s="52">
        <v>4626021</v>
      </c>
      <c r="N14" s="52">
        <v>6328.5375986999998</v>
      </c>
      <c r="P14" s="52">
        <v>51.96</v>
      </c>
      <c r="Q14" s="52">
        <v>19.25</v>
      </c>
    </row>
    <row r="15" spans="2:52">
      <c r="B15" s="5" t="s">
        <v>216</v>
      </c>
      <c r="C15" s="5" t="s">
        <v>217</v>
      </c>
      <c r="D15" s="5" t="s">
        <v>106</v>
      </c>
      <c r="E15" s="5" t="s">
        <v>218</v>
      </c>
      <c r="F15" s="5" t="s">
        <v>157</v>
      </c>
      <c r="G15" s="5" t="s">
        <v>219</v>
      </c>
      <c r="H15" s="28">
        <v>7.26</v>
      </c>
      <c r="I15" s="5" t="s">
        <v>108</v>
      </c>
      <c r="J15" s="28">
        <v>4</v>
      </c>
      <c r="K15" s="28">
        <v>0.26</v>
      </c>
      <c r="L15" s="28">
        <v>704774</v>
      </c>
      <c r="M15" s="28">
        <v>161.99</v>
      </c>
      <c r="N15" s="28">
        <v>1141.6634025999999</v>
      </c>
      <c r="O15" s="28">
        <v>0.01</v>
      </c>
      <c r="P15" s="28">
        <v>9.3699999999999992</v>
      </c>
      <c r="Q15" s="28">
        <v>3.47</v>
      </c>
    </row>
    <row r="16" spans="2:52">
      <c r="B16" s="5" t="s">
        <v>220</v>
      </c>
      <c r="C16" s="5" t="s">
        <v>221</v>
      </c>
      <c r="D16" s="5" t="s">
        <v>106</v>
      </c>
      <c r="E16" s="5" t="s">
        <v>218</v>
      </c>
      <c r="F16" s="5" t="s">
        <v>157</v>
      </c>
      <c r="G16" s="5" t="s">
        <v>222</v>
      </c>
      <c r="H16" s="28">
        <v>4.8499999999999996</v>
      </c>
      <c r="I16" s="5" t="s">
        <v>108</v>
      </c>
      <c r="J16" s="28">
        <v>4</v>
      </c>
      <c r="K16" s="28">
        <v>-0.1</v>
      </c>
      <c r="L16" s="28">
        <v>969451</v>
      </c>
      <c r="M16" s="28">
        <v>159.79</v>
      </c>
      <c r="N16" s="28">
        <v>1549.0857529</v>
      </c>
      <c r="O16" s="28">
        <v>0.01</v>
      </c>
      <c r="P16" s="28">
        <v>12.72</v>
      </c>
      <c r="Q16" s="28">
        <v>4.71</v>
      </c>
    </row>
    <row r="17" spans="2:17">
      <c r="B17" s="5" t="s">
        <v>223</v>
      </c>
      <c r="C17" s="5" t="s">
        <v>224</v>
      </c>
      <c r="D17" s="5" t="s">
        <v>106</v>
      </c>
      <c r="E17" s="5" t="s">
        <v>218</v>
      </c>
      <c r="F17" s="5" t="s">
        <v>157</v>
      </c>
      <c r="G17" s="5" t="s">
        <v>225</v>
      </c>
      <c r="H17" s="28">
        <v>1.98</v>
      </c>
      <c r="I17" s="5" t="s">
        <v>108</v>
      </c>
      <c r="J17" s="28">
        <v>3.5</v>
      </c>
      <c r="K17" s="28">
        <v>-0.22</v>
      </c>
      <c r="L17" s="28">
        <v>226468</v>
      </c>
      <c r="M17" s="28">
        <v>128.1</v>
      </c>
      <c r="N17" s="28">
        <v>290.10550799999999</v>
      </c>
      <c r="O17" s="28">
        <v>0</v>
      </c>
      <c r="P17" s="28">
        <v>2.38</v>
      </c>
      <c r="Q17" s="28">
        <v>0.88</v>
      </c>
    </row>
    <row r="18" spans="2:17">
      <c r="B18" s="5" t="s">
        <v>226</v>
      </c>
      <c r="C18" s="5" t="s">
        <v>227</v>
      </c>
      <c r="D18" s="5" t="s">
        <v>106</v>
      </c>
      <c r="E18" s="5" t="s">
        <v>218</v>
      </c>
      <c r="F18" s="5" t="s">
        <v>157</v>
      </c>
      <c r="G18" s="5" t="s">
        <v>228</v>
      </c>
      <c r="H18" s="28">
        <v>7.06</v>
      </c>
      <c r="I18" s="5" t="s">
        <v>108</v>
      </c>
      <c r="J18" s="28">
        <v>1.75</v>
      </c>
      <c r="K18" s="28">
        <v>0.21</v>
      </c>
      <c r="L18" s="28">
        <v>338515</v>
      </c>
      <c r="M18" s="28">
        <v>112.31</v>
      </c>
      <c r="N18" s="28">
        <v>380.18619649999999</v>
      </c>
      <c r="O18" s="28">
        <v>0</v>
      </c>
      <c r="P18" s="28">
        <v>3.12</v>
      </c>
      <c r="Q18" s="28">
        <v>1.1599999999999999</v>
      </c>
    </row>
    <row r="19" spans="2:17">
      <c r="B19" s="5" t="s">
        <v>229</v>
      </c>
      <c r="C19" s="5" t="s">
        <v>230</v>
      </c>
      <c r="D19" s="5" t="s">
        <v>106</v>
      </c>
      <c r="E19" s="5" t="s">
        <v>218</v>
      </c>
      <c r="F19" s="5" t="s">
        <v>157</v>
      </c>
      <c r="G19" s="5" t="s">
        <v>231</v>
      </c>
      <c r="H19" s="28">
        <v>3.42</v>
      </c>
      <c r="I19" s="5" t="s">
        <v>108</v>
      </c>
      <c r="J19" s="28">
        <v>3</v>
      </c>
      <c r="K19" s="28">
        <v>-0.35</v>
      </c>
      <c r="L19" s="28">
        <v>4739</v>
      </c>
      <c r="M19" s="28">
        <v>122.69</v>
      </c>
      <c r="N19" s="28">
        <v>5.8142791000000003</v>
      </c>
      <c r="O19" s="28">
        <v>0</v>
      </c>
      <c r="P19" s="28">
        <v>0.05</v>
      </c>
      <c r="Q19" s="28">
        <v>0.02</v>
      </c>
    </row>
    <row r="20" spans="2:17">
      <c r="B20" s="5" t="s">
        <v>232</v>
      </c>
      <c r="C20" s="5" t="s">
        <v>233</v>
      </c>
      <c r="D20" s="5" t="s">
        <v>106</v>
      </c>
      <c r="E20" s="5" t="s">
        <v>218</v>
      </c>
      <c r="F20" s="5" t="s">
        <v>157</v>
      </c>
      <c r="G20" s="5" t="s">
        <v>234</v>
      </c>
      <c r="H20" s="28">
        <v>9.27</v>
      </c>
      <c r="I20" s="5" t="s">
        <v>108</v>
      </c>
      <c r="J20" s="28">
        <v>0.75</v>
      </c>
      <c r="K20" s="28">
        <v>0.41</v>
      </c>
      <c r="L20" s="28">
        <v>311547</v>
      </c>
      <c r="M20" s="28">
        <v>102.12</v>
      </c>
      <c r="N20" s="28">
        <v>318.15179640000002</v>
      </c>
      <c r="O20" s="28">
        <v>0.01</v>
      </c>
      <c r="P20" s="28">
        <v>2.61</v>
      </c>
      <c r="Q20" s="28">
        <v>0.97</v>
      </c>
    </row>
    <row r="21" spans="2:17">
      <c r="B21" s="5" t="s">
        <v>235</v>
      </c>
      <c r="C21" s="5" t="s">
        <v>236</v>
      </c>
      <c r="D21" s="5" t="s">
        <v>106</v>
      </c>
      <c r="E21" s="5" t="s">
        <v>218</v>
      </c>
      <c r="F21" s="5" t="s">
        <v>157</v>
      </c>
      <c r="G21" s="5" t="s">
        <v>237</v>
      </c>
      <c r="H21" s="28">
        <v>15.2</v>
      </c>
      <c r="I21" s="5" t="s">
        <v>108</v>
      </c>
      <c r="J21" s="28">
        <v>4</v>
      </c>
      <c r="K21" s="28">
        <v>0.94</v>
      </c>
      <c r="L21" s="28">
        <v>402527</v>
      </c>
      <c r="M21" s="28">
        <v>186.16</v>
      </c>
      <c r="N21" s="28">
        <v>749.3442632</v>
      </c>
      <c r="O21" s="28">
        <v>0</v>
      </c>
      <c r="P21" s="28">
        <v>6.15</v>
      </c>
      <c r="Q21" s="28">
        <v>2.2799999999999998</v>
      </c>
    </row>
    <row r="22" spans="2:17">
      <c r="B22" s="5" t="s">
        <v>238</v>
      </c>
      <c r="C22" s="5" t="s">
        <v>239</v>
      </c>
      <c r="D22" s="5" t="s">
        <v>106</v>
      </c>
      <c r="E22" s="5" t="s">
        <v>218</v>
      </c>
      <c r="F22" s="5" t="s">
        <v>157</v>
      </c>
      <c r="G22" s="5" t="s">
        <v>240</v>
      </c>
      <c r="H22" s="28">
        <v>6.02</v>
      </c>
      <c r="I22" s="5" t="s">
        <v>108</v>
      </c>
      <c r="J22" s="28">
        <v>2.75</v>
      </c>
      <c r="K22" s="28">
        <v>7.0000000000000007E-2</v>
      </c>
      <c r="L22" s="28">
        <v>949000</v>
      </c>
      <c r="M22" s="28">
        <v>120.94</v>
      </c>
      <c r="N22" s="28">
        <v>1147.7206000000001</v>
      </c>
      <c r="O22" s="28">
        <v>0.01</v>
      </c>
      <c r="P22" s="28">
        <v>9.42</v>
      </c>
      <c r="Q22" s="28">
        <v>3.49</v>
      </c>
    </row>
    <row r="23" spans="2:17">
      <c r="B23" s="5" t="s">
        <v>241</v>
      </c>
      <c r="C23" s="5" t="s">
        <v>242</v>
      </c>
      <c r="D23" s="5" t="s">
        <v>106</v>
      </c>
      <c r="E23" s="5" t="s">
        <v>218</v>
      </c>
      <c r="F23" s="5" t="s">
        <v>157</v>
      </c>
      <c r="G23" s="5" t="s">
        <v>243</v>
      </c>
      <c r="H23" s="28">
        <v>1.1499999999999999</v>
      </c>
      <c r="I23" s="5" t="s">
        <v>108</v>
      </c>
      <c r="J23" s="28">
        <v>1</v>
      </c>
      <c r="K23" s="28">
        <v>-0.31</v>
      </c>
      <c r="L23" s="28">
        <v>719000</v>
      </c>
      <c r="M23" s="28">
        <v>103.82</v>
      </c>
      <c r="N23" s="28">
        <v>746.46579999999994</v>
      </c>
      <c r="O23" s="28">
        <v>0</v>
      </c>
      <c r="P23" s="28">
        <v>6.13</v>
      </c>
      <c r="Q23" s="28">
        <v>2.27</v>
      </c>
    </row>
    <row r="24" spans="2:17">
      <c r="B24" s="49" t="s">
        <v>244</v>
      </c>
      <c r="C24" s="37"/>
      <c r="D24" s="37"/>
      <c r="H24" s="52">
        <v>3.65</v>
      </c>
      <c r="K24" s="52">
        <v>0.75</v>
      </c>
      <c r="L24" s="52">
        <v>5215388</v>
      </c>
      <c r="N24" s="52">
        <v>5852.0683294999999</v>
      </c>
      <c r="P24" s="52">
        <v>48.04</v>
      </c>
      <c r="Q24" s="52">
        <v>17.8</v>
      </c>
    </row>
    <row r="25" spans="2:17">
      <c r="B25" s="49" t="s">
        <v>245</v>
      </c>
      <c r="C25" s="37"/>
      <c r="D25" s="37"/>
      <c r="H25" s="52">
        <v>0.52</v>
      </c>
      <c r="K25" s="52">
        <v>0.1</v>
      </c>
      <c r="L25" s="52">
        <v>798000</v>
      </c>
      <c r="N25" s="52">
        <v>797.58659999999998</v>
      </c>
      <c r="P25" s="52">
        <v>6.55</v>
      </c>
      <c r="Q25" s="52">
        <v>2.4300000000000002</v>
      </c>
    </row>
    <row r="26" spans="2:17">
      <c r="B26" s="5" t="s">
        <v>246</v>
      </c>
      <c r="C26" s="5" t="s">
        <v>247</v>
      </c>
      <c r="D26" s="5" t="s">
        <v>106</v>
      </c>
      <c r="E26" s="5" t="s">
        <v>218</v>
      </c>
      <c r="F26" s="5" t="s">
        <v>157</v>
      </c>
      <c r="G26" s="5" t="s">
        <v>248</v>
      </c>
      <c r="H26" s="28">
        <v>0.51</v>
      </c>
      <c r="I26" s="5" t="s">
        <v>108</v>
      </c>
      <c r="J26" s="28">
        <v>0</v>
      </c>
      <c r="K26" s="28">
        <v>0.1</v>
      </c>
      <c r="L26" s="28">
        <v>250000</v>
      </c>
      <c r="M26" s="28">
        <v>99.95</v>
      </c>
      <c r="N26" s="28">
        <v>249.875</v>
      </c>
      <c r="O26" s="28">
        <v>0</v>
      </c>
      <c r="P26" s="28">
        <v>2.0499999999999998</v>
      </c>
      <c r="Q26" s="28">
        <v>0.76</v>
      </c>
    </row>
    <row r="27" spans="2:17">
      <c r="B27" s="5" t="s">
        <v>249</v>
      </c>
      <c r="C27" s="5" t="s">
        <v>250</v>
      </c>
      <c r="D27" s="5" t="s">
        <v>106</v>
      </c>
      <c r="E27" s="5" t="s">
        <v>218</v>
      </c>
      <c r="F27" s="5" t="s">
        <v>157</v>
      </c>
      <c r="G27" s="5" t="s">
        <v>251</v>
      </c>
      <c r="H27" s="28">
        <v>0.76</v>
      </c>
      <c r="I27" s="5" t="s">
        <v>108</v>
      </c>
      <c r="J27" s="28">
        <v>0</v>
      </c>
      <c r="K27" s="28">
        <v>0.11</v>
      </c>
      <c r="L27" s="28">
        <v>38000</v>
      </c>
      <c r="M27" s="28">
        <v>99.92</v>
      </c>
      <c r="N27" s="28">
        <v>37.9696</v>
      </c>
      <c r="O27" s="28">
        <v>0</v>
      </c>
      <c r="P27" s="28">
        <v>0.31</v>
      </c>
      <c r="Q27" s="28">
        <v>0.12</v>
      </c>
    </row>
    <row r="28" spans="2:17">
      <c r="B28" s="5" t="s">
        <v>252</v>
      </c>
      <c r="C28" s="5" t="s">
        <v>253</v>
      </c>
      <c r="D28" s="5" t="s">
        <v>106</v>
      </c>
      <c r="E28" s="5" t="s">
        <v>218</v>
      </c>
      <c r="F28" s="5" t="s">
        <v>157</v>
      </c>
      <c r="G28" s="5" t="s">
        <v>254</v>
      </c>
      <c r="H28" s="28">
        <v>0.93</v>
      </c>
      <c r="I28" s="5" t="s">
        <v>108</v>
      </c>
      <c r="J28" s="28">
        <v>0</v>
      </c>
      <c r="K28" s="28">
        <v>0.11</v>
      </c>
      <c r="L28" s="28">
        <v>150000</v>
      </c>
      <c r="M28" s="28">
        <v>99.9</v>
      </c>
      <c r="N28" s="28">
        <v>149.85</v>
      </c>
      <c r="O28" s="28">
        <v>0</v>
      </c>
      <c r="P28" s="28">
        <v>1.23</v>
      </c>
      <c r="Q28" s="28">
        <v>0.46</v>
      </c>
    </row>
    <row r="29" spans="2:17">
      <c r="B29" s="5" t="s">
        <v>255</v>
      </c>
      <c r="C29" s="5" t="s">
        <v>256</v>
      </c>
      <c r="D29" s="5" t="s">
        <v>106</v>
      </c>
      <c r="E29" s="5" t="s">
        <v>218</v>
      </c>
      <c r="F29" s="5" t="s">
        <v>157</v>
      </c>
      <c r="G29" s="5" t="s">
        <v>257</v>
      </c>
      <c r="H29" s="28">
        <v>0.33</v>
      </c>
      <c r="I29" s="5" t="s">
        <v>108</v>
      </c>
      <c r="J29" s="28">
        <v>0</v>
      </c>
      <c r="K29" s="28">
        <v>0.09</v>
      </c>
      <c r="L29" s="28">
        <v>360000</v>
      </c>
      <c r="M29" s="28">
        <v>99.97</v>
      </c>
      <c r="N29" s="28">
        <v>359.892</v>
      </c>
      <c r="O29" s="28">
        <v>0</v>
      </c>
      <c r="P29" s="28">
        <v>2.95</v>
      </c>
      <c r="Q29" s="28">
        <v>1.0900000000000001</v>
      </c>
    </row>
    <row r="30" spans="2:17">
      <c r="B30" s="49" t="s">
        <v>258</v>
      </c>
      <c r="C30" s="37"/>
      <c r="D30" s="37"/>
      <c r="H30" s="52">
        <v>4.1500000000000004</v>
      </c>
      <c r="K30" s="52">
        <v>0.85</v>
      </c>
      <c r="L30" s="52">
        <v>4417388</v>
      </c>
      <c r="N30" s="52">
        <v>5054.4817295000003</v>
      </c>
      <c r="P30" s="52">
        <v>41.5</v>
      </c>
      <c r="Q30" s="52">
        <v>15.38</v>
      </c>
    </row>
    <row r="31" spans="2:17">
      <c r="B31" s="5" t="s">
        <v>259</v>
      </c>
      <c r="C31" s="5" t="s">
        <v>260</v>
      </c>
      <c r="D31" s="5" t="s">
        <v>106</v>
      </c>
      <c r="E31" s="5" t="s">
        <v>218</v>
      </c>
      <c r="F31" s="5" t="s">
        <v>157</v>
      </c>
      <c r="G31" s="5" t="s">
        <v>261</v>
      </c>
      <c r="H31" s="28">
        <v>1.8</v>
      </c>
      <c r="I31" s="5" t="s">
        <v>108</v>
      </c>
      <c r="J31" s="28">
        <v>4</v>
      </c>
      <c r="K31" s="28">
        <v>0.22</v>
      </c>
      <c r="L31" s="28">
        <v>454577</v>
      </c>
      <c r="M31" s="28">
        <v>107.59</v>
      </c>
      <c r="N31" s="28">
        <v>489.07939429999999</v>
      </c>
      <c r="O31" s="28">
        <v>0</v>
      </c>
      <c r="P31" s="28">
        <v>4.0199999999999996</v>
      </c>
      <c r="Q31" s="28">
        <v>1.49</v>
      </c>
    </row>
    <row r="32" spans="2:17">
      <c r="B32" s="5" t="s">
        <v>262</v>
      </c>
      <c r="C32" s="5" t="s">
        <v>263</v>
      </c>
      <c r="D32" s="5" t="s">
        <v>106</v>
      </c>
      <c r="E32" s="5" t="s">
        <v>218</v>
      </c>
      <c r="F32" s="5" t="s">
        <v>157</v>
      </c>
      <c r="G32" s="5" t="s">
        <v>264</v>
      </c>
      <c r="H32" s="28">
        <v>5.2</v>
      </c>
      <c r="I32" s="5" t="s">
        <v>108</v>
      </c>
      <c r="J32" s="28">
        <v>5.5</v>
      </c>
      <c r="K32" s="28">
        <v>1.1000000000000001</v>
      </c>
      <c r="L32" s="28">
        <v>720000</v>
      </c>
      <c r="M32" s="28">
        <v>125.68</v>
      </c>
      <c r="N32" s="28">
        <v>904.89599999999996</v>
      </c>
      <c r="O32" s="28">
        <v>0</v>
      </c>
      <c r="P32" s="28">
        <v>7.43</v>
      </c>
      <c r="Q32" s="28">
        <v>2.75</v>
      </c>
    </row>
    <row r="33" spans="2:17">
      <c r="B33" s="5" t="s">
        <v>265</v>
      </c>
      <c r="C33" s="5" t="s">
        <v>266</v>
      </c>
      <c r="D33" s="5" t="s">
        <v>106</v>
      </c>
      <c r="E33" s="5" t="s">
        <v>218</v>
      </c>
      <c r="F33" s="5" t="s">
        <v>157</v>
      </c>
      <c r="G33" s="5" t="s">
        <v>231</v>
      </c>
      <c r="H33" s="28">
        <v>0.91</v>
      </c>
      <c r="I33" s="5" t="s">
        <v>108</v>
      </c>
      <c r="J33" s="28">
        <v>5.5</v>
      </c>
      <c r="K33" s="28">
        <v>0.1</v>
      </c>
      <c r="L33" s="28">
        <v>239880</v>
      </c>
      <c r="M33" s="28">
        <v>105.4</v>
      </c>
      <c r="N33" s="28">
        <v>252.83351999999999</v>
      </c>
      <c r="O33" s="28">
        <v>0</v>
      </c>
      <c r="P33" s="28">
        <v>2.08</v>
      </c>
      <c r="Q33" s="28">
        <v>0.77</v>
      </c>
    </row>
    <row r="34" spans="2:17">
      <c r="B34" s="5" t="s">
        <v>267</v>
      </c>
      <c r="C34" s="5" t="s">
        <v>268</v>
      </c>
      <c r="D34" s="5" t="s">
        <v>106</v>
      </c>
      <c r="E34" s="5" t="s">
        <v>218</v>
      </c>
      <c r="F34" s="5" t="s">
        <v>157</v>
      </c>
      <c r="G34" s="5" t="s">
        <v>269</v>
      </c>
      <c r="H34" s="28">
        <v>2.76</v>
      </c>
      <c r="I34" s="5" t="s">
        <v>108</v>
      </c>
      <c r="J34" s="28">
        <v>6</v>
      </c>
      <c r="K34" s="28">
        <v>0.43</v>
      </c>
      <c r="L34" s="28">
        <v>298849</v>
      </c>
      <c r="M34" s="28">
        <v>116.6</v>
      </c>
      <c r="N34" s="28">
        <v>348.45793400000002</v>
      </c>
      <c r="O34" s="28">
        <v>0</v>
      </c>
      <c r="P34" s="28">
        <v>2.86</v>
      </c>
      <c r="Q34" s="28">
        <v>1.06</v>
      </c>
    </row>
    <row r="35" spans="2:17">
      <c r="B35" s="5" t="s">
        <v>270</v>
      </c>
      <c r="C35" s="5" t="s">
        <v>271</v>
      </c>
      <c r="D35" s="5" t="s">
        <v>106</v>
      </c>
      <c r="E35" s="5" t="s">
        <v>218</v>
      </c>
      <c r="F35" s="5" t="s">
        <v>157</v>
      </c>
      <c r="G35" s="5" t="s">
        <v>225</v>
      </c>
      <c r="H35" s="28">
        <v>0.42</v>
      </c>
      <c r="I35" s="5" t="s">
        <v>108</v>
      </c>
      <c r="J35" s="28">
        <v>4.25</v>
      </c>
      <c r="K35" s="28">
        <v>0.12</v>
      </c>
      <c r="L35" s="28">
        <v>156935</v>
      </c>
      <c r="M35" s="28">
        <v>104.21</v>
      </c>
      <c r="N35" s="28">
        <v>163.54196350000001</v>
      </c>
      <c r="O35" s="28">
        <v>0</v>
      </c>
      <c r="P35" s="28">
        <v>1.34</v>
      </c>
      <c r="Q35" s="28">
        <v>0.5</v>
      </c>
    </row>
    <row r="36" spans="2:17">
      <c r="B36" s="5" t="s">
        <v>272</v>
      </c>
      <c r="C36" s="5" t="s">
        <v>273</v>
      </c>
      <c r="D36" s="5" t="s">
        <v>106</v>
      </c>
      <c r="E36" s="5" t="s">
        <v>218</v>
      </c>
      <c r="F36" s="5" t="s">
        <v>157</v>
      </c>
      <c r="G36" s="5" t="s">
        <v>243</v>
      </c>
      <c r="H36" s="28">
        <v>3.58</v>
      </c>
      <c r="I36" s="5" t="s">
        <v>108</v>
      </c>
      <c r="J36" s="28">
        <v>5</v>
      </c>
      <c r="K36" s="28">
        <v>0.65</v>
      </c>
      <c r="L36" s="28">
        <v>298221</v>
      </c>
      <c r="M36" s="28">
        <v>117.26</v>
      </c>
      <c r="N36" s="28">
        <v>349.69394460000001</v>
      </c>
      <c r="O36" s="28">
        <v>0</v>
      </c>
      <c r="P36" s="28">
        <v>2.87</v>
      </c>
      <c r="Q36" s="28">
        <v>1.06</v>
      </c>
    </row>
    <row r="37" spans="2:17">
      <c r="B37" s="5" t="s">
        <v>274</v>
      </c>
      <c r="C37" s="5" t="s">
        <v>275</v>
      </c>
      <c r="D37" s="5" t="s">
        <v>106</v>
      </c>
      <c r="E37" s="5" t="s">
        <v>218</v>
      </c>
      <c r="F37" s="5" t="s">
        <v>157</v>
      </c>
      <c r="G37" s="5" t="s">
        <v>276</v>
      </c>
      <c r="H37" s="28">
        <v>6.28</v>
      </c>
      <c r="I37" s="5" t="s">
        <v>108</v>
      </c>
      <c r="J37" s="28">
        <v>4.25</v>
      </c>
      <c r="K37" s="28">
        <v>1.37</v>
      </c>
      <c r="L37" s="28">
        <v>317744</v>
      </c>
      <c r="M37" s="28">
        <v>119.1</v>
      </c>
      <c r="N37" s="28">
        <v>378.43310400000001</v>
      </c>
      <c r="O37" s="28">
        <v>0</v>
      </c>
      <c r="P37" s="28">
        <v>3.11</v>
      </c>
      <c r="Q37" s="28">
        <v>1.1499999999999999</v>
      </c>
    </row>
    <row r="38" spans="2:17">
      <c r="B38" s="5" t="s">
        <v>277</v>
      </c>
      <c r="C38" s="5" t="s">
        <v>278</v>
      </c>
      <c r="D38" s="5" t="s">
        <v>106</v>
      </c>
      <c r="E38" s="5" t="s">
        <v>218</v>
      </c>
      <c r="F38" s="5" t="s">
        <v>157</v>
      </c>
      <c r="G38" s="5" t="s">
        <v>279</v>
      </c>
      <c r="H38" s="28">
        <v>0.16</v>
      </c>
      <c r="I38" s="5" t="s">
        <v>108</v>
      </c>
      <c r="J38" s="28">
        <v>2.5</v>
      </c>
      <c r="K38" s="28">
        <v>0.1</v>
      </c>
      <c r="L38" s="28">
        <v>355249</v>
      </c>
      <c r="M38" s="28">
        <v>102.49</v>
      </c>
      <c r="N38" s="28">
        <v>364.09470010000001</v>
      </c>
      <c r="O38" s="28">
        <v>0</v>
      </c>
      <c r="P38" s="28">
        <v>2.99</v>
      </c>
      <c r="Q38" s="28">
        <v>1.1100000000000001</v>
      </c>
    </row>
    <row r="39" spans="2:17">
      <c r="B39" s="5" t="s">
        <v>280</v>
      </c>
      <c r="C39" s="5" t="s">
        <v>281</v>
      </c>
      <c r="D39" s="5" t="s">
        <v>106</v>
      </c>
      <c r="E39" s="5" t="s">
        <v>218</v>
      </c>
      <c r="F39" s="5" t="s">
        <v>157</v>
      </c>
      <c r="G39" s="5" t="s">
        <v>282</v>
      </c>
      <c r="H39" s="28">
        <v>3.04</v>
      </c>
      <c r="I39" s="5" t="s">
        <v>108</v>
      </c>
      <c r="J39" s="28">
        <v>2.25</v>
      </c>
      <c r="K39" s="28">
        <v>0.5</v>
      </c>
      <c r="L39" s="28">
        <v>275000</v>
      </c>
      <c r="M39" s="28">
        <v>107.35</v>
      </c>
      <c r="N39" s="28">
        <v>295.21249999999998</v>
      </c>
      <c r="O39" s="28">
        <v>0</v>
      </c>
      <c r="P39" s="28">
        <v>2.42</v>
      </c>
      <c r="Q39" s="28">
        <v>0.9</v>
      </c>
    </row>
    <row r="40" spans="2:17">
      <c r="B40" s="5" t="s">
        <v>283</v>
      </c>
      <c r="C40" s="5" t="s">
        <v>284</v>
      </c>
      <c r="D40" s="5" t="s">
        <v>106</v>
      </c>
      <c r="E40" s="5" t="s">
        <v>218</v>
      </c>
      <c r="F40" s="5" t="s">
        <v>157</v>
      </c>
      <c r="G40" s="5" t="s">
        <v>285</v>
      </c>
      <c r="H40" s="28">
        <v>8.35</v>
      </c>
      <c r="I40" s="5" t="s">
        <v>108</v>
      </c>
      <c r="J40" s="28">
        <v>6.25</v>
      </c>
      <c r="K40" s="28">
        <v>1.89</v>
      </c>
      <c r="L40" s="28">
        <v>113836</v>
      </c>
      <c r="M40" s="28">
        <v>144.04</v>
      </c>
      <c r="N40" s="28">
        <v>163.96937439999999</v>
      </c>
      <c r="O40" s="28">
        <v>0</v>
      </c>
      <c r="P40" s="28">
        <v>1.35</v>
      </c>
      <c r="Q40" s="28">
        <v>0.5</v>
      </c>
    </row>
    <row r="41" spans="2:17">
      <c r="B41" s="5" t="s">
        <v>286</v>
      </c>
      <c r="C41" s="5" t="s">
        <v>287</v>
      </c>
      <c r="D41" s="5" t="s">
        <v>106</v>
      </c>
      <c r="E41" s="5" t="s">
        <v>218</v>
      </c>
      <c r="F41" s="5" t="s">
        <v>157</v>
      </c>
      <c r="G41" s="5" t="s">
        <v>269</v>
      </c>
      <c r="H41" s="28">
        <v>7.14</v>
      </c>
      <c r="I41" s="5" t="s">
        <v>108</v>
      </c>
      <c r="J41" s="28">
        <v>3.75</v>
      </c>
      <c r="K41" s="28">
        <v>1.58</v>
      </c>
      <c r="L41" s="28">
        <v>937097</v>
      </c>
      <c r="M41" s="28">
        <v>116.18</v>
      </c>
      <c r="N41" s="28">
        <v>1088.7192946</v>
      </c>
      <c r="O41" s="28">
        <v>0.01</v>
      </c>
      <c r="P41" s="28">
        <v>8.94</v>
      </c>
      <c r="Q41" s="28">
        <v>3.31</v>
      </c>
    </row>
    <row r="42" spans="2:17">
      <c r="B42" s="5" t="s">
        <v>288</v>
      </c>
      <c r="C42" s="5" t="s">
        <v>289</v>
      </c>
      <c r="D42" s="5" t="s">
        <v>106</v>
      </c>
      <c r="E42" s="5" t="s">
        <v>218</v>
      </c>
      <c r="F42" s="5" t="s">
        <v>157</v>
      </c>
      <c r="G42" s="5" t="s">
        <v>290</v>
      </c>
      <c r="H42" s="28">
        <v>1.57</v>
      </c>
      <c r="I42" s="5" t="s">
        <v>108</v>
      </c>
      <c r="J42" s="28">
        <v>1.25</v>
      </c>
      <c r="K42" s="28">
        <v>0.18</v>
      </c>
      <c r="L42" s="28">
        <v>250000</v>
      </c>
      <c r="M42" s="28">
        <v>102.22</v>
      </c>
      <c r="N42" s="28">
        <v>255.55</v>
      </c>
      <c r="O42" s="28">
        <v>0</v>
      </c>
      <c r="P42" s="28">
        <v>2.1</v>
      </c>
      <c r="Q42" s="28">
        <v>0.78</v>
      </c>
    </row>
    <row r="43" spans="2:17">
      <c r="B43" s="49" t="s">
        <v>291</v>
      </c>
      <c r="C43" s="37"/>
      <c r="D43" s="37"/>
      <c r="H43" s="52">
        <v>0</v>
      </c>
      <c r="K43" s="52">
        <v>0</v>
      </c>
      <c r="L43" s="52">
        <v>0</v>
      </c>
      <c r="N43" s="52">
        <v>0</v>
      </c>
      <c r="P43" s="52">
        <v>0</v>
      </c>
      <c r="Q43" s="52">
        <v>0</v>
      </c>
    </row>
    <row r="44" spans="2:17">
      <c r="B44" s="5" t="s">
        <v>205</v>
      </c>
      <c r="C44" s="5" t="s">
        <v>205</v>
      </c>
      <c r="D44" s="37"/>
      <c r="E44" s="5" t="s">
        <v>205</v>
      </c>
      <c r="H44" s="28">
        <v>0</v>
      </c>
      <c r="I44" s="5" t="s">
        <v>205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</row>
    <row r="45" spans="2:17">
      <c r="B45" s="49" t="s">
        <v>292</v>
      </c>
      <c r="C45" s="37"/>
      <c r="D45" s="37"/>
      <c r="H45" s="52">
        <v>0</v>
      </c>
      <c r="K45" s="52">
        <v>0</v>
      </c>
      <c r="L45" s="52">
        <v>0</v>
      </c>
      <c r="N45" s="52">
        <v>0</v>
      </c>
      <c r="P45" s="52">
        <v>0</v>
      </c>
      <c r="Q45" s="52">
        <v>0</v>
      </c>
    </row>
    <row r="46" spans="2:17">
      <c r="B46" s="5" t="s">
        <v>205</v>
      </c>
      <c r="C46" s="5" t="s">
        <v>205</v>
      </c>
      <c r="D46" s="37"/>
      <c r="E46" s="5" t="s">
        <v>205</v>
      </c>
      <c r="H46" s="28">
        <v>0</v>
      </c>
      <c r="I46" s="5" t="s">
        <v>205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210</v>
      </c>
      <c r="C47" s="37"/>
      <c r="D47" s="37"/>
      <c r="H47" s="52">
        <v>0</v>
      </c>
      <c r="K47" s="52">
        <v>0</v>
      </c>
      <c r="L47" s="52">
        <v>0</v>
      </c>
      <c r="N47" s="52">
        <v>0</v>
      </c>
      <c r="P47" s="52">
        <v>0</v>
      </c>
      <c r="Q47" s="52">
        <v>0</v>
      </c>
    </row>
    <row r="48" spans="2:17">
      <c r="B48" s="49" t="s">
        <v>293</v>
      </c>
      <c r="C48" s="37"/>
      <c r="D48" s="37"/>
      <c r="H48" s="52">
        <v>0</v>
      </c>
      <c r="K48" s="52">
        <v>0</v>
      </c>
      <c r="L48" s="52">
        <v>0</v>
      </c>
      <c r="N48" s="52">
        <v>0</v>
      </c>
      <c r="P48" s="52">
        <v>0</v>
      </c>
      <c r="Q48" s="52">
        <v>0</v>
      </c>
    </row>
    <row r="49" spans="2:17">
      <c r="B49" s="5" t="s">
        <v>205</v>
      </c>
      <c r="C49" s="5" t="s">
        <v>205</v>
      </c>
      <c r="D49" s="37"/>
      <c r="E49" s="5" t="s">
        <v>205</v>
      </c>
      <c r="H49" s="28">
        <v>0</v>
      </c>
      <c r="I49" s="5" t="s">
        <v>205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294</v>
      </c>
      <c r="C50" s="37"/>
      <c r="D50" s="37"/>
      <c r="H50" s="52">
        <v>0</v>
      </c>
      <c r="K50" s="52">
        <v>0</v>
      </c>
      <c r="L50" s="52">
        <v>0</v>
      </c>
      <c r="N50" s="52">
        <v>0</v>
      </c>
      <c r="P50" s="52">
        <v>0</v>
      </c>
      <c r="Q50" s="52">
        <v>0</v>
      </c>
    </row>
    <row r="51" spans="2:17">
      <c r="B51" s="5" t="s">
        <v>205</v>
      </c>
      <c r="C51" s="5" t="s">
        <v>205</v>
      </c>
      <c r="D51" s="37"/>
      <c r="E51" s="5" t="s">
        <v>205</v>
      </c>
      <c r="H51" s="28">
        <v>0</v>
      </c>
      <c r="I51" s="5" t="s">
        <v>205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</row>
    <row r="52" spans="2:17">
      <c r="C52" s="37"/>
      <c r="D52" s="37"/>
    </row>
    <row r="53" spans="2:17">
      <c r="C53" s="37"/>
      <c r="D53" s="37"/>
    </row>
    <row r="54" spans="2:17">
      <c r="C54" s="37"/>
      <c r="D54" s="37"/>
    </row>
    <row r="55" spans="2:17">
      <c r="C55" s="37"/>
      <c r="D55" s="37"/>
    </row>
    <row r="56" spans="2:17">
      <c r="C56" s="37"/>
      <c r="D56" s="37"/>
    </row>
    <row r="57" spans="2:17">
      <c r="C57" s="37"/>
      <c r="D57" s="37"/>
    </row>
    <row r="58" spans="2:17">
      <c r="C58" s="37"/>
      <c r="D58" s="37"/>
    </row>
    <row r="59" spans="2:17">
      <c r="C59" s="37"/>
      <c r="D59" s="37"/>
    </row>
    <row r="60" spans="2:17">
      <c r="C60" s="37"/>
      <c r="D60" s="37"/>
    </row>
    <row r="61" spans="2:17">
      <c r="C61" s="37"/>
      <c r="D61" s="37"/>
    </row>
    <row r="62" spans="2:17"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9" t="s">
        <v>187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23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23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600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205</v>
      </c>
      <c r="C14" s="5" t="s">
        <v>205</v>
      </c>
      <c r="D14" s="5" t="s">
        <v>205</v>
      </c>
      <c r="E14" s="5" t="s">
        <v>205</v>
      </c>
      <c r="F14" s="36"/>
      <c r="G14" s="36"/>
      <c r="H14" s="28">
        <v>0</v>
      </c>
      <c r="I14" s="5" t="s">
        <v>205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601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205</v>
      </c>
      <c r="C16" s="5" t="s">
        <v>205</v>
      </c>
      <c r="D16" s="5" t="s">
        <v>205</v>
      </c>
      <c r="E16" s="5" t="s">
        <v>205</v>
      </c>
      <c r="F16" s="36"/>
      <c r="G16" s="36"/>
      <c r="H16" s="28">
        <v>0</v>
      </c>
      <c r="I16" s="5" t="s">
        <v>205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296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205</v>
      </c>
      <c r="C18" s="5" t="s">
        <v>205</v>
      </c>
      <c r="D18" s="5" t="s">
        <v>205</v>
      </c>
      <c r="E18" s="5" t="s">
        <v>205</v>
      </c>
      <c r="F18" s="36"/>
      <c r="G18" s="36"/>
      <c r="H18" s="28">
        <v>0</v>
      </c>
      <c r="I18" s="5" t="s">
        <v>205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483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205</v>
      </c>
      <c r="C20" s="5" t="s">
        <v>205</v>
      </c>
      <c r="D20" s="5" t="s">
        <v>205</v>
      </c>
      <c r="E20" s="5" t="s">
        <v>205</v>
      </c>
      <c r="F20" s="36"/>
      <c r="G20" s="36"/>
      <c r="H20" s="28">
        <v>0</v>
      </c>
      <c r="I20" s="5" t="s">
        <v>205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213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7" t="s">
        <v>69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9"/>
      <c r="BO6" s="42"/>
    </row>
    <row r="7" spans="2:67" ht="26.25" customHeight="1">
      <c r="B7" s="57" t="s">
        <v>86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BJ7" s="42"/>
      <c r="BO7" s="42"/>
    </row>
    <row r="8" spans="2:67" s="42" customFormat="1" ht="63">
      <c r="B8" s="70" t="s">
        <v>49</v>
      </c>
      <c r="C8" s="41" t="s">
        <v>50</v>
      </c>
      <c r="D8" s="71" t="s">
        <v>71</v>
      </c>
      <c r="E8" s="71" t="s">
        <v>87</v>
      </c>
      <c r="F8" s="71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1" t="s">
        <v>58</v>
      </c>
      <c r="T8" s="72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3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4" t="s">
        <v>7</v>
      </c>
      <c r="BJ9" s="37"/>
      <c r="BL9" s="37"/>
      <c r="BO9" s="47"/>
    </row>
    <row r="10" spans="2:67" s="47" customFormat="1" ht="18" customHeight="1">
      <c r="B10" s="7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6" t="s">
        <v>90</v>
      </c>
      <c r="T10" s="77" t="s">
        <v>91</v>
      </c>
      <c r="U10" s="67"/>
      <c r="BJ10" s="37"/>
      <c r="BK10" s="42"/>
      <c r="BL10" s="37"/>
      <c r="BO10" s="37"/>
    </row>
    <row r="11" spans="2:67" s="47" customFormat="1" ht="18" customHeight="1" thickBot="1">
      <c r="B11" s="7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295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205</v>
      </c>
      <c r="C14" s="5" t="s">
        <v>205</v>
      </c>
      <c r="D14" s="37"/>
      <c r="E14" s="37"/>
      <c r="F14" s="37"/>
      <c r="G14" s="5" t="s">
        <v>205</v>
      </c>
      <c r="H14" s="5" t="s">
        <v>205</v>
      </c>
      <c r="K14" s="28">
        <v>0</v>
      </c>
      <c r="L14" s="5" t="s">
        <v>205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244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205</v>
      </c>
      <c r="C16" s="5" t="s">
        <v>205</v>
      </c>
      <c r="D16" s="37"/>
      <c r="E16" s="37"/>
      <c r="F16" s="37"/>
      <c r="G16" s="5" t="s">
        <v>205</v>
      </c>
      <c r="H16" s="5" t="s">
        <v>205</v>
      </c>
      <c r="K16" s="28">
        <v>0</v>
      </c>
      <c r="L16" s="5" t="s">
        <v>205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296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205</v>
      </c>
      <c r="C18" s="5" t="s">
        <v>205</v>
      </c>
      <c r="D18" s="37"/>
      <c r="E18" s="37"/>
      <c r="F18" s="37"/>
      <c r="G18" s="5" t="s">
        <v>205</v>
      </c>
      <c r="H18" s="5" t="s">
        <v>205</v>
      </c>
      <c r="K18" s="28">
        <v>0</v>
      </c>
      <c r="L18" s="5" t="s">
        <v>205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210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297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205</v>
      </c>
      <c r="C21" s="5" t="s">
        <v>205</v>
      </c>
      <c r="D21" s="37"/>
      <c r="E21" s="37"/>
      <c r="F21" s="37"/>
      <c r="G21" s="5" t="s">
        <v>205</v>
      </c>
      <c r="H21" s="5" t="s">
        <v>205</v>
      </c>
      <c r="K21" s="28">
        <v>0</v>
      </c>
      <c r="L21" s="5" t="s">
        <v>205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298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205</v>
      </c>
      <c r="C23" s="5" t="s">
        <v>205</v>
      </c>
      <c r="D23" s="37"/>
      <c r="E23" s="37"/>
      <c r="F23" s="37"/>
      <c r="G23" s="5" t="s">
        <v>205</v>
      </c>
      <c r="H23" s="5" t="s">
        <v>205</v>
      </c>
      <c r="K23" s="28">
        <v>0</v>
      </c>
      <c r="L23" s="5" t="s">
        <v>205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213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</row>
    <row r="7" spans="2:65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BM7" s="42"/>
    </row>
    <row r="8" spans="2:65" s="42" customFormat="1" ht="63">
      <c r="B8" s="10" t="s">
        <v>49</v>
      </c>
      <c r="C8" s="60" t="s">
        <v>50</v>
      </c>
      <c r="D8" s="71" t="s">
        <v>71</v>
      </c>
      <c r="E8" s="71" t="s">
        <v>87</v>
      </c>
      <c r="F8" s="61" t="s">
        <v>51</v>
      </c>
      <c r="G8" s="60" t="s">
        <v>88</v>
      </c>
      <c r="H8" s="60" t="s">
        <v>52</v>
      </c>
      <c r="I8" s="60" t="s">
        <v>53</v>
      </c>
      <c r="J8" s="60" t="s">
        <v>72</v>
      </c>
      <c r="K8" s="60" t="s">
        <v>73</v>
      </c>
      <c r="L8" s="60" t="s">
        <v>54</v>
      </c>
      <c r="M8" s="60" t="s">
        <v>55</v>
      </c>
      <c r="N8" s="60" t="s">
        <v>56</v>
      </c>
      <c r="O8" s="60" t="s">
        <v>74</v>
      </c>
      <c r="P8" s="60" t="s">
        <v>75</v>
      </c>
      <c r="Q8" s="60" t="s">
        <v>57</v>
      </c>
      <c r="R8" s="41" t="s">
        <v>76</v>
      </c>
      <c r="S8" s="71" t="s">
        <v>58</v>
      </c>
      <c r="T8" s="82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3"/>
      <c r="I9" s="63"/>
      <c r="J9" s="63" t="s">
        <v>77</v>
      </c>
      <c r="K9" s="63" t="s">
        <v>78</v>
      </c>
      <c r="L9" s="63"/>
      <c r="M9" s="63" t="s">
        <v>7</v>
      </c>
      <c r="N9" s="63" t="s">
        <v>7</v>
      </c>
      <c r="O9" s="63"/>
      <c r="P9" s="63" t="s">
        <v>79</v>
      </c>
      <c r="Q9" s="63" t="s">
        <v>6</v>
      </c>
      <c r="R9" s="44" t="s">
        <v>7</v>
      </c>
      <c r="S9" s="83" t="s">
        <v>7</v>
      </c>
      <c r="T9" s="83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46" t="s">
        <v>84</v>
      </c>
      <c r="R10" s="46" t="s">
        <v>89</v>
      </c>
      <c r="S10" s="46" t="s">
        <v>90</v>
      </c>
      <c r="T10" s="66" t="s">
        <v>91</v>
      </c>
      <c r="U10" s="67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4.3899999999999997</v>
      </c>
      <c r="L11" s="46"/>
      <c r="M11" s="46"/>
      <c r="N11" s="25">
        <v>1.58</v>
      </c>
      <c r="O11" s="25">
        <v>4844369.1500000004</v>
      </c>
      <c r="P11" s="65"/>
      <c r="Q11" s="25">
        <v>5457.9737461659997</v>
      </c>
      <c r="R11" s="46"/>
      <c r="S11" s="25">
        <v>100</v>
      </c>
      <c r="T11" s="25">
        <v>16.61</v>
      </c>
      <c r="U11" s="67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4.3899999999999997</v>
      </c>
      <c r="N12" s="52">
        <v>1.58</v>
      </c>
      <c r="O12" s="52">
        <v>4844369.1500000004</v>
      </c>
      <c r="Q12" s="52">
        <v>5457.9737461659997</v>
      </c>
      <c r="S12" s="52">
        <v>100</v>
      </c>
      <c r="T12" s="52">
        <v>16.61</v>
      </c>
    </row>
    <row r="13" spans="2:65">
      <c r="B13" s="49" t="s">
        <v>295</v>
      </c>
      <c r="C13" s="37"/>
      <c r="D13" s="37"/>
      <c r="E13" s="37"/>
      <c r="F13" s="37"/>
      <c r="K13" s="52">
        <v>4.34</v>
      </c>
      <c r="N13" s="52">
        <v>1.1599999999999999</v>
      </c>
      <c r="O13" s="52">
        <v>3802092.89</v>
      </c>
      <c r="Q13" s="52">
        <v>4316.8624239760002</v>
      </c>
      <c r="S13" s="52">
        <v>79.09</v>
      </c>
      <c r="T13" s="52">
        <v>13.13</v>
      </c>
    </row>
    <row r="14" spans="2:65">
      <c r="B14" s="5" t="s">
        <v>299</v>
      </c>
      <c r="C14" s="5" t="s">
        <v>300</v>
      </c>
      <c r="D14" s="5" t="s">
        <v>106</v>
      </c>
      <c r="E14" s="5" t="s">
        <v>129</v>
      </c>
      <c r="F14" s="5" t="s">
        <v>301</v>
      </c>
      <c r="G14" s="5" t="s">
        <v>302</v>
      </c>
      <c r="H14" s="5" t="s">
        <v>198</v>
      </c>
      <c r="I14" s="5" t="s">
        <v>155</v>
      </c>
      <c r="J14" s="5" t="s">
        <v>303</v>
      </c>
      <c r="K14" s="28">
        <v>4.2</v>
      </c>
      <c r="L14" s="5" t="s">
        <v>108</v>
      </c>
      <c r="M14" s="28">
        <v>0.59</v>
      </c>
      <c r="N14" s="28">
        <v>0.91</v>
      </c>
      <c r="O14" s="28">
        <v>275000</v>
      </c>
      <c r="P14" s="28">
        <v>98.82</v>
      </c>
      <c r="Q14" s="28">
        <v>271.755</v>
      </c>
      <c r="R14" s="28">
        <v>0.01</v>
      </c>
      <c r="S14" s="28">
        <v>4.9800000000000004</v>
      </c>
      <c r="T14" s="28">
        <v>0.83</v>
      </c>
    </row>
    <row r="15" spans="2:65">
      <c r="B15" s="5" t="s">
        <v>304</v>
      </c>
      <c r="C15" s="5" t="s">
        <v>305</v>
      </c>
      <c r="D15" s="5" t="s">
        <v>106</v>
      </c>
      <c r="E15" s="5" t="s">
        <v>129</v>
      </c>
      <c r="F15" s="5" t="s">
        <v>306</v>
      </c>
      <c r="G15" s="5" t="s">
        <v>302</v>
      </c>
      <c r="H15" s="5" t="s">
        <v>198</v>
      </c>
      <c r="I15" s="5" t="s">
        <v>155</v>
      </c>
      <c r="J15" s="5" t="s">
        <v>307</v>
      </c>
      <c r="K15" s="28">
        <v>2.91</v>
      </c>
      <c r="L15" s="5" t="s">
        <v>108</v>
      </c>
      <c r="M15" s="28">
        <v>0.41</v>
      </c>
      <c r="N15" s="28">
        <v>0.9</v>
      </c>
      <c r="O15" s="28">
        <v>200115.38</v>
      </c>
      <c r="P15" s="28">
        <v>98.8</v>
      </c>
      <c r="Q15" s="28">
        <v>197.71399543999999</v>
      </c>
      <c r="R15" s="28">
        <v>0.01</v>
      </c>
      <c r="S15" s="28">
        <v>3.62</v>
      </c>
      <c r="T15" s="28">
        <v>0.6</v>
      </c>
    </row>
    <row r="16" spans="2:65">
      <c r="B16" s="5" t="s">
        <v>308</v>
      </c>
      <c r="C16" s="5" t="s">
        <v>309</v>
      </c>
      <c r="D16" s="5" t="s">
        <v>106</v>
      </c>
      <c r="E16" s="5" t="s">
        <v>129</v>
      </c>
      <c r="F16" s="5" t="s">
        <v>306</v>
      </c>
      <c r="G16" s="5" t="s">
        <v>302</v>
      </c>
      <c r="H16" s="5" t="s">
        <v>198</v>
      </c>
      <c r="I16" s="5" t="s">
        <v>155</v>
      </c>
      <c r="J16" s="5" t="s">
        <v>310</v>
      </c>
      <c r="K16" s="28">
        <v>3.8</v>
      </c>
      <c r="L16" s="5" t="s">
        <v>108</v>
      </c>
      <c r="M16" s="28">
        <v>0.64</v>
      </c>
      <c r="N16" s="28">
        <v>0.46</v>
      </c>
      <c r="O16" s="28">
        <v>322561</v>
      </c>
      <c r="P16" s="28">
        <v>98.96</v>
      </c>
      <c r="Q16" s="28">
        <v>319.20636560000003</v>
      </c>
      <c r="R16" s="28">
        <v>0.01</v>
      </c>
      <c r="S16" s="28">
        <v>5.85</v>
      </c>
      <c r="T16" s="28">
        <v>0.97</v>
      </c>
    </row>
    <row r="17" spans="2:20">
      <c r="B17" s="5" t="s">
        <v>311</v>
      </c>
      <c r="C17" s="5" t="s">
        <v>312</v>
      </c>
      <c r="D17" s="5" t="s">
        <v>106</v>
      </c>
      <c r="E17" s="5" t="s">
        <v>129</v>
      </c>
      <c r="F17" s="5" t="s">
        <v>306</v>
      </c>
      <c r="G17" s="5" t="s">
        <v>302</v>
      </c>
      <c r="H17" s="5" t="s">
        <v>198</v>
      </c>
      <c r="I17" s="5" t="s">
        <v>155</v>
      </c>
      <c r="J17" s="5" t="s">
        <v>313</v>
      </c>
      <c r="K17" s="28">
        <v>4.93</v>
      </c>
      <c r="L17" s="5" t="s">
        <v>108</v>
      </c>
      <c r="M17" s="28">
        <v>4</v>
      </c>
      <c r="N17" s="28">
        <v>0.78</v>
      </c>
      <c r="O17" s="28">
        <v>207460</v>
      </c>
      <c r="P17" s="28">
        <v>116.58</v>
      </c>
      <c r="Q17" s="28">
        <v>241.85686799999999</v>
      </c>
      <c r="R17" s="28">
        <v>0.01</v>
      </c>
      <c r="S17" s="28">
        <v>4.43</v>
      </c>
      <c r="T17" s="28">
        <v>0.74</v>
      </c>
    </row>
    <row r="18" spans="2:20">
      <c r="B18" s="5" t="s">
        <v>314</v>
      </c>
      <c r="C18" s="5" t="s">
        <v>315</v>
      </c>
      <c r="D18" s="5" t="s">
        <v>106</v>
      </c>
      <c r="E18" s="5" t="s">
        <v>129</v>
      </c>
      <c r="F18" s="5" t="s">
        <v>306</v>
      </c>
      <c r="G18" s="5" t="s">
        <v>302</v>
      </c>
      <c r="H18" s="5" t="s">
        <v>198</v>
      </c>
      <c r="I18" s="5" t="s">
        <v>155</v>
      </c>
      <c r="J18" s="5" t="s">
        <v>316</v>
      </c>
      <c r="K18" s="28">
        <v>2.74</v>
      </c>
      <c r="L18" s="5" t="s">
        <v>108</v>
      </c>
      <c r="M18" s="28">
        <v>2.58</v>
      </c>
      <c r="N18" s="28">
        <v>0.43</v>
      </c>
      <c r="O18" s="28">
        <v>94397</v>
      </c>
      <c r="P18" s="28">
        <v>108</v>
      </c>
      <c r="Q18" s="28">
        <v>101.94875999999999</v>
      </c>
      <c r="R18" s="28">
        <v>0</v>
      </c>
      <c r="S18" s="28">
        <v>1.87</v>
      </c>
      <c r="T18" s="28">
        <v>0.31</v>
      </c>
    </row>
    <row r="19" spans="2:20">
      <c r="B19" s="5" t="s">
        <v>317</v>
      </c>
      <c r="C19" s="5" t="s">
        <v>318</v>
      </c>
      <c r="D19" s="5" t="s">
        <v>106</v>
      </c>
      <c r="E19" s="5" t="s">
        <v>129</v>
      </c>
      <c r="F19" s="5" t="s">
        <v>319</v>
      </c>
      <c r="G19" s="5" t="s">
        <v>302</v>
      </c>
      <c r="H19" s="5" t="s">
        <v>198</v>
      </c>
      <c r="I19" s="5" t="s">
        <v>155</v>
      </c>
      <c r="J19" s="5" t="s">
        <v>320</v>
      </c>
      <c r="K19" s="28">
        <v>5.61</v>
      </c>
      <c r="L19" s="5" t="s">
        <v>108</v>
      </c>
      <c r="M19" s="28">
        <v>5</v>
      </c>
      <c r="N19" s="28">
        <v>0.89</v>
      </c>
      <c r="O19" s="28">
        <v>260000</v>
      </c>
      <c r="P19" s="28">
        <v>127.87</v>
      </c>
      <c r="Q19" s="28">
        <v>332.46199999999999</v>
      </c>
      <c r="R19" s="28">
        <v>0.01</v>
      </c>
      <c r="S19" s="28">
        <v>6.09</v>
      </c>
      <c r="T19" s="28">
        <v>1.01</v>
      </c>
    </row>
    <row r="20" spans="2:20">
      <c r="B20" s="5" t="s">
        <v>321</v>
      </c>
      <c r="C20" s="5" t="s">
        <v>322</v>
      </c>
      <c r="D20" s="5" t="s">
        <v>106</v>
      </c>
      <c r="E20" s="5" t="s">
        <v>129</v>
      </c>
      <c r="F20" s="5" t="s">
        <v>319</v>
      </c>
      <c r="G20" s="5" t="s">
        <v>302</v>
      </c>
      <c r="H20" s="5" t="s">
        <v>198</v>
      </c>
      <c r="I20" s="5" t="s">
        <v>155</v>
      </c>
      <c r="J20" s="5" t="s">
        <v>323</v>
      </c>
      <c r="K20" s="28">
        <v>3.93</v>
      </c>
      <c r="L20" s="5" t="s">
        <v>108</v>
      </c>
      <c r="M20" s="28">
        <v>0.7</v>
      </c>
      <c r="N20" s="28">
        <v>0.55000000000000004</v>
      </c>
      <c r="O20" s="28">
        <v>232899</v>
      </c>
      <c r="P20" s="28">
        <v>100.59</v>
      </c>
      <c r="Q20" s="28">
        <v>234.27310410000001</v>
      </c>
      <c r="R20" s="28">
        <v>0</v>
      </c>
      <c r="S20" s="28">
        <v>4.29</v>
      </c>
      <c r="T20" s="28">
        <v>0.71</v>
      </c>
    </row>
    <row r="21" spans="2:20">
      <c r="B21" s="5" t="s">
        <v>324</v>
      </c>
      <c r="C21" s="5" t="s">
        <v>325</v>
      </c>
      <c r="D21" s="5" t="s">
        <v>106</v>
      </c>
      <c r="E21" s="5" t="s">
        <v>129</v>
      </c>
      <c r="F21" s="5" t="s">
        <v>319</v>
      </c>
      <c r="G21" s="5" t="s">
        <v>302</v>
      </c>
      <c r="H21" s="5" t="s">
        <v>326</v>
      </c>
      <c r="I21" s="5" t="s">
        <v>155</v>
      </c>
      <c r="J21" s="5" t="s">
        <v>327</v>
      </c>
      <c r="K21" s="28">
        <v>5.47</v>
      </c>
      <c r="L21" s="5" t="s">
        <v>108</v>
      </c>
      <c r="M21" s="28">
        <v>4.2</v>
      </c>
      <c r="N21" s="28">
        <v>0.91</v>
      </c>
      <c r="O21" s="28">
        <v>100208</v>
      </c>
      <c r="P21" s="28">
        <v>123.33</v>
      </c>
      <c r="Q21" s="28">
        <v>123.5865264</v>
      </c>
      <c r="R21" s="28">
        <v>0.01</v>
      </c>
      <c r="S21" s="28">
        <v>2.2599999999999998</v>
      </c>
      <c r="T21" s="28">
        <v>0.38</v>
      </c>
    </row>
    <row r="22" spans="2:20">
      <c r="B22" s="5" t="s">
        <v>328</v>
      </c>
      <c r="C22" s="5" t="s">
        <v>329</v>
      </c>
      <c r="D22" s="5" t="s">
        <v>106</v>
      </c>
      <c r="E22" s="5" t="s">
        <v>129</v>
      </c>
      <c r="F22" s="5" t="s">
        <v>319</v>
      </c>
      <c r="G22" s="5" t="s">
        <v>302</v>
      </c>
      <c r="H22" s="5" t="s">
        <v>326</v>
      </c>
      <c r="I22" s="5" t="s">
        <v>155</v>
      </c>
      <c r="J22" s="5" t="s">
        <v>330</v>
      </c>
      <c r="K22" s="28">
        <v>2.9</v>
      </c>
      <c r="L22" s="5" t="s">
        <v>108</v>
      </c>
      <c r="M22" s="28">
        <v>4.0999999999999996</v>
      </c>
      <c r="N22" s="28">
        <v>0.62</v>
      </c>
      <c r="O22" s="28">
        <v>86762</v>
      </c>
      <c r="P22" s="28">
        <v>131.44999999999999</v>
      </c>
      <c r="Q22" s="28">
        <v>114.048649</v>
      </c>
      <c r="R22" s="28">
        <v>0</v>
      </c>
      <c r="S22" s="28">
        <v>2.09</v>
      </c>
      <c r="T22" s="28">
        <v>0.35</v>
      </c>
    </row>
    <row r="23" spans="2:20">
      <c r="B23" s="5" t="s">
        <v>331</v>
      </c>
      <c r="C23" s="5" t="s">
        <v>332</v>
      </c>
      <c r="D23" s="5" t="s">
        <v>106</v>
      </c>
      <c r="E23" s="5" t="s">
        <v>129</v>
      </c>
      <c r="F23" s="5" t="s">
        <v>319</v>
      </c>
      <c r="G23" s="5" t="s">
        <v>302</v>
      </c>
      <c r="H23" s="5" t="s">
        <v>326</v>
      </c>
      <c r="I23" s="5" t="s">
        <v>155</v>
      </c>
      <c r="J23" s="5" t="s">
        <v>330</v>
      </c>
      <c r="K23" s="28">
        <v>4.7300000000000004</v>
      </c>
      <c r="L23" s="5" t="s">
        <v>108</v>
      </c>
      <c r="M23" s="28">
        <v>4</v>
      </c>
      <c r="N23" s="28">
        <v>0.77</v>
      </c>
      <c r="O23" s="28">
        <v>75426</v>
      </c>
      <c r="P23" s="28">
        <v>122.47</v>
      </c>
      <c r="Q23" s="28">
        <v>92.374222200000006</v>
      </c>
      <c r="R23" s="28">
        <v>0</v>
      </c>
      <c r="S23" s="28">
        <v>1.69</v>
      </c>
      <c r="T23" s="28">
        <v>0.28000000000000003</v>
      </c>
    </row>
    <row r="24" spans="2:20">
      <c r="B24" s="5" t="s">
        <v>333</v>
      </c>
      <c r="C24" s="5" t="s">
        <v>334</v>
      </c>
      <c r="D24" s="5" t="s">
        <v>106</v>
      </c>
      <c r="E24" s="5" t="s">
        <v>129</v>
      </c>
      <c r="F24" s="5" t="s">
        <v>335</v>
      </c>
      <c r="G24" s="5" t="s">
        <v>138</v>
      </c>
      <c r="H24" s="5" t="s">
        <v>336</v>
      </c>
      <c r="I24" s="5" t="s">
        <v>155</v>
      </c>
      <c r="J24" s="5" t="s">
        <v>337</v>
      </c>
      <c r="K24" s="28">
        <v>4.33</v>
      </c>
      <c r="L24" s="5" t="s">
        <v>108</v>
      </c>
      <c r="M24" s="28">
        <v>3.7</v>
      </c>
      <c r="N24" s="28">
        <v>0.91</v>
      </c>
      <c r="O24" s="28">
        <v>118148</v>
      </c>
      <c r="P24" s="28">
        <v>116.01</v>
      </c>
      <c r="Q24" s="28">
        <v>137.0634948</v>
      </c>
      <c r="R24" s="28">
        <v>0</v>
      </c>
      <c r="S24" s="28">
        <v>2.5099999999999998</v>
      </c>
      <c r="T24" s="28">
        <v>0.42</v>
      </c>
    </row>
    <row r="25" spans="2:20">
      <c r="B25" s="5" t="s">
        <v>338</v>
      </c>
      <c r="C25" s="5" t="s">
        <v>339</v>
      </c>
      <c r="D25" s="5" t="s">
        <v>106</v>
      </c>
      <c r="E25" s="5" t="s">
        <v>129</v>
      </c>
      <c r="F25" s="5" t="s">
        <v>340</v>
      </c>
      <c r="G25" s="5" t="s">
        <v>302</v>
      </c>
      <c r="H25" s="5" t="s">
        <v>336</v>
      </c>
      <c r="I25" s="5" t="s">
        <v>155</v>
      </c>
      <c r="J25" s="5" t="s">
        <v>341</v>
      </c>
      <c r="K25" s="28">
        <v>3.12</v>
      </c>
      <c r="L25" s="5" t="s">
        <v>108</v>
      </c>
      <c r="M25" s="28">
        <v>2.8</v>
      </c>
      <c r="N25" s="28">
        <v>0.47</v>
      </c>
      <c r="O25" s="28">
        <v>50917</v>
      </c>
      <c r="P25" s="28">
        <v>109.78</v>
      </c>
      <c r="Q25" s="28">
        <v>55.896682599999998</v>
      </c>
      <c r="R25" s="28">
        <v>0.01</v>
      </c>
      <c r="S25" s="28">
        <v>1.02</v>
      </c>
      <c r="T25" s="28">
        <v>0.17</v>
      </c>
    </row>
    <row r="26" spans="2:20">
      <c r="B26" s="5" t="s">
        <v>342</v>
      </c>
      <c r="C26" s="5" t="s">
        <v>343</v>
      </c>
      <c r="D26" s="5" t="s">
        <v>106</v>
      </c>
      <c r="E26" s="5" t="s">
        <v>129</v>
      </c>
      <c r="F26" s="5" t="s">
        <v>340</v>
      </c>
      <c r="G26" s="5" t="s">
        <v>302</v>
      </c>
      <c r="H26" s="5" t="s">
        <v>336</v>
      </c>
      <c r="I26" s="5" t="s">
        <v>155</v>
      </c>
      <c r="J26" s="5" t="s">
        <v>337</v>
      </c>
      <c r="K26" s="28">
        <v>2.76</v>
      </c>
      <c r="L26" s="5" t="s">
        <v>108</v>
      </c>
      <c r="M26" s="28">
        <v>3.1</v>
      </c>
      <c r="N26" s="28">
        <v>0.44</v>
      </c>
      <c r="O26" s="28">
        <v>130000</v>
      </c>
      <c r="P26" s="28">
        <v>112.32</v>
      </c>
      <c r="Q26" s="28">
        <v>146.01599999999999</v>
      </c>
      <c r="R26" s="28">
        <v>0.02</v>
      </c>
      <c r="S26" s="28">
        <v>2.68</v>
      </c>
      <c r="T26" s="28">
        <v>0.44</v>
      </c>
    </row>
    <row r="27" spans="2:20">
      <c r="B27" s="5" t="s">
        <v>344</v>
      </c>
      <c r="C27" s="5" t="s">
        <v>345</v>
      </c>
      <c r="D27" s="5" t="s">
        <v>106</v>
      </c>
      <c r="E27" s="5" t="s">
        <v>129</v>
      </c>
      <c r="F27" s="5" t="s">
        <v>301</v>
      </c>
      <c r="G27" s="5" t="s">
        <v>302</v>
      </c>
      <c r="H27" s="5" t="s">
        <v>336</v>
      </c>
      <c r="I27" s="5" t="s">
        <v>155</v>
      </c>
      <c r="J27" s="5" t="s">
        <v>346</v>
      </c>
      <c r="K27" s="28">
        <v>4.4400000000000004</v>
      </c>
      <c r="L27" s="5" t="s">
        <v>108</v>
      </c>
      <c r="M27" s="28">
        <v>4</v>
      </c>
      <c r="N27" s="28">
        <v>1.01</v>
      </c>
      <c r="O27" s="28">
        <v>33152</v>
      </c>
      <c r="P27" s="28">
        <v>122.1</v>
      </c>
      <c r="Q27" s="28">
        <v>40.478591999999999</v>
      </c>
      <c r="R27" s="28">
        <v>0</v>
      </c>
      <c r="S27" s="28">
        <v>0.74</v>
      </c>
      <c r="T27" s="28">
        <v>0.12</v>
      </c>
    </row>
    <row r="28" spans="2:20">
      <c r="B28" s="5" t="s">
        <v>347</v>
      </c>
      <c r="C28" s="5" t="s">
        <v>348</v>
      </c>
      <c r="D28" s="5" t="s">
        <v>106</v>
      </c>
      <c r="E28" s="5" t="s">
        <v>129</v>
      </c>
      <c r="F28" s="5" t="s">
        <v>301</v>
      </c>
      <c r="G28" s="5" t="s">
        <v>302</v>
      </c>
      <c r="H28" s="5" t="s">
        <v>336</v>
      </c>
      <c r="I28" s="5" t="s">
        <v>155</v>
      </c>
      <c r="K28" s="28">
        <v>3.96</v>
      </c>
      <c r="L28" s="5" t="s">
        <v>108</v>
      </c>
      <c r="M28" s="28">
        <v>5</v>
      </c>
      <c r="N28" s="28">
        <v>0.93</v>
      </c>
      <c r="O28" s="28">
        <v>71291</v>
      </c>
      <c r="P28" s="28">
        <v>127.79</v>
      </c>
      <c r="Q28" s="28">
        <v>91.102768900000001</v>
      </c>
      <c r="R28" s="28">
        <v>0.01</v>
      </c>
      <c r="S28" s="28">
        <v>1.67</v>
      </c>
      <c r="T28" s="28">
        <v>0.28000000000000003</v>
      </c>
    </row>
    <row r="29" spans="2:20">
      <c r="B29" s="5" t="s">
        <v>349</v>
      </c>
      <c r="C29" s="5" t="s">
        <v>350</v>
      </c>
      <c r="D29" s="5" t="s">
        <v>106</v>
      </c>
      <c r="E29" s="5" t="s">
        <v>129</v>
      </c>
      <c r="F29" s="5" t="s">
        <v>351</v>
      </c>
      <c r="G29" s="5" t="s">
        <v>352</v>
      </c>
      <c r="H29" s="5" t="s">
        <v>353</v>
      </c>
      <c r="I29" s="5" t="s">
        <v>155</v>
      </c>
      <c r="J29" s="5" t="s">
        <v>354</v>
      </c>
      <c r="K29" s="28">
        <v>4.5199999999999996</v>
      </c>
      <c r="L29" s="5" t="s">
        <v>108</v>
      </c>
      <c r="M29" s="28">
        <v>4.8</v>
      </c>
      <c r="N29" s="28">
        <v>1.34</v>
      </c>
      <c r="O29" s="28">
        <v>1150</v>
      </c>
      <c r="P29" s="28">
        <v>120.55</v>
      </c>
      <c r="Q29" s="28">
        <v>1.386325</v>
      </c>
      <c r="R29" s="28">
        <v>0</v>
      </c>
      <c r="S29" s="28">
        <v>0.03</v>
      </c>
      <c r="T29" s="28">
        <v>0</v>
      </c>
    </row>
    <row r="30" spans="2:20">
      <c r="B30" s="5" t="s">
        <v>355</v>
      </c>
      <c r="C30" s="5" t="s">
        <v>356</v>
      </c>
      <c r="D30" s="5" t="s">
        <v>106</v>
      </c>
      <c r="E30" s="5" t="s">
        <v>129</v>
      </c>
      <c r="F30" s="5" t="s">
        <v>357</v>
      </c>
      <c r="G30" s="5" t="s">
        <v>352</v>
      </c>
      <c r="H30" s="5" t="s">
        <v>353</v>
      </c>
      <c r="I30" s="5" t="s">
        <v>155</v>
      </c>
      <c r="J30" s="5" t="s">
        <v>358</v>
      </c>
      <c r="K30" s="28">
        <v>3.39</v>
      </c>
      <c r="L30" s="5" t="s">
        <v>108</v>
      </c>
      <c r="M30" s="28">
        <v>5.85</v>
      </c>
      <c r="N30" s="28">
        <v>1.18</v>
      </c>
      <c r="O30" s="28">
        <v>23411</v>
      </c>
      <c r="P30" s="28">
        <v>126.1</v>
      </c>
      <c r="Q30" s="28">
        <v>29.521270999999999</v>
      </c>
      <c r="R30" s="28">
        <v>0</v>
      </c>
      <c r="S30" s="28">
        <v>0.54</v>
      </c>
      <c r="T30" s="28">
        <v>0.09</v>
      </c>
    </row>
    <row r="31" spans="2:20">
      <c r="B31" s="5" t="s">
        <v>359</v>
      </c>
      <c r="C31" s="5" t="s">
        <v>360</v>
      </c>
      <c r="D31" s="5" t="s">
        <v>106</v>
      </c>
      <c r="E31" s="5" t="s">
        <v>129</v>
      </c>
      <c r="F31" s="5" t="s">
        <v>361</v>
      </c>
      <c r="G31" s="5" t="s">
        <v>352</v>
      </c>
      <c r="H31" s="5" t="s">
        <v>353</v>
      </c>
      <c r="I31" s="5" t="s">
        <v>155</v>
      </c>
      <c r="J31" s="5" t="s">
        <v>362</v>
      </c>
      <c r="K31" s="28">
        <v>3.73</v>
      </c>
      <c r="L31" s="5" t="s">
        <v>108</v>
      </c>
      <c r="M31" s="28">
        <v>5.0999999999999996</v>
      </c>
      <c r="N31" s="28">
        <v>0.88</v>
      </c>
      <c r="O31" s="28">
        <v>18812.759999999998</v>
      </c>
      <c r="P31" s="28">
        <v>128.79</v>
      </c>
      <c r="Q31" s="28">
        <v>24.228953604000001</v>
      </c>
      <c r="R31" s="28">
        <v>0</v>
      </c>
      <c r="S31" s="28">
        <v>0.44</v>
      </c>
      <c r="T31" s="28">
        <v>7.0000000000000007E-2</v>
      </c>
    </row>
    <row r="32" spans="2:20">
      <c r="B32" s="5" t="s">
        <v>363</v>
      </c>
      <c r="C32" s="5" t="s">
        <v>364</v>
      </c>
      <c r="D32" s="5" t="s">
        <v>106</v>
      </c>
      <c r="E32" s="5" t="s">
        <v>129</v>
      </c>
      <c r="F32" s="5" t="s">
        <v>365</v>
      </c>
      <c r="G32" s="5" t="s">
        <v>352</v>
      </c>
      <c r="H32" s="5" t="s">
        <v>353</v>
      </c>
      <c r="I32" s="5" t="s">
        <v>155</v>
      </c>
      <c r="J32" s="5" t="s">
        <v>366</v>
      </c>
      <c r="K32" s="28">
        <v>3.06</v>
      </c>
      <c r="L32" s="5" t="s">
        <v>108</v>
      </c>
      <c r="M32" s="28">
        <v>3.9</v>
      </c>
      <c r="N32" s="28">
        <v>0.71</v>
      </c>
      <c r="O32" s="28">
        <v>31513.61</v>
      </c>
      <c r="P32" s="28">
        <v>116.44</v>
      </c>
      <c r="Q32" s="28">
        <v>36.694447484000001</v>
      </c>
      <c r="R32" s="28">
        <v>0.01</v>
      </c>
      <c r="S32" s="28">
        <v>0.67</v>
      </c>
      <c r="T32" s="28">
        <v>0.11</v>
      </c>
    </row>
    <row r="33" spans="2:20">
      <c r="B33" s="5" t="s">
        <v>367</v>
      </c>
      <c r="C33" s="5" t="s">
        <v>368</v>
      </c>
      <c r="D33" s="5" t="s">
        <v>106</v>
      </c>
      <c r="E33" s="5" t="s">
        <v>129</v>
      </c>
      <c r="F33" s="5" t="s">
        <v>365</v>
      </c>
      <c r="G33" s="5" t="s">
        <v>352</v>
      </c>
      <c r="H33" s="5" t="s">
        <v>353</v>
      </c>
      <c r="I33" s="5" t="s">
        <v>155</v>
      </c>
      <c r="J33" s="5" t="s">
        <v>369</v>
      </c>
      <c r="K33" s="28">
        <v>5.65</v>
      </c>
      <c r="L33" s="5" t="s">
        <v>108</v>
      </c>
      <c r="M33" s="28">
        <v>4</v>
      </c>
      <c r="N33" s="28">
        <v>1.62</v>
      </c>
      <c r="O33" s="28">
        <v>189473.68</v>
      </c>
      <c r="P33" s="28">
        <v>114.18</v>
      </c>
      <c r="Q33" s="28">
        <v>216.34104782399999</v>
      </c>
      <c r="R33" s="28">
        <v>0.03</v>
      </c>
      <c r="S33" s="28">
        <v>3.96</v>
      </c>
      <c r="T33" s="28">
        <v>0.66</v>
      </c>
    </row>
    <row r="34" spans="2:20">
      <c r="B34" s="5" t="s">
        <v>370</v>
      </c>
      <c r="C34" s="5" t="s">
        <v>371</v>
      </c>
      <c r="D34" s="5" t="s">
        <v>106</v>
      </c>
      <c r="E34" s="5" t="s">
        <v>129</v>
      </c>
      <c r="F34" s="5" t="s">
        <v>372</v>
      </c>
      <c r="G34" s="5" t="s">
        <v>373</v>
      </c>
      <c r="H34" s="5" t="s">
        <v>353</v>
      </c>
      <c r="I34" s="5" t="s">
        <v>155</v>
      </c>
      <c r="J34" s="5" t="s">
        <v>374</v>
      </c>
      <c r="K34" s="28">
        <v>9.0399999999999991</v>
      </c>
      <c r="L34" s="5" t="s">
        <v>108</v>
      </c>
      <c r="M34" s="28">
        <v>5.15</v>
      </c>
      <c r="N34" s="28">
        <v>4.99</v>
      </c>
      <c r="O34" s="28">
        <v>85100</v>
      </c>
      <c r="P34" s="28">
        <v>122.8</v>
      </c>
      <c r="Q34" s="28">
        <v>104.50279999999999</v>
      </c>
      <c r="R34" s="28">
        <v>0</v>
      </c>
      <c r="S34" s="28">
        <v>1.91</v>
      </c>
      <c r="T34" s="28">
        <v>0.32</v>
      </c>
    </row>
    <row r="35" spans="2:20">
      <c r="B35" s="5" t="s">
        <v>375</v>
      </c>
      <c r="C35" s="5" t="s">
        <v>376</v>
      </c>
      <c r="D35" s="5" t="s">
        <v>106</v>
      </c>
      <c r="E35" s="5" t="s">
        <v>129</v>
      </c>
      <c r="F35" s="5" t="s">
        <v>377</v>
      </c>
      <c r="G35" s="5" t="s">
        <v>352</v>
      </c>
      <c r="H35" s="5" t="s">
        <v>353</v>
      </c>
      <c r="I35" s="5" t="s">
        <v>155</v>
      </c>
      <c r="J35" s="5" t="s">
        <v>378</v>
      </c>
      <c r="K35" s="28">
        <v>3.82</v>
      </c>
      <c r="L35" s="5" t="s">
        <v>108</v>
      </c>
      <c r="M35" s="28">
        <v>5.0999999999999996</v>
      </c>
      <c r="N35" s="28">
        <v>1.92</v>
      </c>
      <c r="O35" s="28">
        <v>100000</v>
      </c>
      <c r="P35" s="28">
        <v>131.06</v>
      </c>
      <c r="Q35" s="28">
        <v>131.06</v>
      </c>
      <c r="R35" s="28">
        <v>0</v>
      </c>
      <c r="S35" s="28">
        <v>2.4</v>
      </c>
      <c r="T35" s="28">
        <v>0.4</v>
      </c>
    </row>
    <row r="36" spans="2:20">
      <c r="B36" s="5" t="s">
        <v>379</v>
      </c>
      <c r="C36" s="5" t="s">
        <v>380</v>
      </c>
      <c r="D36" s="5" t="s">
        <v>106</v>
      </c>
      <c r="E36" s="5" t="s">
        <v>129</v>
      </c>
      <c r="F36" s="5" t="s">
        <v>377</v>
      </c>
      <c r="G36" s="5" t="s">
        <v>352</v>
      </c>
      <c r="H36" s="5" t="s">
        <v>353</v>
      </c>
      <c r="I36" s="5" t="s">
        <v>155</v>
      </c>
      <c r="J36" s="5" t="s">
        <v>369</v>
      </c>
      <c r="K36" s="28">
        <v>3.13</v>
      </c>
      <c r="L36" s="5" t="s">
        <v>108</v>
      </c>
      <c r="M36" s="28">
        <v>6.5</v>
      </c>
      <c r="N36" s="28">
        <v>0.82</v>
      </c>
      <c r="O36" s="28">
        <v>146938.76</v>
      </c>
      <c r="P36" s="28">
        <v>132.19</v>
      </c>
      <c r="Q36" s="28">
        <v>194.23834684400001</v>
      </c>
      <c r="R36" s="28">
        <v>0.02</v>
      </c>
      <c r="S36" s="28">
        <v>3.56</v>
      </c>
      <c r="T36" s="28">
        <v>0.59</v>
      </c>
    </row>
    <row r="37" spans="2:20">
      <c r="B37" s="5" t="s">
        <v>381</v>
      </c>
      <c r="C37" s="5" t="s">
        <v>382</v>
      </c>
      <c r="D37" s="5" t="s">
        <v>106</v>
      </c>
      <c r="E37" s="5" t="s">
        <v>129</v>
      </c>
      <c r="F37" s="5" t="s">
        <v>383</v>
      </c>
      <c r="G37" s="5" t="s">
        <v>302</v>
      </c>
      <c r="H37" s="5" t="s">
        <v>353</v>
      </c>
      <c r="I37" s="5" t="s">
        <v>155</v>
      </c>
      <c r="J37" s="5" t="s">
        <v>369</v>
      </c>
      <c r="K37" s="28">
        <v>3.4</v>
      </c>
      <c r="L37" s="5" t="s">
        <v>108</v>
      </c>
      <c r="M37" s="28">
        <v>4.75</v>
      </c>
      <c r="N37" s="28">
        <v>0.45</v>
      </c>
      <c r="O37" s="28">
        <v>131250</v>
      </c>
      <c r="P37" s="28">
        <v>135.96</v>
      </c>
      <c r="Q37" s="28">
        <v>178.44749999999999</v>
      </c>
      <c r="R37" s="28">
        <v>0.03</v>
      </c>
      <c r="S37" s="28">
        <v>3.27</v>
      </c>
      <c r="T37" s="28">
        <v>0.54</v>
      </c>
    </row>
    <row r="38" spans="2:20">
      <c r="B38" s="5" t="s">
        <v>384</v>
      </c>
      <c r="C38" s="5" t="s">
        <v>385</v>
      </c>
      <c r="D38" s="5" t="s">
        <v>106</v>
      </c>
      <c r="E38" s="5" t="s">
        <v>129</v>
      </c>
      <c r="F38" s="5" t="s">
        <v>386</v>
      </c>
      <c r="G38" s="5" t="s">
        <v>302</v>
      </c>
      <c r="H38" s="5" t="s">
        <v>353</v>
      </c>
      <c r="I38" s="5" t="s">
        <v>155</v>
      </c>
      <c r="J38" s="5" t="s">
        <v>310</v>
      </c>
      <c r="K38" s="28">
        <v>6.89</v>
      </c>
      <c r="L38" s="5" t="s">
        <v>108</v>
      </c>
      <c r="M38" s="28">
        <v>1.5</v>
      </c>
      <c r="N38" s="28">
        <v>1.46</v>
      </c>
      <c r="O38" s="28">
        <v>252018</v>
      </c>
      <c r="P38" s="28">
        <v>100.49</v>
      </c>
      <c r="Q38" s="28">
        <v>253.2528882</v>
      </c>
      <c r="R38" s="28">
        <v>0.04</v>
      </c>
      <c r="S38" s="28">
        <v>4.6399999999999997</v>
      </c>
      <c r="T38" s="28">
        <v>0.77</v>
      </c>
    </row>
    <row r="39" spans="2:20">
      <c r="B39" s="5" t="s">
        <v>387</v>
      </c>
      <c r="C39" s="5" t="s">
        <v>388</v>
      </c>
      <c r="D39" s="5" t="s">
        <v>106</v>
      </c>
      <c r="E39" s="5" t="s">
        <v>129</v>
      </c>
      <c r="F39" s="5" t="s">
        <v>389</v>
      </c>
      <c r="G39" s="5" t="s">
        <v>390</v>
      </c>
      <c r="H39" s="5" t="s">
        <v>353</v>
      </c>
      <c r="I39" s="5" t="s">
        <v>155</v>
      </c>
      <c r="J39" s="5" t="s">
        <v>391</v>
      </c>
      <c r="K39" s="28">
        <v>3.85</v>
      </c>
      <c r="L39" s="5" t="s">
        <v>108</v>
      </c>
      <c r="M39" s="28">
        <v>3.9</v>
      </c>
      <c r="N39" s="28">
        <v>0.8</v>
      </c>
      <c r="O39" s="28">
        <v>24100</v>
      </c>
      <c r="P39" s="28">
        <v>121.26</v>
      </c>
      <c r="Q39" s="28">
        <v>29.223659999999999</v>
      </c>
      <c r="R39" s="28">
        <v>0.01</v>
      </c>
      <c r="S39" s="28">
        <v>0.54</v>
      </c>
      <c r="T39" s="28">
        <v>0.09</v>
      </c>
    </row>
    <row r="40" spans="2:20">
      <c r="B40" s="5" t="s">
        <v>392</v>
      </c>
      <c r="C40" s="5" t="s">
        <v>393</v>
      </c>
      <c r="D40" s="5" t="s">
        <v>106</v>
      </c>
      <c r="E40" s="5" t="s">
        <v>129</v>
      </c>
      <c r="F40" s="5" t="s">
        <v>394</v>
      </c>
      <c r="G40" s="5" t="s">
        <v>390</v>
      </c>
      <c r="H40" s="5" t="s">
        <v>353</v>
      </c>
      <c r="I40" s="5" t="s">
        <v>155</v>
      </c>
      <c r="J40" s="5" t="s">
        <v>395</v>
      </c>
      <c r="K40" s="28">
        <v>4.8899999999999997</v>
      </c>
      <c r="L40" s="5" t="s">
        <v>108</v>
      </c>
      <c r="M40" s="28">
        <v>3.75</v>
      </c>
      <c r="N40" s="28">
        <v>1.28</v>
      </c>
      <c r="O40" s="28">
        <v>84507</v>
      </c>
      <c r="P40" s="28">
        <v>119.75</v>
      </c>
      <c r="Q40" s="28">
        <v>101.1971325</v>
      </c>
      <c r="R40" s="28">
        <v>0.01</v>
      </c>
      <c r="S40" s="28">
        <v>1.85</v>
      </c>
      <c r="T40" s="28">
        <v>0.31</v>
      </c>
    </row>
    <row r="41" spans="2:20">
      <c r="B41" s="5" t="s">
        <v>396</v>
      </c>
      <c r="C41" s="5" t="s">
        <v>397</v>
      </c>
      <c r="D41" s="5" t="s">
        <v>106</v>
      </c>
      <c r="E41" s="5" t="s">
        <v>129</v>
      </c>
      <c r="F41" s="5" t="s">
        <v>394</v>
      </c>
      <c r="G41" s="5" t="s">
        <v>390</v>
      </c>
      <c r="H41" s="5" t="s">
        <v>398</v>
      </c>
      <c r="I41" s="5" t="s">
        <v>156</v>
      </c>
      <c r="J41" s="5" t="s">
        <v>378</v>
      </c>
      <c r="K41" s="28">
        <v>8.3800000000000008</v>
      </c>
      <c r="L41" s="5" t="s">
        <v>108</v>
      </c>
      <c r="M41" s="28">
        <v>2.48</v>
      </c>
      <c r="N41" s="28">
        <v>2.11</v>
      </c>
      <c r="O41" s="28">
        <v>100000</v>
      </c>
      <c r="P41" s="28">
        <v>103.58</v>
      </c>
      <c r="Q41" s="28">
        <v>103.58</v>
      </c>
      <c r="R41" s="28">
        <v>0.04</v>
      </c>
      <c r="S41" s="28">
        <v>1.9</v>
      </c>
      <c r="T41" s="28">
        <v>0.32</v>
      </c>
    </row>
    <row r="42" spans="2:20">
      <c r="B42" s="5" t="s">
        <v>399</v>
      </c>
      <c r="C42" s="5" t="s">
        <v>400</v>
      </c>
      <c r="D42" s="5" t="s">
        <v>106</v>
      </c>
      <c r="E42" s="5" t="s">
        <v>129</v>
      </c>
      <c r="F42" s="5" t="s">
        <v>401</v>
      </c>
      <c r="G42" s="5" t="s">
        <v>352</v>
      </c>
      <c r="H42" s="5" t="s">
        <v>402</v>
      </c>
      <c r="I42" s="5" t="s">
        <v>155</v>
      </c>
      <c r="J42" s="5" t="s">
        <v>403</v>
      </c>
      <c r="K42" s="28">
        <v>3.27</v>
      </c>
      <c r="L42" s="5" t="s">
        <v>108</v>
      </c>
      <c r="M42" s="28">
        <v>3.77</v>
      </c>
      <c r="N42" s="28">
        <v>0.8</v>
      </c>
      <c r="O42" s="28">
        <v>93017.35</v>
      </c>
      <c r="P42" s="28">
        <v>118.84</v>
      </c>
      <c r="Q42" s="28">
        <v>110.54181874</v>
      </c>
      <c r="R42" s="28">
        <v>0.02</v>
      </c>
      <c r="S42" s="28">
        <v>2.0299999999999998</v>
      </c>
      <c r="T42" s="28">
        <v>0.34</v>
      </c>
    </row>
    <row r="43" spans="2:20">
      <c r="B43" s="5" t="s">
        <v>404</v>
      </c>
      <c r="C43" s="5" t="s">
        <v>405</v>
      </c>
      <c r="D43" s="5" t="s">
        <v>106</v>
      </c>
      <c r="E43" s="5" t="s">
        <v>129</v>
      </c>
      <c r="F43" s="5" t="s">
        <v>383</v>
      </c>
      <c r="G43" s="5" t="s">
        <v>302</v>
      </c>
      <c r="H43" s="5" t="s">
        <v>402</v>
      </c>
      <c r="I43" s="5" t="s">
        <v>155</v>
      </c>
      <c r="J43" s="5" t="s">
        <v>327</v>
      </c>
      <c r="K43" s="28">
        <v>3.62</v>
      </c>
      <c r="L43" s="5" t="s">
        <v>108</v>
      </c>
      <c r="M43" s="28">
        <v>6.4</v>
      </c>
      <c r="N43" s="28">
        <v>1.1000000000000001</v>
      </c>
      <c r="O43" s="28">
        <v>846</v>
      </c>
      <c r="P43" s="28">
        <v>136</v>
      </c>
      <c r="Q43" s="28">
        <v>1.15056</v>
      </c>
      <c r="R43" s="28">
        <v>0</v>
      </c>
      <c r="S43" s="28">
        <v>0.02</v>
      </c>
      <c r="T43" s="28">
        <v>0</v>
      </c>
    </row>
    <row r="44" spans="2:20">
      <c r="B44" s="5" t="s">
        <v>406</v>
      </c>
      <c r="C44" s="5" t="s">
        <v>407</v>
      </c>
      <c r="D44" s="5" t="s">
        <v>106</v>
      </c>
      <c r="E44" s="5" t="s">
        <v>129</v>
      </c>
      <c r="F44" s="5" t="s">
        <v>408</v>
      </c>
      <c r="G44" s="5" t="s">
        <v>302</v>
      </c>
      <c r="H44" s="5" t="s">
        <v>402</v>
      </c>
      <c r="I44" s="5" t="s">
        <v>155</v>
      </c>
      <c r="J44" s="5" t="s">
        <v>313</v>
      </c>
      <c r="K44" s="28">
        <v>3.65</v>
      </c>
      <c r="L44" s="5" t="s">
        <v>108</v>
      </c>
      <c r="M44" s="28">
        <v>2</v>
      </c>
      <c r="N44" s="28">
        <v>0.57999999999999996</v>
      </c>
      <c r="O44" s="28">
        <v>2100</v>
      </c>
      <c r="P44" s="28">
        <v>105.74</v>
      </c>
      <c r="Q44" s="28">
        <v>2.2205400000000002</v>
      </c>
      <c r="R44" s="28">
        <v>0</v>
      </c>
      <c r="S44" s="28">
        <v>0.04</v>
      </c>
      <c r="T44" s="28">
        <v>0.01</v>
      </c>
    </row>
    <row r="45" spans="2:20">
      <c r="B45" s="5" t="s">
        <v>409</v>
      </c>
      <c r="C45" s="5" t="s">
        <v>410</v>
      </c>
      <c r="D45" s="5" t="s">
        <v>106</v>
      </c>
      <c r="E45" s="5" t="s">
        <v>129</v>
      </c>
      <c r="F45" s="5" t="s">
        <v>411</v>
      </c>
      <c r="G45" s="5" t="s">
        <v>302</v>
      </c>
      <c r="H45" s="5" t="s">
        <v>402</v>
      </c>
      <c r="I45" s="5" t="s">
        <v>155</v>
      </c>
      <c r="J45" s="5" t="s">
        <v>327</v>
      </c>
      <c r="K45" s="28">
        <v>5.16</v>
      </c>
      <c r="L45" s="5" t="s">
        <v>108</v>
      </c>
      <c r="M45" s="28">
        <v>4.5</v>
      </c>
      <c r="N45" s="28">
        <v>1.54</v>
      </c>
      <c r="O45" s="28">
        <v>415</v>
      </c>
      <c r="P45" s="28">
        <v>137.75</v>
      </c>
      <c r="Q45" s="28">
        <v>0.57166249999999996</v>
      </c>
      <c r="R45" s="28">
        <v>0</v>
      </c>
      <c r="S45" s="28">
        <v>0.01</v>
      </c>
      <c r="T45" s="28">
        <v>0</v>
      </c>
    </row>
    <row r="46" spans="2:20">
      <c r="B46" s="5" t="s">
        <v>412</v>
      </c>
      <c r="C46" s="5" t="s">
        <v>413</v>
      </c>
      <c r="D46" s="5" t="s">
        <v>106</v>
      </c>
      <c r="E46" s="5" t="s">
        <v>129</v>
      </c>
      <c r="F46" s="5" t="s">
        <v>414</v>
      </c>
      <c r="G46" s="5" t="s">
        <v>138</v>
      </c>
      <c r="H46" s="5" t="s">
        <v>402</v>
      </c>
      <c r="I46" s="5" t="s">
        <v>155</v>
      </c>
      <c r="J46" s="5" t="s">
        <v>307</v>
      </c>
      <c r="K46" s="28">
        <v>0.74</v>
      </c>
      <c r="L46" s="5" t="s">
        <v>108</v>
      </c>
      <c r="M46" s="28">
        <v>5.19</v>
      </c>
      <c r="N46" s="28">
        <v>0.47</v>
      </c>
      <c r="O46" s="28">
        <v>5364</v>
      </c>
      <c r="P46" s="28">
        <v>123.99</v>
      </c>
      <c r="Q46" s="28">
        <v>6.6508235999999998</v>
      </c>
      <c r="R46" s="28">
        <v>0</v>
      </c>
      <c r="S46" s="28">
        <v>0.12</v>
      </c>
      <c r="T46" s="28">
        <v>0.02</v>
      </c>
    </row>
    <row r="47" spans="2:20">
      <c r="B47" s="5" t="s">
        <v>415</v>
      </c>
      <c r="C47" s="5" t="s">
        <v>416</v>
      </c>
      <c r="D47" s="5" t="s">
        <v>106</v>
      </c>
      <c r="E47" s="5" t="s">
        <v>129</v>
      </c>
      <c r="F47" s="5" t="s">
        <v>417</v>
      </c>
      <c r="G47" s="5" t="s">
        <v>352</v>
      </c>
      <c r="H47" s="5" t="s">
        <v>418</v>
      </c>
      <c r="I47" s="5" t="s">
        <v>155</v>
      </c>
      <c r="J47" s="5" t="s">
        <v>369</v>
      </c>
      <c r="K47" s="28">
        <v>1.82</v>
      </c>
      <c r="L47" s="5" t="s">
        <v>108</v>
      </c>
      <c r="M47" s="28">
        <v>6.4</v>
      </c>
      <c r="N47" s="28">
        <v>3.23</v>
      </c>
      <c r="O47" s="28">
        <v>75000</v>
      </c>
      <c r="P47" s="28">
        <v>116</v>
      </c>
      <c r="Q47" s="28">
        <v>87</v>
      </c>
      <c r="R47" s="28">
        <v>0.06</v>
      </c>
      <c r="S47" s="28">
        <v>1.59</v>
      </c>
      <c r="T47" s="28">
        <v>0.26</v>
      </c>
    </row>
    <row r="48" spans="2:20">
      <c r="B48" s="5" t="s">
        <v>419</v>
      </c>
      <c r="C48" s="5" t="s">
        <v>420</v>
      </c>
      <c r="D48" s="5" t="s">
        <v>106</v>
      </c>
      <c r="E48" s="5" t="s">
        <v>129</v>
      </c>
      <c r="F48" s="5" t="s">
        <v>408</v>
      </c>
      <c r="G48" s="5" t="s">
        <v>302</v>
      </c>
      <c r="H48" s="5" t="s">
        <v>418</v>
      </c>
      <c r="I48" s="5" t="s">
        <v>155</v>
      </c>
      <c r="J48" s="5" t="s">
        <v>421</v>
      </c>
      <c r="K48" s="28">
        <v>4.04</v>
      </c>
      <c r="L48" s="5" t="s">
        <v>108</v>
      </c>
      <c r="M48" s="28">
        <v>2.4</v>
      </c>
      <c r="N48" s="28">
        <v>1.1299999999999999</v>
      </c>
      <c r="O48" s="28">
        <v>2141</v>
      </c>
      <c r="P48" s="28">
        <v>105.85</v>
      </c>
      <c r="Q48" s="28">
        <v>2.2662485000000001</v>
      </c>
      <c r="R48" s="28">
        <v>0</v>
      </c>
      <c r="S48" s="28">
        <v>0.04</v>
      </c>
      <c r="T48" s="28">
        <v>0.01</v>
      </c>
    </row>
    <row r="49" spans="2:20">
      <c r="B49" s="5" t="s">
        <v>422</v>
      </c>
      <c r="C49" s="5" t="s">
        <v>423</v>
      </c>
      <c r="D49" s="5" t="s">
        <v>106</v>
      </c>
      <c r="E49" s="5" t="s">
        <v>129</v>
      </c>
      <c r="F49" s="5" t="s">
        <v>424</v>
      </c>
      <c r="G49" s="5" t="s">
        <v>373</v>
      </c>
      <c r="H49" s="5" t="s">
        <v>425</v>
      </c>
      <c r="I49" s="5" t="s">
        <v>155</v>
      </c>
      <c r="J49" s="5" t="s">
        <v>369</v>
      </c>
      <c r="K49" s="28">
        <v>2.14</v>
      </c>
      <c r="L49" s="5" t="s">
        <v>108</v>
      </c>
      <c r="M49" s="28">
        <v>4.8</v>
      </c>
      <c r="N49" s="28">
        <v>2.5299999999999998</v>
      </c>
      <c r="O49" s="28">
        <v>54000.01</v>
      </c>
      <c r="P49" s="28">
        <v>122.98</v>
      </c>
      <c r="Q49" s="28">
        <v>66.409212298</v>
      </c>
      <c r="R49" s="28">
        <v>0.01</v>
      </c>
      <c r="S49" s="28">
        <v>1.22</v>
      </c>
      <c r="T49" s="28">
        <v>0.2</v>
      </c>
    </row>
    <row r="50" spans="2:20">
      <c r="B50" s="5" t="s">
        <v>426</v>
      </c>
      <c r="C50" s="5" t="s">
        <v>427</v>
      </c>
      <c r="D50" s="5" t="s">
        <v>106</v>
      </c>
      <c r="E50" s="5" t="s">
        <v>129</v>
      </c>
      <c r="F50" s="5" t="s">
        <v>428</v>
      </c>
      <c r="G50" s="5" t="s">
        <v>352</v>
      </c>
      <c r="H50" s="5" t="s">
        <v>429</v>
      </c>
      <c r="I50" s="5" t="s">
        <v>156</v>
      </c>
      <c r="J50" s="5" t="s">
        <v>369</v>
      </c>
      <c r="K50" s="28">
        <v>1.23</v>
      </c>
      <c r="L50" s="5" t="s">
        <v>108</v>
      </c>
      <c r="M50" s="28">
        <v>5.35</v>
      </c>
      <c r="N50" s="28">
        <v>3.3</v>
      </c>
      <c r="O50" s="28">
        <v>6204.34</v>
      </c>
      <c r="P50" s="28">
        <v>123.13</v>
      </c>
      <c r="Q50" s="28">
        <v>7.6394038420000001</v>
      </c>
      <c r="R50" s="28">
        <v>0</v>
      </c>
      <c r="S50" s="28">
        <v>0.14000000000000001</v>
      </c>
      <c r="T50" s="28">
        <v>0.02</v>
      </c>
    </row>
    <row r="51" spans="2:20">
      <c r="B51" s="5" t="s">
        <v>430</v>
      </c>
      <c r="C51" s="5" t="s">
        <v>431</v>
      </c>
      <c r="D51" s="5" t="s">
        <v>106</v>
      </c>
      <c r="E51" s="5" t="s">
        <v>129</v>
      </c>
      <c r="F51" s="5" t="s">
        <v>428</v>
      </c>
      <c r="G51" s="5" t="s">
        <v>352</v>
      </c>
      <c r="H51" s="5" t="s">
        <v>429</v>
      </c>
      <c r="I51" s="5" t="s">
        <v>156</v>
      </c>
      <c r="J51" s="5" t="s">
        <v>432</v>
      </c>
      <c r="K51" s="28">
        <v>3.44</v>
      </c>
      <c r="L51" s="5" t="s">
        <v>108</v>
      </c>
      <c r="M51" s="28">
        <v>6.75</v>
      </c>
      <c r="N51" s="28">
        <v>3.01</v>
      </c>
      <c r="O51" s="28">
        <v>16394</v>
      </c>
      <c r="P51" s="28">
        <v>117.45</v>
      </c>
      <c r="Q51" s="28">
        <v>19.254753000000001</v>
      </c>
      <c r="R51" s="28">
        <v>0</v>
      </c>
      <c r="S51" s="28">
        <v>0.35</v>
      </c>
      <c r="T51" s="28">
        <v>0.06</v>
      </c>
    </row>
    <row r="52" spans="2:20">
      <c r="B52" s="5" t="s">
        <v>433</v>
      </c>
      <c r="C52" s="5" t="s">
        <v>434</v>
      </c>
      <c r="D52" s="5" t="s">
        <v>106</v>
      </c>
      <c r="E52" s="5" t="s">
        <v>129</v>
      </c>
      <c r="F52" s="5" t="s">
        <v>435</v>
      </c>
      <c r="G52" s="5" t="s">
        <v>352</v>
      </c>
      <c r="H52" s="5" t="s">
        <v>436</v>
      </c>
      <c r="I52" s="5" t="s">
        <v>155</v>
      </c>
      <c r="J52" s="5" t="s">
        <v>369</v>
      </c>
      <c r="K52" s="28">
        <v>2.02</v>
      </c>
      <c r="L52" s="5" t="s">
        <v>108</v>
      </c>
      <c r="M52" s="28">
        <v>6.1</v>
      </c>
      <c r="N52" s="28">
        <v>3.19</v>
      </c>
      <c r="O52" s="28">
        <v>100000</v>
      </c>
      <c r="P52" s="28">
        <v>109.7</v>
      </c>
      <c r="Q52" s="28">
        <v>109.7</v>
      </c>
      <c r="R52" s="28">
        <v>0.01</v>
      </c>
      <c r="S52" s="28">
        <v>2.0099999999999998</v>
      </c>
      <c r="T52" s="28">
        <v>0.33</v>
      </c>
    </row>
    <row r="53" spans="2:20">
      <c r="B53" s="49" t="s">
        <v>244</v>
      </c>
      <c r="C53" s="37"/>
      <c r="D53" s="37"/>
      <c r="E53" s="37"/>
      <c r="F53" s="37"/>
      <c r="K53" s="52">
        <v>4.53</v>
      </c>
      <c r="N53" s="52">
        <v>3.07</v>
      </c>
      <c r="O53" s="52">
        <v>992176.26</v>
      </c>
      <c r="Q53" s="52">
        <v>1088.0253621899999</v>
      </c>
      <c r="S53" s="52">
        <v>19.93</v>
      </c>
      <c r="T53" s="52">
        <v>3.31</v>
      </c>
    </row>
    <row r="54" spans="2:20">
      <c r="B54" s="5" t="s">
        <v>437</v>
      </c>
      <c r="C54" s="5" t="s">
        <v>438</v>
      </c>
      <c r="D54" s="5" t="s">
        <v>106</v>
      </c>
      <c r="E54" s="5" t="s">
        <v>129</v>
      </c>
      <c r="F54" s="5" t="s">
        <v>319</v>
      </c>
      <c r="G54" s="5" t="s">
        <v>302</v>
      </c>
      <c r="H54" s="5" t="s">
        <v>198</v>
      </c>
      <c r="I54" s="5" t="s">
        <v>155</v>
      </c>
      <c r="J54" s="5" t="s">
        <v>439</v>
      </c>
      <c r="K54" s="28">
        <v>2.04</v>
      </c>
      <c r="L54" s="5" t="s">
        <v>108</v>
      </c>
      <c r="M54" s="28">
        <v>5.9</v>
      </c>
      <c r="N54" s="28">
        <v>0.89</v>
      </c>
      <c r="O54" s="28">
        <v>53200</v>
      </c>
      <c r="P54" s="28">
        <v>112.69</v>
      </c>
      <c r="Q54" s="28">
        <v>59.951079999999997</v>
      </c>
      <c r="R54" s="28">
        <v>0</v>
      </c>
      <c r="S54" s="28">
        <v>1.1000000000000001</v>
      </c>
      <c r="T54" s="28">
        <v>0.18</v>
      </c>
    </row>
    <row r="55" spans="2:20">
      <c r="B55" s="5" t="s">
        <v>440</v>
      </c>
      <c r="C55" s="5" t="s">
        <v>441</v>
      </c>
      <c r="D55" s="5" t="s">
        <v>106</v>
      </c>
      <c r="E55" s="5" t="s">
        <v>129</v>
      </c>
      <c r="F55" s="5" t="s">
        <v>335</v>
      </c>
      <c r="G55" s="5" t="s">
        <v>138</v>
      </c>
      <c r="H55" s="5" t="s">
        <v>336</v>
      </c>
      <c r="I55" s="5" t="s">
        <v>155</v>
      </c>
      <c r="J55" s="5" t="s">
        <v>366</v>
      </c>
      <c r="K55" s="28">
        <v>0.65</v>
      </c>
      <c r="L55" s="5" t="s">
        <v>108</v>
      </c>
      <c r="M55" s="28">
        <v>5.7</v>
      </c>
      <c r="N55" s="28">
        <v>0.8</v>
      </c>
      <c r="O55" s="28">
        <v>61541</v>
      </c>
      <c r="P55" s="28">
        <v>105.15</v>
      </c>
      <c r="Q55" s="28">
        <v>64.710361500000005</v>
      </c>
      <c r="R55" s="28">
        <v>0.01</v>
      </c>
      <c r="S55" s="28">
        <v>1.19</v>
      </c>
      <c r="T55" s="28">
        <v>0.2</v>
      </c>
    </row>
    <row r="56" spans="2:20">
      <c r="B56" s="5" t="s">
        <v>442</v>
      </c>
      <c r="C56" s="5" t="s">
        <v>443</v>
      </c>
      <c r="D56" s="5" t="s">
        <v>106</v>
      </c>
      <c r="E56" s="5" t="s">
        <v>129</v>
      </c>
      <c r="F56" s="5" t="s">
        <v>335</v>
      </c>
      <c r="G56" s="5" t="s">
        <v>138</v>
      </c>
      <c r="H56" s="5" t="s">
        <v>336</v>
      </c>
      <c r="I56" s="5" t="s">
        <v>155</v>
      </c>
      <c r="J56" s="5" t="s">
        <v>337</v>
      </c>
      <c r="K56" s="28">
        <v>7.31</v>
      </c>
      <c r="L56" s="5" t="s">
        <v>108</v>
      </c>
      <c r="M56" s="28">
        <v>3.65</v>
      </c>
      <c r="N56" s="28">
        <v>2.73</v>
      </c>
      <c r="O56" s="28">
        <v>100000</v>
      </c>
      <c r="P56" s="28">
        <v>108.3</v>
      </c>
      <c r="Q56" s="28">
        <v>108.3</v>
      </c>
      <c r="R56" s="28">
        <v>0.03</v>
      </c>
      <c r="S56" s="28">
        <v>1.98</v>
      </c>
      <c r="T56" s="28">
        <v>0.33</v>
      </c>
    </row>
    <row r="57" spans="2:20">
      <c r="B57" s="5" t="s">
        <v>444</v>
      </c>
      <c r="C57" s="5" t="s">
        <v>445</v>
      </c>
      <c r="D57" s="5" t="s">
        <v>106</v>
      </c>
      <c r="E57" s="5" t="s">
        <v>129</v>
      </c>
      <c r="F57" s="5" t="s">
        <v>301</v>
      </c>
      <c r="G57" s="5" t="s">
        <v>302</v>
      </c>
      <c r="H57" s="5" t="s">
        <v>336</v>
      </c>
      <c r="I57" s="5" t="s">
        <v>155</v>
      </c>
      <c r="J57" s="5" t="s">
        <v>234</v>
      </c>
      <c r="K57" s="28">
        <v>4.45</v>
      </c>
      <c r="L57" s="5" t="s">
        <v>108</v>
      </c>
      <c r="M57" s="28">
        <v>3.25</v>
      </c>
      <c r="N57" s="28">
        <v>3.28</v>
      </c>
      <c r="O57" s="28">
        <v>1</v>
      </c>
      <c r="P57" s="28">
        <v>5031006</v>
      </c>
      <c r="Q57" s="28">
        <v>50.31006</v>
      </c>
      <c r="R57" s="28">
        <v>0.01</v>
      </c>
      <c r="S57" s="28">
        <v>0.92</v>
      </c>
      <c r="T57" s="28">
        <v>0.15</v>
      </c>
    </row>
    <row r="58" spans="2:20">
      <c r="B58" s="5" t="s">
        <v>446</v>
      </c>
      <c r="C58" s="5" t="s">
        <v>447</v>
      </c>
      <c r="D58" s="5" t="s">
        <v>106</v>
      </c>
      <c r="E58" s="5" t="s">
        <v>129</v>
      </c>
      <c r="F58" s="5" t="s">
        <v>448</v>
      </c>
      <c r="G58" s="5" t="s">
        <v>302</v>
      </c>
      <c r="H58" s="5" t="s">
        <v>336</v>
      </c>
      <c r="I58" s="5" t="s">
        <v>155</v>
      </c>
      <c r="J58" s="5" t="s">
        <v>449</v>
      </c>
      <c r="K58" s="28">
        <v>5.71</v>
      </c>
      <c r="L58" s="5" t="s">
        <v>108</v>
      </c>
      <c r="M58" s="28">
        <v>2.0699999999999998</v>
      </c>
      <c r="N58" s="28">
        <v>0</v>
      </c>
      <c r="O58" s="28">
        <v>26000</v>
      </c>
      <c r="P58" s="28">
        <v>99.5</v>
      </c>
      <c r="Q58" s="28">
        <v>25.87</v>
      </c>
      <c r="R58" s="28">
        <v>0.01</v>
      </c>
      <c r="S58" s="28">
        <v>0.47</v>
      </c>
      <c r="T58" s="28">
        <v>0.08</v>
      </c>
    </row>
    <row r="59" spans="2:20">
      <c r="B59" s="5" t="s">
        <v>450</v>
      </c>
      <c r="C59" s="5" t="s">
        <v>451</v>
      </c>
      <c r="D59" s="5" t="s">
        <v>106</v>
      </c>
      <c r="E59" s="5" t="s">
        <v>129</v>
      </c>
      <c r="F59" s="5" t="s">
        <v>452</v>
      </c>
      <c r="G59" s="5" t="s">
        <v>118</v>
      </c>
      <c r="H59" s="5" t="s">
        <v>353</v>
      </c>
      <c r="I59" s="5" t="s">
        <v>155</v>
      </c>
      <c r="J59" s="5" t="s">
        <v>366</v>
      </c>
      <c r="K59" s="28">
        <v>3.05</v>
      </c>
      <c r="L59" s="5" t="s">
        <v>108</v>
      </c>
      <c r="M59" s="28">
        <v>2.2999999999999998</v>
      </c>
      <c r="N59" s="28">
        <v>1.57</v>
      </c>
      <c r="O59" s="28">
        <v>57415</v>
      </c>
      <c r="P59" s="28">
        <v>102.28</v>
      </c>
      <c r="Q59" s="28">
        <v>58.724062000000004</v>
      </c>
      <c r="R59" s="28">
        <v>0</v>
      </c>
      <c r="S59" s="28">
        <v>1.08</v>
      </c>
      <c r="T59" s="28">
        <v>0.18</v>
      </c>
    </row>
    <row r="60" spans="2:20">
      <c r="B60" s="5" t="s">
        <v>453</v>
      </c>
      <c r="C60" s="5" t="s">
        <v>454</v>
      </c>
      <c r="D60" s="5" t="s">
        <v>106</v>
      </c>
      <c r="E60" s="5" t="s">
        <v>129</v>
      </c>
      <c r="F60" s="5" t="s">
        <v>452</v>
      </c>
      <c r="G60" s="5" t="s">
        <v>118</v>
      </c>
      <c r="H60" s="5" t="s">
        <v>353</v>
      </c>
      <c r="I60" s="5" t="s">
        <v>155</v>
      </c>
      <c r="J60" s="5" t="s">
        <v>455</v>
      </c>
      <c r="K60" s="28">
        <v>7.61</v>
      </c>
      <c r="L60" s="5" t="s">
        <v>108</v>
      </c>
      <c r="M60" s="28">
        <v>2.4</v>
      </c>
      <c r="N60" s="28">
        <v>2.12</v>
      </c>
      <c r="O60" s="28">
        <v>90000</v>
      </c>
      <c r="P60" s="28">
        <v>97.5</v>
      </c>
      <c r="Q60" s="28">
        <v>87.75</v>
      </c>
      <c r="R60" s="28">
        <v>0.01</v>
      </c>
      <c r="S60" s="28">
        <v>1.61</v>
      </c>
      <c r="T60" s="28">
        <v>0.27</v>
      </c>
    </row>
    <row r="61" spans="2:20">
      <c r="B61" s="5" t="s">
        <v>456</v>
      </c>
      <c r="C61" s="5" t="s">
        <v>457</v>
      </c>
      <c r="D61" s="5" t="s">
        <v>106</v>
      </c>
      <c r="E61" s="5" t="s">
        <v>129</v>
      </c>
      <c r="F61" s="5" t="s">
        <v>458</v>
      </c>
      <c r="G61" s="5" t="s">
        <v>352</v>
      </c>
      <c r="H61" s="5" t="s">
        <v>353</v>
      </c>
      <c r="I61" s="5" t="s">
        <v>155</v>
      </c>
      <c r="J61" s="5" t="s">
        <v>459</v>
      </c>
      <c r="K61" s="28">
        <v>4.1900000000000004</v>
      </c>
      <c r="L61" s="5" t="s">
        <v>108</v>
      </c>
      <c r="M61" s="28">
        <v>5.05</v>
      </c>
      <c r="N61" s="28">
        <v>3.24</v>
      </c>
      <c r="O61" s="28">
        <v>13700</v>
      </c>
      <c r="P61" s="28">
        <v>108.86</v>
      </c>
      <c r="Q61" s="28">
        <v>14.913819999999999</v>
      </c>
      <c r="R61" s="28">
        <v>0</v>
      </c>
      <c r="S61" s="28">
        <v>0.27</v>
      </c>
      <c r="T61" s="28">
        <v>0.05</v>
      </c>
    </row>
    <row r="62" spans="2:20">
      <c r="B62" s="5" t="s">
        <v>460</v>
      </c>
      <c r="C62" s="5" t="s">
        <v>461</v>
      </c>
      <c r="D62" s="5" t="s">
        <v>106</v>
      </c>
      <c r="E62" s="5" t="s">
        <v>129</v>
      </c>
      <c r="F62" s="5" t="s">
        <v>394</v>
      </c>
      <c r="G62" s="5" t="s">
        <v>390</v>
      </c>
      <c r="H62" s="5" t="s">
        <v>398</v>
      </c>
      <c r="I62" s="5" t="s">
        <v>156</v>
      </c>
      <c r="J62" s="5" t="s">
        <v>462</v>
      </c>
      <c r="K62" s="28">
        <v>7.17</v>
      </c>
      <c r="L62" s="5" t="s">
        <v>108</v>
      </c>
      <c r="M62" s="28">
        <v>3.92</v>
      </c>
      <c r="N62" s="28">
        <v>3.5</v>
      </c>
      <c r="O62" s="28">
        <v>22833</v>
      </c>
      <c r="P62" s="28">
        <v>103.88</v>
      </c>
      <c r="Q62" s="28">
        <v>23.718920399999998</v>
      </c>
      <c r="R62" s="28">
        <v>0.01</v>
      </c>
      <c r="S62" s="28">
        <v>0.43</v>
      </c>
      <c r="T62" s="28">
        <v>7.0000000000000007E-2</v>
      </c>
    </row>
    <row r="63" spans="2:20">
      <c r="B63" s="5" t="s">
        <v>463</v>
      </c>
      <c r="C63" s="5" t="s">
        <v>464</v>
      </c>
      <c r="D63" s="5" t="s">
        <v>106</v>
      </c>
      <c r="E63" s="5" t="s">
        <v>129</v>
      </c>
      <c r="F63" s="5" t="s">
        <v>465</v>
      </c>
      <c r="G63" s="5" t="s">
        <v>352</v>
      </c>
      <c r="H63" s="5" t="s">
        <v>398</v>
      </c>
      <c r="I63" s="5" t="s">
        <v>156</v>
      </c>
      <c r="J63" s="5" t="s">
        <v>466</v>
      </c>
      <c r="K63" s="28">
        <v>4.2</v>
      </c>
      <c r="L63" s="5" t="s">
        <v>108</v>
      </c>
      <c r="M63" s="28">
        <v>4.2</v>
      </c>
      <c r="N63" s="28">
        <v>3.69</v>
      </c>
      <c r="O63" s="28">
        <v>275000</v>
      </c>
      <c r="P63" s="28">
        <v>103.36</v>
      </c>
      <c r="Q63" s="28">
        <v>284.24</v>
      </c>
      <c r="R63" s="28">
        <v>0.02</v>
      </c>
      <c r="S63" s="28">
        <v>5.21</v>
      </c>
      <c r="T63" s="28">
        <v>0.86</v>
      </c>
    </row>
    <row r="64" spans="2:20">
      <c r="B64" s="5" t="s">
        <v>467</v>
      </c>
      <c r="C64" s="5" t="s">
        <v>468</v>
      </c>
      <c r="D64" s="5" t="s">
        <v>106</v>
      </c>
      <c r="E64" s="5" t="s">
        <v>129</v>
      </c>
      <c r="F64" s="5" t="s">
        <v>469</v>
      </c>
      <c r="G64" s="5" t="s">
        <v>352</v>
      </c>
      <c r="H64" s="5" t="s">
        <v>402</v>
      </c>
      <c r="I64" s="5" t="s">
        <v>155</v>
      </c>
      <c r="J64" s="5" t="s">
        <v>369</v>
      </c>
      <c r="K64" s="28">
        <v>4.42</v>
      </c>
      <c r="L64" s="5" t="s">
        <v>108</v>
      </c>
      <c r="M64" s="28">
        <v>6.05</v>
      </c>
      <c r="N64" s="28">
        <v>4.2300000000000004</v>
      </c>
      <c r="O64" s="28">
        <v>151618</v>
      </c>
      <c r="P64" s="28">
        <v>110.48</v>
      </c>
      <c r="Q64" s="28">
        <v>167.5075664</v>
      </c>
      <c r="R64" s="28">
        <v>0.03</v>
      </c>
      <c r="S64" s="28">
        <v>3.07</v>
      </c>
      <c r="T64" s="28">
        <v>0.51</v>
      </c>
    </row>
    <row r="65" spans="2:20">
      <c r="B65" s="5" t="s">
        <v>470</v>
      </c>
      <c r="C65" s="5" t="s">
        <v>471</v>
      </c>
      <c r="D65" s="5" t="s">
        <v>106</v>
      </c>
      <c r="E65" s="5" t="s">
        <v>129</v>
      </c>
      <c r="F65" s="5" t="s">
        <v>472</v>
      </c>
      <c r="G65" s="5" t="s">
        <v>352</v>
      </c>
      <c r="H65" s="5" t="s">
        <v>473</v>
      </c>
      <c r="I65" s="5" t="s">
        <v>155</v>
      </c>
      <c r="J65" s="5" t="s">
        <v>474</v>
      </c>
      <c r="K65" s="28">
        <v>3.45</v>
      </c>
      <c r="L65" s="5" t="s">
        <v>108</v>
      </c>
      <c r="M65" s="28">
        <v>3.4</v>
      </c>
      <c r="N65" s="28">
        <v>3.1</v>
      </c>
      <c r="O65" s="28">
        <v>29032.26</v>
      </c>
      <c r="P65" s="28">
        <v>101.65</v>
      </c>
      <c r="Q65" s="28">
        <v>29.51129229</v>
      </c>
      <c r="R65" s="28">
        <v>0.01</v>
      </c>
      <c r="S65" s="28">
        <v>0.54</v>
      </c>
      <c r="T65" s="28">
        <v>0.09</v>
      </c>
    </row>
    <row r="66" spans="2:20">
      <c r="B66" s="5" t="s">
        <v>475</v>
      </c>
      <c r="C66" s="5" t="s">
        <v>476</v>
      </c>
      <c r="D66" s="5" t="s">
        <v>106</v>
      </c>
      <c r="E66" s="5" t="s">
        <v>129</v>
      </c>
      <c r="F66" s="5" t="s">
        <v>477</v>
      </c>
      <c r="G66" s="5" t="s">
        <v>352</v>
      </c>
      <c r="H66" s="5" t="s">
        <v>478</v>
      </c>
      <c r="I66" s="5" t="s">
        <v>156</v>
      </c>
      <c r="J66" s="5" t="s">
        <v>479</v>
      </c>
      <c r="K66" s="28">
        <v>5.59</v>
      </c>
      <c r="L66" s="5" t="s">
        <v>108</v>
      </c>
      <c r="M66" s="28">
        <v>4.5999999999999996</v>
      </c>
      <c r="N66" s="28">
        <v>4.54</v>
      </c>
      <c r="O66" s="28">
        <v>111836</v>
      </c>
      <c r="P66" s="28">
        <v>100.61</v>
      </c>
      <c r="Q66" s="28">
        <v>112.5181996</v>
      </c>
      <c r="R66" s="28">
        <v>0.05</v>
      </c>
      <c r="S66" s="28">
        <v>2.06</v>
      </c>
      <c r="T66" s="28">
        <v>0.34</v>
      </c>
    </row>
    <row r="67" spans="2:20">
      <c r="B67" s="49" t="s">
        <v>296</v>
      </c>
      <c r="C67" s="37"/>
      <c r="D67" s="37"/>
      <c r="E67" s="37"/>
      <c r="F67" s="37"/>
      <c r="K67" s="52">
        <v>5.04</v>
      </c>
      <c r="N67" s="52">
        <v>5.42</v>
      </c>
      <c r="O67" s="52">
        <v>50100</v>
      </c>
      <c r="Q67" s="52">
        <v>53.08596</v>
      </c>
      <c r="S67" s="52">
        <v>0.97</v>
      </c>
      <c r="T67" s="52">
        <v>0.16</v>
      </c>
    </row>
    <row r="68" spans="2:20">
      <c r="B68" s="5" t="s">
        <v>480</v>
      </c>
      <c r="C68" s="5" t="s">
        <v>481</v>
      </c>
      <c r="D68" s="5" t="s">
        <v>106</v>
      </c>
      <c r="E68" s="5" t="s">
        <v>129</v>
      </c>
      <c r="F68" s="5" t="s">
        <v>424</v>
      </c>
      <c r="G68" s="5" t="s">
        <v>373</v>
      </c>
      <c r="H68" s="5" t="s">
        <v>425</v>
      </c>
      <c r="I68" s="5" t="s">
        <v>155</v>
      </c>
      <c r="J68" s="5" t="s">
        <v>482</v>
      </c>
      <c r="K68" s="28">
        <v>5.04</v>
      </c>
      <c r="L68" s="5" t="s">
        <v>108</v>
      </c>
      <c r="M68" s="28">
        <v>6.7</v>
      </c>
      <c r="N68" s="28">
        <v>5.42</v>
      </c>
      <c r="O68" s="28">
        <v>50100</v>
      </c>
      <c r="P68" s="28">
        <v>105.96</v>
      </c>
      <c r="Q68" s="28">
        <v>53.08596</v>
      </c>
      <c r="R68" s="28">
        <v>0.01</v>
      </c>
      <c r="S68" s="28">
        <v>0.97</v>
      </c>
      <c r="T68" s="28">
        <v>0.16</v>
      </c>
    </row>
    <row r="69" spans="2:20">
      <c r="B69" s="49" t="s">
        <v>483</v>
      </c>
      <c r="C69" s="37"/>
      <c r="D69" s="37"/>
      <c r="E69" s="37"/>
      <c r="F69" s="37"/>
      <c r="K69" s="52">
        <v>0</v>
      </c>
      <c r="N69" s="52">
        <v>0</v>
      </c>
      <c r="O69" s="52">
        <v>0</v>
      </c>
      <c r="Q69" s="52">
        <v>0</v>
      </c>
      <c r="S69" s="52">
        <v>0</v>
      </c>
      <c r="T69" s="52">
        <v>0</v>
      </c>
    </row>
    <row r="70" spans="2:20">
      <c r="B70" s="5" t="s">
        <v>205</v>
      </c>
      <c r="C70" s="5" t="s">
        <v>205</v>
      </c>
      <c r="D70" s="37"/>
      <c r="E70" s="37"/>
      <c r="F70" s="37"/>
      <c r="G70" s="5" t="s">
        <v>205</v>
      </c>
      <c r="H70" s="5" t="s">
        <v>205</v>
      </c>
      <c r="K70" s="28">
        <v>0</v>
      </c>
      <c r="L70" s="5" t="s">
        <v>205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</row>
    <row r="71" spans="2:20">
      <c r="B71" s="49" t="s">
        <v>210</v>
      </c>
      <c r="C71" s="37"/>
      <c r="D71" s="37"/>
      <c r="E71" s="37"/>
      <c r="F71" s="37"/>
      <c r="K71" s="52">
        <v>0</v>
      </c>
      <c r="N71" s="52">
        <v>0</v>
      </c>
      <c r="O71" s="52">
        <v>0</v>
      </c>
      <c r="Q71" s="52">
        <v>0</v>
      </c>
      <c r="S71" s="52">
        <v>0</v>
      </c>
      <c r="T71" s="52">
        <v>0</v>
      </c>
    </row>
    <row r="72" spans="2:20">
      <c r="B72" s="49" t="s">
        <v>297</v>
      </c>
      <c r="C72" s="37"/>
      <c r="D72" s="37"/>
      <c r="E72" s="37"/>
      <c r="F72" s="37"/>
      <c r="K72" s="52">
        <v>0</v>
      </c>
      <c r="N72" s="52">
        <v>0</v>
      </c>
      <c r="O72" s="52">
        <v>0</v>
      </c>
      <c r="Q72" s="52">
        <v>0</v>
      </c>
      <c r="S72" s="52">
        <v>0</v>
      </c>
      <c r="T72" s="52">
        <v>0</v>
      </c>
    </row>
    <row r="73" spans="2:20">
      <c r="B73" s="5" t="s">
        <v>205</v>
      </c>
      <c r="C73" s="5" t="s">
        <v>205</v>
      </c>
      <c r="D73" s="37"/>
      <c r="E73" s="37"/>
      <c r="F73" s="37"/>
      <c r="G73" s="5" t="s">
        <v>205</v>
      </c>
      <c r="H73" s="5" t="s">
        <v>205</v>
      </c>
      <c r="K73" s="28">
        <v>0</v>
      </c>
      <c r="L73" s="5" t="s">
        <v>205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</row>
    <row r="74" spans="2:20">
      <c r="B74" s="49" t="s">
        <v>298</v>
      </c>
      <c r="C74" s="37"/>
      <c r="D74" s="37"/>
      <c r="E74" s="37"/>
      <c r="F74" s="37"/>
      <c r="K74" s="52">
        <v>0</v>
      </c>
      <c r="N74" s="52">
        <v>0</v>
      </c>
      <c r="O74" s="52">
        <v>0</v>
      </c>
      <c r="Q74" s="52">
        <v>0</v>
      </c>
      <c r="S74" s="52">
        <v>0</v>
      </c>
      <c r="T74" s="52">
        <v>0</v>
      </c>
    </row>
    <row r="75" spans="2:20">
      <c r="B75" s="5" t="s">
        <v>205</v>
      </c>
      <c r="C75" s="5" t="s">
        <v>205</v>
      </c>
      <c r="D75" s="37"/>
      <c r="E75" s="37"/>
      <c r="F75" s="37"/>
      <c r="G75" s="5" t="s">
        <v>205</v>
      </c>
      <c r="H75" s="5" t="s">
        <v>205</v>
      </c>
      <c r="K75" s="28">
        <v>0</v>
      </c>
      <c r="L75" s="5" t="s">
        <v>205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</row>
    <row r="76" spans="2:20">
      <c r="B76" s="5" t="s">
        <v>213</v>
      </c>
      <c r="C76" s="37"/>
      <c r="D76" s="37"/>
      <c r="E76" s="37"/>
      <c r="F76" s="37"/>
    </row>
    <row r="77" spans="2:20">
      <c r="C77" s="37"/>
      <c r="D77" s="37"/>
      <c r="E77" s="37"/>
      <c r="F77" s="37"/>
    </row>
    <row r="78" spans="2:20">
      <c r="C78" s="37"/>
      <c r="D78" s="37"/>
      <c r="E78" s="37"/>
      <c r="F78" s="37"/>
    </row>
    <row r="79" spans="2:20">
      <c r="C79" s="37"/>
      <c r="D79" s="37"/>
      <c r="E79" s="37"/>
      <c r="F79" s="37"/>
    </row>
    <row r="80" spans="2:20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BI6" s="42"/>
    </row>
    <row r="7" spans="2:61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BE7" s="42"/>
      <c r="BI7" s="42"/>
    </row>
    <row r="8" spans="2:61" s="42" customFormat="1" ht="63">
      <c r="B8" s="10" t="s">
        <v>49</v>
      </c>
      <c r="C8" s="60" t="s">
        <v>50</v>
      </c>
      <c r="D8" s="61" t="s">
        <v>71</v>
      </c>
      <c r="E8" s="61" t="s">
        <v>87</v>
      </c>
      <c r="F8" s="61" t="s">
        <v>51</v>
      </c>
      <c r="G8" s="60" t="s">
        <v>88</v>
      </c>
      <c r="H8" s="60" t="s">
        <v>54</v>
      </c>
      <c r="I8" s="60" t="s">
        <v>74</v>
      </c>
      <c r="J8" s="41" t="s">
        <v>75</v>
      </c>
      <c r="K8" s="41" t="s">
        <v>57</v>
      </c>
      <c r="L8" s="41" t="s">
        <v>76</v>
      </c>
      <c r="M8" s="71" t="s">
        <v>58</v>
      </c>
      <c r="N8" s="84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3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66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484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205</v>
      </c>
      <c r="C14" s="5" t="s">
        <v>205</v>
      </c>
      <c r="E14" s="37"/>
      <c r="F14" s="37"/>
      <c r="G14" s="5" t="s">
        <v>205</v>
      </c>
      <c r="H14" s="5" t="s">
        <v>205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485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205</v>
      </c>
      <c r="C16" s="5" t="s">
        <v>205</v>
      </c>
      <c r="E16" s="37"/>
      <c r="F16" s="37"/>
      <c r="G16" s="5" t="s">
        <v>205</v>
      </c>
      <c r="H16" s="5" t="s">
        <v>205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486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205</v>
      </c>
      <c r="C18" s="5" t="s">
        <v>205</v>
      </c>
      <c r="E18" s="37"/>
      <c r="F18" s="37"/>
      <c r="G18" s="5" t="s">
        <v>205</v>
      </c>
      <c r="H18" s="5" t="s">
        <v>205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487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205</v>
      </c>
      <c r="C20" s="5" t="s">
        <v>205</v>
      </c>
      <c r="E20" s="37"/>
      <c r="F20" s="37"/>
      <c r="G20" s="5" t="s">
        <v>205</v>
      </c>
      <c r="H20" s="5" t="s">
        <v>205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210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297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205</v>
      </c>
      <c r="C23" s="5" t="s">
        <v>205</v>
      </c>
      <c r="E23" s="37"/>
      <c r="F23" s="37"/>
      <c r="G23" s="5" t="s">
        <v>205</v>
      </c>
      <c r="H23" s="5" t="s">
        <v>205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298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205</v>
      </c>
      <c r="C25" s="5" t="s">
        <v>205</v>
      </c>
      <c r="E25" s="37"/>
      <c r="F25" s="37"/>
      <c r="G25" s="5" t="s">
        <v>205</v>
      </c>
      <c r="H25" s="5" t="s">
        <v>205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213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BJ6" s="42"/>
    </row>
    <row r="7" spans="2:62" ht="26.25" customHeight="1">
      <c r="B7" s="79" t="s">
        <v>97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BG7" s="42"/>
      <c r="BJ7" s="42"/>
    </row>
    <row r="8" spans="2:62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61" t="s">
        <v>88</v>
      </c>
      <c r="G8" s="60" t="s">
        <v>54</v>
      </c>
      <c r="H8" s="60" t="s">
        <v>74</v>
      </c>
      <c r="I8" s="60" t="s">
        <v>75</v>
      </c>
      <c r="J8" s="60" t="s">
        <v>57</v>
      </c>
      <c r="K8" s="60" t="s">
        <v>76</v>
      </c>
      <c r="L8" s="61" t="s">
        <v>58</v>
      </c>
      <c r="M8" s="82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3"/>
      <c r="I9" s="63" t="s">
        <v>79</v>
      </c>
      <c r="J9" s="63" t="s">
        <v>6</v>
      </c>
      <c r="K9" s="63" t="s">
        <v>7</v>
      </c>
      <c r="L9" s="83" t="s">
        <v>7</v>
      </c>
      <c r="M9" s="83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66" t="s">
        <v>80</v>
      </c>
      <c r="N10" s="67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498171</v>
      </c>
      <c r="I11" s="46"/>
      <c r="J11" s="25">
        <v>11299.773097908001</v>
      </c>
      <c r="K11" s="46"/>
      <c r="L11" s="25">
        <v>100</v>
      </c>
      <c r="M11" s="25">
        <v>34.380000000000003</v>
      </c>
      <c r="N11" s="67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487266</v>
      </c>
      <c r="J12" s="52">
        <v>6591.1223479999999</v>
      </c>
      <c r="L12" s="52">
        <v>58.33</v>
      </c>
      <c r="M12" s="52">
        <v>20.05</v>
      </c>
    </row>
    <row r="13" spans="2:62">
      <c r="B13" s="49" t="s">
        <v>488</v>
      </c>
      <c r="D13" s="37"/>
      <c r="E13" s="37"/>
      <c r="F13" s="37"/>
      <c r="G13" s="37"/>
      <c r="H13" s="52">
        <v>50550</v>
      </c>
      <c r="J13" s="52">
        <v>1111.82132</v>
      </c>
      <c r="L13" s="52">
        <v>9.84</v>
      </c>
      <c r="M13" s="52">
        <v>3.38</v>
      </c>
    </row>
    <row r="14" spans="2:62">
      <c r="B14" s="5" t="s">
        <v>489</v>
      </c>
      <c r="C14" s="5" t="s">
        <v>490</v>
      </c>
      <c r="D14" s="5" t="s">
        <v>106</v>
      </c>
      <c r="E14" s="5" t="s">
        <v>491</v>
      </c>
      <c r="F14" s="5" t="s">
        <v>129</v>
      </c>
      <c r="G14" s="5" t="s">
        <v>108</v>
      </c>
      <c r="H14" s="28">
        <v>23360</v>
      </c>
      <c r="I14" s="28">
        <v>1251</v>
      </c>
      <c r="J14" s="28">
        <v>292.23360000000002</v>
      </c>
      <c r="K14" s="28">
        <v>0.02</v>
      </c>
      <c r="L14" s="28">
        <v>2.59</v>
      </c>
      <c r="M14" s="28">
        <v>0.89</v>
      </c>
    </row>
    <row r="15" spans="2:62">
      <c r="B15" s="5" t="s">
        <v>492</v>
      </c>
      <c r="C15" s="5" t="s">
        <v>493</v>
      </c>
      <c r="D15" s="5" t="s">
        <v>106</v>
      </c>
      <c r="E15" s="5" t="s">
        <v>494</v>
      </c>
      <c r="F15" s="5" t="s">
        <v>129</v>
      </c>
      <c r="G15" s="5" t="s">
        <v>108</v>
      </c>
      <c r="H15" s="28">
        <v>1920</v>
      </c>
      <c r="I15" s="28">
        <v>12510</v>
      </c>
      <c r="J15" s="28">
        <v>240.19200000000001</v>
      </c>
      <c r="K15" s="28">
        <v>0</v>
      </c>
      <c r="L15" s="28">
        <v>2.13</v>
      </c>
      <c r="M15" s="28">
        <v>0.73</v>
      </c>
    </row>
    <row r="16" spans="2:62">
      <c r="B16" s="5" t="s">
        <v>495</v>
      </c>
      <c r="C16" s="5" t="s">
        <v>496</v>
      </c>
      <c r="D16" s="5" t="s">
        <v>106</v>
      </c>
      <c r="E16" s="5" t="s">
        <v>497</v>
      </c>
      <c r="F16" s="5" t="s">
        <v>129</v>
      </c>
      <c r="G16" s="5" t="s">
        <v>108</v>
      </c>
      <c r="H16" s="28">
        <v>2200</v>
      </c>
      <c r="I16" s="28">
        <v>978.5</v>
      </c>
      <c r="J16" s="28">
        <v>21.527000000000001</v>
      </c>
      <c r="K16" s="28">
        <v>0</v>
      </c>
      <c r="L16" s="28">
        <v>0.19</v>
      </c>
      <c r="M16" s="28">
        <v>7.0000000000000007E-2</v>
      </c>
    </row>
    <row r="17" spans="2:13">
      <c r="B17" s="5" t="s">
        <v>498</v>
      </c>
      <c r="C17" s="5" t="s">
        <v>499</v>
      </c>
      <c r="D17" s="5" t="s">
        <v>106</v>
      </c>
      <c r="E17" s="5" t="s">
        <v>500</v>
      </c>
      <c r="F17" s="5" t="s">
        <v>129</v>
      </c>
      <c r="G17" s="5" t="s">
        <v>108</v>
      </c>
      <c r="H17" s="28">
        <v>2362</v>
      </c>
      <c r="I17" s="28">
        <v>12490</v>
      </c>
      <c r="J17" s="28">
        <v>295.0138</v>
      </c>
      <c r="K17" s="28">
        <v>0.01</v>
      </c>
      <c r="L17" s="28">
        <v>2.61</v>
      </c>
      <c r="M17" s="28">
        <v>0.9</v>
      </c>
    </row>
    <row r="18" spans="2:13">
      <c r="B18" s="5" t="s">
        <v>501</v>
      </c>
      <c r="C18" s="5" t="s">
        <v>502</v>
      </c>
      <c r="D18" s="5" t="s">
        <v>106</v>
      </c>
      <c r="E18" s="5" t="s">
        <v>503</v>
      </c>
      <c r="F18" s="5" t="s">
        <v>134</v>
      </c>
      <c r="G18" s="5" t="s">
        <v>108</v>
      </c>
      <c r="H18" s="28">
        <v>20658</v>
      </c>
      <c r="I18" s="28">
        <v>1249</v>
      </c>
      <c r="J18" s="28">
        <v>258.01841999999999</v>
      </c>
      <c r="K18" s="28">
        <v>0.01</v>
      </c>
      <c r="L18" s="28">
        <v>2.2799999999999998</v>
      </c>
      <c r="M18" s="28">
        <v>0.79</v>
      </c>
    </row>
    <row r="19" spans="2:13">
      <c r="B19" s="5" t="s">
        <v>504</v>
      </c>
      <c r="C19" s="5" t="s">
        <v>505</v>
      </c>
      <c r="D19" s="5" t="s">
        <v>106</v>
      </c>
      <c r="E19" s="5" t="s">
        <v>494</v>
      </c>
      <c r="F19" s="5" t="s">
        <v>134</v>
      </c>
      <c r="G19" s="5" t="s">
        <v>108</v>
      </c>
      <c r="H19" s="28">
        <v>50</v>
      </c>
      <c r="I19" s="28">
        <v>9673</v>
      </c>
      <c r="J19" s="28">
        <v>4.8365</v>
      </c>
      <c r="K19" s="28">
        <v>0</v>
      </c>
      <c r="L19" s="28">
        <v>0.04</v>
      </c>
      <c r="M19" s="28">
        <v>0.01</v>
      </c>
    </row>
    <row r="20" spans="2:13">
      <c r="B20" s="49" t="s">
        <v>506</v>
      </c>
      <c r="D20" s="37"/>
      <c r="E20" s="37"/>
      <c r="F20" s="37"/>
      <c r="G20" s="37"/>
      <c r="H20" s="52">
        <v>436716</v>
      </c>
      <c r="J20" s="52">
        <v>5479.3010279999999</v>
      </c>
      <c r="L20" s="52">
        <v>48.49</v>
      </c>
      <c r="M20" s="52">
        <v>16.670000000000002</v>
      </c>
    </row>
    <row r="21" spans="2:13">
      <c r="B21" s="5" t="s">
        <v>507</v>
      </c>
      <c r="C21" s="5" t="s">
        <v>508</v>
      </c>
      <c r="D21" s="5" t="s">
        <v>106</v>
      </c>
      <c r="E21" s="5" t="s">
        <v>509</v>
      </c>
      <c r="F21" s="5" t="s">
        <v>129</v>
      </c>
      <c r="G21" s="5" t="s">
        <v>108</v>
      </c>
      <c r="H21" s="28">
        <v>11990</v>
      </c>
      <c r="I21" s="28">
        <v>3021.97</v>
      </c>
      <c r="J21" s="28">
        <v>362.334203</v>
      </c>
      <c r="K21" s="28">
        <v>0.02</v>
      </c>
      <c r="L21" s="28">
        <v>3.21</v>
      </c>
      <c r="M21" s="28">
        <v>1.1000000000000001</v>
      </c>
    </row>
    <row r="22" spans="2:13">
      <c r="B22" s="5" t="s">
        <v>510</v>
      </c>
      <c r="C22" s="5" t="s">
        <v>511</v>
      </c>
      <c r="D22" s="5" t="s">
        <v>106</v>
      </c>
      <c r="E22" s="5" t="s">
        <v>512</v>
      </c>
      <c r="F22" s="5" t="s">
        <v>129</v>
      </c>
      <c r="G22" s="5" t="s">
        <v>108</v>
      </c>
      <c r="H22" s="28">
        <v>36464</v>
      </c>
      <c r="I22" s="28">
        <v>3050.99</v>
      </c>
      <c r="J22" s="28">
        <v>1112.5129936000001</v>
      </c>
      <c r="K22" s="28">
        <v>0.02</v>
      </c>
      <c r="L22" s="28">
        <v>9.85</v>
      </c>
      <c r="M22" s="28">
        <v>3.38</v>
      </c>
    </row>
    <row r="23" spans="2:13">
      <c r="B23" s="5" t="s">
        <v>513</v>
      </c>
      <c r="C23" s="5" t="s">
        <v>514</v>
      </c>
      <c r="D23" s="5" t="s">
        <v>106</v>
      </c>
      <c r="E23" s="5" t="s">
        <v>503</v>
      </c>
      <c r="F23" s="5" t="s">
        <v>134</v>
      </c>
      <c r="G23" s="5" t="s">
        <v>108</v>
      </c>
      <c r="H23" s="28">
        <v>88110</v>
      </c>
      <c r="I23" s="28">
        <v>303.42</v>
      </c>
      <c r="J23" s="28">
        <v>267.34336200000001</v>
      </c>
      <c r="K23" s="28">
        <v>0.03</v>
      </c>
      <c r="L23" s="28">
        <v>2.37</v>
      </c>
      <c r="M23" s="28">
        <v>0.81</v>
      </c>
    </row>
    <row r="24" spans="2:13">
      <c r="B24" s="5" t="s">
        <v>515</v>
      </c>
      <c r="C24" s="5" t="s">
        <v>516</v>
      </c>
      <c r="D24" s="5" t="s">
        <v>106</v>
      </c>
      <c r="E24" s="5" t="s">
        <v>517</v>
      </c>
      <c r="F24" s="5" t="s">
        <v>134</v>
      </c>
      <c r="G24" s="5" t="s">
        <v>108</v>
      </c>
      <c r="H24" s="28">
        <v>198000</v>
      </c>
      <c r="I24" s="28">
        <v>308.42</v>
      </c>
      <c r="J24" s="28">
        <v>610.67160000000001</v>
      </c>
      <c r="K24" s="28">
        <v>0.01</v>
      </c>
      <c r="L24" s="28">
        <v>5.4</v>
      </c>
      <c r="M24" s="28">
        <v>1.86</v>
      </c>
    </row>
    <row r="25" spans="2:13">
      <c r="B25" s="5" t="s">
        <v>518</v>
      </c>
      <c r="C25" s="5" t="s">
        <v>519</v>
      </c>
      <c r="D25" s="5" t="s">
        <v>106</v>
      </c>
      <c r="E25" s="5" t="s">
        <v>509</v>
      </c>
      <c r="F25" s="5" t="s">
        <v>134</v>
      </c>
      <c r="G25" s="5" t="s">
        <v>108</v>
      </c>
      <c r="H25" s="28">
        <v>12000</v>
      </c>
      <c r="I25" s="28">
        <v>2964.82</v>
      </c>
      <c r="J25" s="28">
        <v>355.77839999999998</v>
      </c>
      <c r="K25" s="28">
        <v>0.03</v>
      </c>
      <c r="L25" s="28">
        <v>3.15</v>
      </c>
      <c r="M25" s="28">
        <v>1.08</v>
      </c>
    </row>
    <row r="26" spans="2:13">
      <c r="B26" s="5" t="s">
        <v>520</v>
      </c>
      <c r="C26" s="5" t="s">
        <v>521</v>
      </c>
      <c r="D26" s="5" t="s">
        <v>106</v>
      </c>
      <c r="E26" s="5" t="s">
        <v>509</v>
      </c>
      <c r="F26" s="5" t="s">
        <v>134</v>
      </c>
      <c r="G26" s="5" t="s">
        <v>108</v>
      </c>
      <c r="H26" s="28">
        <v>30000</v>
      </c>
      <c r="I26" s="28">
        <v>3105.62</v>
      </c>
      <c r="J26" s="28">
        <v>931.68600000000004</v>
      </c>
      <c r="K26" s="28">
        <v>0.12</v>
      </c>
      <c r="L26" s="28">
        <v>8.25</v>
      </c>
      <c r="M26" s="28">
        <v>2.83</v>
      </c>
    </row>
    <row r="27" spans="2:13">
      <c r="B27" s="5" t="s">
        <v>522</v>
      </c>
      <c r="C27" s="5" t="s">
        <v>523</v>
      </c>
      <c r="D27" s="5" t="s">
        <v>106</v>
      </c>
      <c r="E27" s="5" t="s">
        <v>494</v>
      </c>
      <c r="F27" s="5" t="s">
        <v>134</v>
      </c>
      <c r="G27" s="5" t="s">
        <v>108</v>
      </c>
      <c r="H27" s="28">
        <v>18200</v>
      </c>
      <c r="I27" s="28">
        <v>3028.34</v>
      </c>
      <c r="J27" s="28">
        <v>551.15787999999998</v>
      </c>
      <c r="K27" s="28">
        <v>0.01</v>
      </c>
      <c r="L27" s="28">
        <v>4.88</v>
      </c>
      <c r="M27" s="28">
        <v>1.68</v>
      </c>
    </row>
    <row r="28" spans="2:13">
      <c r="B28" s="5" t="s">
        <v>524</v>
      </c>
      <c r="C28" s="5" t="s">
        <v>525</v>
      </c>
      <c r="D28" s="5" t="s">
        <v>106</v>
      </c>
      <c r="E28" s="5" t="s">
        <v>494</v>
      </c>
      <c r="F28" s="5" t="s">
        <v>134</v>
      </c>
      <c r="G28" s="5" t="s">
        <v>108</v>
      </c>
      <c r="H28" s="28">
        <v>3650</v>
      </c>
      <c r="I28" s="28">
        <v>3388</v>
      </c>
      <c r="J28" s="28">
        <v>123.66200000000001</v>
      </c>
      <c r="K28" s="28">
        <v>0.02</v>
      </c>
      <c r="L28" s="28">
        <v>1.0900000000000001</v>
      </c>
      <c r="M28" s="28">
        <v>0.38</v>
      </c>
    </row>
    <row r="29" spans="2:13">
      <c r="B29" s="5" t="s">
        <v>526</v>
      </c>
      <c r="C29" s="5" t="s">
        <v>527</v>
      </c>
      <c r="D29" s="5" t="s">
        <v>106</v>
      </c>
      <c r="E29" s="5" t="s">
        <v>494</v>
      </c>
      <c r="F29" s="5" t="s">
        <v>134</v>
      </c>
      <c r="G29" s="5" t="s">
        <v>108</v>
      </c>
      <c r="H29" s="28">
        <v>22000</v>
      </c>
      <c r="I29" s="28">
        <v>3065.07</v>
      </c>
      <c r="J29" s="28">
        <v>674.31539999999995</v>
      </c>
      <c r="K29" s="28">
        <v>0.01</v>
      </c>
      <c r="L29" s="28">
        <v>5.97</v>
      </c>
      <c r="M29" s="28">
        <v>2.0499999999999998</v>
      </c>
    </row>
    <row r="30" spans="2:13">
      <c r="B30" s="5" t="s">
        <v>528</v>
      </c>
      <c r="C30" s="5" t="s">
        <v>529</v>
      </c>
      <c r="D30" s="5" t="s">
        <v>106</v>
      </c>
      <c r="E30" s="5" t="s">
        <v>497</v>
      </c>
      <c r="F30" s="5" t="s">
        <v>134</v>
      </c>
      <c r="G30" s="5" t="s">
        <v>108</v>
      </c>
      <c r="H30" s="28">
        <v>402</v>
      </c>
      <c r="I30" s="28">
        <v>3384.47</v>
      </c>
      <c r="J30" s="28">
        <v>13.6055694</v>
      </c>
      <c r="K30" s="28">
        <v>0</v>
      </c>
      <c r="L30" s="28">
        <v>0.12</v>
      </c>
      <c r="M30" s="28">
        <v>0.04</v>
      </c>
    </row>
    <row r="31" spans="2:13">
      <c r="B31" s="5" t="s">
        <v>530</v>
      </c>
      <c r="C31" s="5" t="s">
        <v>531</v>
      </c>
      <c r="D31" s="5" t="s">
        <v>106</v>
      </c>
      <c r="E31" s="5" t="s">
        <v>512</v>
      </c>
      <c r="F31" s="5" t="s">
        <v>134</v>
      </c>
      <c r="G31" s="5" t="s">
        <v>108</v>
      </c>
      <c r="H31" s="28">
        <v>15900</v>
      </c>
      <c r="I31" s="28">
        <v>2995.18</v>
      </c>
      <c r="J31" s="28">
        <v>476.23361999999997</v>
      </c>
      <c r="K31" s="28">
        <v>0.01</v>
      </c>
      <c r="L31" s="28">
        <v>4.21</v>
      </c>
      <c r="M31" s="28">
        <v>1.45</v>
      </c>
    </row>
    <row r="32" spans="2:13">
      <c r="B32" s="49" t="s">
        <v>532</v>
      </c>
      <c r="D32" s="37"/>
      <c r="E32" s="37"/>
      <c r="F32" s="37"/>
      <c r="G32" s="37"/>
      <c r="H32" s="52">
        <v>0</v>
      </c>
      <c r="J32" s="52">
        <v>0</v>
      </c>
      <c r="L32" s="52">
        <v>0</v>
      </c>
      <c r="M32" s="52">
        <v>0</v>
      </c>
    </row>
    <row r="33" spans="2:13">
      <c r="B33" s="5" t="s">
        <v>205</v>
      </c>
      <c r="C33" s="5" t="s">
        <v>205</v>
      </c>
      <c r="D33" s="37"/>
      <c r="E33" s="37"/>
      <c r="F33" s="5" t="s">
        <v>205</v>
      </c>
      <c r="G33" s="5" t="s">
        <v>205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</row>
    <row r="34" spans="2:13">
      <c r="B34" s="49" t="s">
        <v>483</v>
      </c>
      <c r="D34" s="37"/>
      <c r="E34" s="37"/>
      <c r="F34" s="37"/>
      <c r="G34" s="37"/>
      <c r="H34" s="52">
        <v>0</v>
      </c>
      <c r="J34" s="52">
        <v>0</v>
      </c>
      <c r="L34" s="52">
        <v>0</v>
      </c>
      <c r="M34" s="52">
        <v>0</v>
      </c>
    </row>
    <row r="35" spans="2:13">
      <c r="B35" s="5" t="s">
        <v>205</v>
      </c>
      <c r="C35" s="5" t="s">
        <v>205</v>
      </c>
      <c r="D35" s="37"/>
      <c r="E35" s="37"/>
      <c r="F35" s="5" t="s">
        <v>205</v>
      </c>
      <c r="G35" s="5" t="s">
        <v>205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</row>
    <row r="36" spans="2:13">
      <c r="B36" s="49" t="s">
        <v>533</v>
      </c>
      <c r="D36" s="37"/>
      <c r="E36" s="37"/>
      <c r="F36" s="37"/>
      <c r="G36" s="37"/>
      <c r="H36" s="52">
        <v>0</v>
      </c>
      <c r="J36" s="52">
        <v>0</v>
      </c>
      <c r="L36" s="52">
        <v>0</v>
      </c>
      <c r="M36" s="52">
        <v>0</v>
      </c>
    </row>
    <row r="37" spans="2:13">
      <c r="B37" s="5" t="s">
        <v>205</v>
      </c>
      <c r="C37" s="5" t="s">
        <v>205</v>
      </c>
      <c r="D37" s="37"/>
      <c r="E37" s="37"/>
      <c r="F37" s="5" t="s">
        <v>205</v>
      </c>
      <c r="G37" s="5" t="s">
        <v>205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</row>
    <row r="38" spans="2:13">
      <c r="B38" s="49" t="s">
        <v>534</v>
      </c>
      <c r="D38" s="37"/>
      <c r="E38" s="37"/>
      <c r="F38" s="37"/>
      <c r="G38" s="37"/>
      <c r="H38" s="52">
        <v>0</v>
      </c>
      <c r="J38" s="52">
        <v>0</v>
      </c>
      <c r="L38" s="52">
        <v>0</v>
      </c>
      <c r="M38" s="52">
        <v>0</v>
      </c>
    </row>
    <row r="39" spans="2:13">
      <c r="B39" s="5" t="s">
        <v>205</v>
      </c>
      <c r="C39" s="5" t="s">
        <v>205</v>
      </c>
      <c r="D39" s="37"/>
      <c r="E39" s="37"/>
      <c r="F39" s="5" t="s">
        <v>205</v>
      </c>
      <c r="G39" s="5" t="s">
        <v>205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</row>
    <row r="40" spans="2:13">
      <c r="B40" s="49" t="s">
        <v>210</v>
      </c>
      <c r="D40" s="37"/>
      <c r="E40" s="37"/>
      <c r="F40" s="37"/>
      <c r="G40" s="37"/>
      <c r="H40" s="52">
        <v>10905</v>
      </c>
      <c r="J40" s="52">
        <v>4708.6507499079999</v>
      </c>
      <c r="L40" s="52">
        <v>41.67</v>
      </c>
      <c r="M40" s="52">
        <v>14.33</v>
      </c>
    </row>
    <row r="41" spans="2:13">
      <c r="B41" s="49" t="s">
        <v>535</v>
      </c>
      <c r="D41" s="37"/>
      <c r="E41" s="37"/>
      <c r="F41" s="37"/>
      <c r="G41" s="37"/>
      <c r="H41" s="52">
        <v>3339</v>
      </c>
      <c r="J41" s="52">
        <v>1576.9903153</v>
      </c>
      <c r="L41" s="52">
        <v>13.96</v>
      </c>
      <c r="M41" s="52">
        <v>4.8</v>
      </c>
    </row>
    <row r="42" spans="2:13">
      <c r="B42" s="5" t="s">
        <v>536</v>
      </c>
      <c r="C42" s="5" t="s">
        <v>537</v>
      </c>
      <c r="D42" s="5" t="s">
        <v>538</v>
      </c>
      <c r="E42" s="5" t="s">
        <v>539</v>
      </c>
      <c r="F42" s="5" t="s">
        <v>540</v>
      </c>
      <c r="G42" s="5" t="s">
        <v>193</v>
      </c>
      <c r="H42" s="28">
        <v>174</v>
      </c>
      <c r="I42" s="28">
        <v>1735000</v>
      </c>
      <c r="J42" s="28">
        <v>101.2327737</v>
      </c>
      <c r="K42" s="28">
        <v>0</v>
      </c>
      <c r="L42" s="28">
        <v>0.9</v>
      </c>
      <c r="M42" s="28">
        <v>0.31</v>
      </c>
    </row>
    <row r="43" spans="2:13">
      <c r="B43" s="5" t="s">
        <v>541</v>
      </c>
      <c r="C43" s="5" t="s">
        <v>542</v>
      </c>
      <c r="D43" s="5" t="s">
        <v>543</v>
      </c>
      <c r="E43" s="5" t="s">
        <v>544</v>
      </c>
      <c r="F43" s="5" t="s">
        <v>540</v>
      </c>
      <c r="G43" s="5" t="s">
        <v>116</v>
      </c>
      <c r="H43" s="28">
        <v>1318</v>
      </c>
      <c r="I43" s="28">
        <v>6480</v>
      </c>
      <c r="J43" s="28">
        <v>366.01766784</v>
      </c>
      <c r="K43" s="28">
        <v>0.01</v>
      </c>
      <c r="L43" s="28">
        <v>3.24</v>
      </c>
      <c r="M43" s="28">
        <v>1.1100000000000001</v>
      </c>
    </row>
    <row r="44" spans="2:13">
      <c r="B44" s="5" t="s">
        <v>545</v>
      </c>
      <c r="C44" s="5" t="s">
        <v>546</v>
      </c>
      <c r="D44" s="5" t="s">
        <v>538</v>
      </c>
      <c r="E44" s="5" t="s">
        <v>547</v>
      </c>
      <c r="F44" s="5" t="s">
        <v>540</v>
      </c>
      <c r="G44" s="5" t="s">
        <v>112</v>
      </c>
      <c r="H44" s="28">
        <v>263</v>
      </c>
      <c r="I44" s="28">
        <v>2526</v>
      </c>
      <c r="J44" s="28">
        <v>25.018969080000002</v>
      </c>
      <c r="K44" s="28">
        <v>0</v>
      </c>
      <c r="L44" s="28">
        <v>0.22</v>
      </c>
      <c r="M44" s="28">
        <v>0.08</v>
      </c>
    </row>
    <row r="45" spans="2:13">
      <c r="B45" s="5" t="s">
        <v>548</v>
      </c>
      <c r="C45" s="5" t="s">
        <v>549</v>
      </c>
      <c r="D45" s="5" t="s">
        <v>538</v>
      </c>
      <c r="E45" s="5" t="s">
        <v>550</v>
      </c>
      <c r="F45" s="5" t="s">
        <v>540</v>
      </c>
      <c r="G45" s="5" t="s">
        <v>112</v>
      </c>
      <c r="H45" s="28">
        <v>733</v>
      </c>
      <c r="I45" s="28">
        <v>35280</v>
      </c>
      <c r="J45" s="28">
        <v>973.89663840000003</v>
      </c>
      <c r="K45" s="28">
        <v>0</v>
      </c>
      <c r="L45" s="28">
        <v>8.6199999999999992</v>
      </c>
      <c r="M45" s="28">
        <v>2.96</v>
      </c>
    </row>
    <row r="46" spans="2:13">
      <c r="B46" s="5" t="s">
        <v>551</v>
      </c>
      <c r="C46" s="5" t="s">
        <v>552</v>
      </c>
      <c r="D46" s="5" t="s">
        <v>553</v>
      </c>
      <c r="E46" s="5" t="s">
        <v>554</v>
      </c>
      <c r="F46" s="5" t="s">
        <v>540</v>
      </c>
      <c r="G46" s="5" t="s">
        <v>112</v>
      </c>
      <c r="H46" s="28">
        <v>851</v>
      </c>
      <c r="I46" s="28">
        <v>3458</v>
      </c>
      <c r="J46" s="28">
        <v>110.82426628</v>
      </c>
      <c r="K46" s="28">
        <v>0</v>
      </c>
      <c r="L46" s="28">
        <v>0.98</v>
      </c>
      <c r="M46" s="28">
        <v>0.34</v>
      </c>
    </row>
    <row r="47" spans="2:13">
      <c r="B47" s="49" t="s">
        <v>555</v>
      </c>
      <c r="D47" s="37"/>
      <c r="E47" s="37"/>
      <c r="F47" s="37"/>
      <c r="G47" s="37"/>
      <c r="H47" s="52">
        <v>7566</v>
      </c>
      <c r="J47" s="52">
        <v>3131.6604346079998</v>
      </c>
      <c r="L47" s="52">
        <v>27.71</v>
      </c>
      <c r="M47" s="52">
        <v>9.5299999999999994</v>
      </c>
    </row>
    <row r="48" spans="2:13">
      <c r="B48" s="5" t="s">
        <v>556</v>
      </c>
      <c r="C48" s="5" t="s">
        <v>557</v>
      </c>
      <c r="D48" s="5" t="s">
        <v>538</v>
      </c>
      <c r="E48" s="5" t="s">
        <v>558</v>
      </c>
      <c r="F48" s="5" t="s">
        <v>540</v>
      </c>
      <c r="G48" s="5" t="s">
        <v>116</v>
      </c>
      <c r="H48" s="28">
        <v>874</v>
      </c>
      <c r="I48" s="28">
        <v>19567</v>
      </c>
      <c r="J48" s="28">
        <v>732.90436964800006</v>
      </c>
      <c r="K48" s="28">
        <v>0.12</v>
      </c>
      <c r="L48" s="28">
        <v>6.49</v>
      </c>
      <c r="M48" s="28">
        <v>2.23</v>
      </c>
    </row>
    <row r="49" spans="2:13">
      <c r="B49" s="5" t="s">
        <v>559</v>
      </c>
      <c r="C49" s="5" t="s">
        <v>560</v>
      </c>
      <c r="D49" s="5" t="s">
        <v>538</v>
      </c>
      <c r="E49" s="5" t="s">
        <v>561</v>
      </c>
      <c r="F49" s="5" t="s">
        <v>540</v>
      </c>
      <c r="G49" s="5" t="s">
        <v>116</v>
      </c>
      <c r="H49" s="28">
        <v>176</v>
      </c>
      <c r="I49" s="28">
        <v>17610</v>
      </c>
      <c r="J49" s="28">
        <v>132.82617216</v>
      </c>
      <c r="K49" s="28">
        <v>0.02</v>
      </c>
      <c r="L49" s="28">
        <v>1.18</v>
      </c>
      <c r="M49" s="28">
        <v>0.4</v>
      </c>
    </row>
    <row r="50" spans="2:13">
      <c r="B50" s="5" t="s">
        <v>562</v>
      </c>
      <c r="C50" s="5" t="s">
        <v>563</v>
      </c>
      <c r="D50" s="5" t="s">
        <v>538</v>
      </c>
      <c r="E50" s="5" t="s">
        <v>564</v>
      </c>
      <c r="F50" s="5" t="s">
        <v>540</v>
      </c>
      <c r="G50" s="5" t="s">
        <v>112</v>
      </c>
      <c r="H50" s="28">
        <v>3680</v>
      </c>
      <c r="I50" s="28">
        <v>11405</v>
      </c>
      <c r="J50" s="28">
        <v>1580.605264</v>
      </c>
      <c r="K50" s="28">
        <v>0.03</v>
      </c>
      <c r="L50" s="28">
        <v>13.99</v>
      </c>
      <c r="M50" s="28">
        <v>4.8099999999999996</v>
      </c>
    </row>
    <row r="51" spans="2:13">
      <c r="B51" s="5" t="s">
        <v>565</v>
      </c>
      <c r="C51" s="5" t="s">
        <v>566</v>
      </c>
      <c r="D51" s="5" t="s">
        <v>538</v>
      </c>
      <c r="E51" s="5" t="s">
        <v>567</v>
      </c>
      <c r="F51" s="5" t="s">
        <v>540</v>
      </c>
      <c r="G51" s="5" t="s">
        <v>112</v>
      </c>
      <c r="H51" s="28">
        <v>1315</v>
      </c>
      <c r="I51" s="28">
        <v>9877</v>
      </c>
      <c r="J51" s="28">
        <v>489.13768329999999</v>
      </c>
      <c r="K51" s="28">
        <v>0.02</v>
      </c>
      <c r="L51" s="28">
        <v>4.33</v>
      </c>
      <c r="M51" s="28">
        <v>1.49</v>
      </c>
    </row>
    <row r="52" spans="2:13">
      <c r="B52" s="5" t="s">
        <v>568</v>
      </c>
      <c r="C52" s="5" t="s">
        <v>569</v>
      </c>
      <c r="D52" s="5" t="s">
        <v>538</v>
      </c>
      <c r="E52" s="5" t="s">
        <v>570</v>
      </c>
      <c r="F52" s="5" t="s">
        <v>540</v>
      </c>
      <c r="G52" s="5" t="s">
        <v>112</v>
      </c>
      <c r="H52" s="28">
        <v>1521</v>
      </c>
      <c r="I52" s="28">
        <v>3425</v>
      </c>
      <c r="J52" s="28">
        <v>196.18694550000001</v>
      </c>
      <c r="K52" s="28">
        <v>0</v>
      </c>
      <c r="L52" s="28">
        <v>1.74</v>
      </c>
      <c r="M52" s="28">
        <v>0.6</v>
      </c>
    </row>
    <row r="53" spans="2:13">
      <c r="B53" s="49" t="s">
        <v>483</v>
      </c>
      <c r="D53" s="37"/>
      <c r="E53" s="37"/>
      <c r="F53" s="37"/>
      <c r="G53" s="37"/>
      <c r="H53" s="52">
        <v>0</v>
      </c>
      <c r="J53" s="52">
        <v>0</v>
      </c>
      <c r="L53" s="52">
        <v>0</v>
      </c>
      <c r="M53" s="52">
        <v>0</v>
      </c>
    </row>
    <row r="54" spans="2:13">
      <c r="B54" s="5" t="s">
        <v>205</v>
      </c>
      <c r="C54" s="5" t="s">
        <v>205</v>
      </c>
      <c r="D54" s="37"/>
      <c r="E54" s="37"/>
      <c r="F54" s="5" t="s">
        <v>205</v>
      </c>
      <c r="G54" s="5" t="s">
        <v>205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</row>
    <row r="55" spans="2:13">
      <c r="B55" s="49" t="s">
        <v>533</v>
      </c>
      <c r="D55" s="37"/>
      <c r="E55" s="37"/>
      <c r="F55" s="37"/>
      <c r="G55" s="37"/>
      <c r="H55" s="52">
        <v>0</v>
      </c>
      <c r="J55" s="52">
        <v>0</v>
      </c>
      <c r="L55" s="52">
        <v>0</v>
      </c>
      <c r="M55" s="52">
        <v>0</v>
      </c>
    </row>
    <row r="56" spans="2:13">
      <c r="B56" s="5" t="s">
        <v>205</v>
      </c>
      <c r="C56" s="5" t="s">
        <v>205</v>
      </c>
      <c r="D56" s="37"/>
      <c r="E56" s="37"/>
      <c r="F56" s="5" t="s">
        <v>205</v>
      </c>
      <c r="G56" s="5" t="s">
        <v>205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</row>
    <row r="57" spans="2:13">
      <c r="B57" s="5" t="s">
        <v>213</v>
      </c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2:65" ht="26.25" customHeight="1">
      <c r="B7" s="79" t="s">
        <v>99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BM7" s="42"/>
    </row>
    <row r="8" spans="2:65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71" t="s">
        <v>88</v>
      </c>
      <c r="G8" s="60" t="s">
        <v>52</v>
      </c>
      <c r="H8" s="60" t="s">
        <v>53</v>
      </c>
      <c r="I8" s="60" t="s">
        <v>54</v>
      </c>
      <c r="J8" s="60" t="s">
        <v>74</v>
      </c>
      <c r="K8" s="60" t="s">
        <v>75</v>
      </c>
      <c r="L8" s="60" t="s">
        <v>57</v>
      </c>
      <c r="M8" s="60" t="s">
        <v>76</v>
      </c>
      <c r="N8" s="61" t="s">
        <v>58</v>
      </c>
      <c r="O8" s="82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3"/>
      <c r="K9" s="63" t="s">
        <v>79</v>
      </c>
      <c r="L9" s="63" t="s">
        <v>6</v>
      </c>
      <c r="M9" s="63" t="s">
        <v>7</v>
      </c>
      <c r="N9" s="63" t="s">
        <v>7</v>
      </c>
      <c r="O9" s="64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67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12971.83</v>
      </c>
      <c r="K11" s="46"/>
      <c r="L11" s="25">
        <v>1566.0174197163999</v>
      </c>
      <c r="M11" s="46"/>
      <c r="N11" s="25">
        <v>100</v>
      </c>
      <c r="O11" s="25">
        <v>4.76</v>
      </c>
      <c r="P11" s="67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571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205</v>
      </c>
      <c r="C14" s="5" t="s">
        <v>205</v>
      </c>
      <c r="D14" s="37"/>
      <c r="E14" s="37"/>
      <c r="F14" s="5" t="s">
        <v>205</v>
      </c>
      <c r="G14" s="5" t="s">
        <v>205</v>
      </c>
      <c r="I14" s="5" t="s">
        <v>205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210</v>
      </c>
      <c r="C15" s="37"/>
      <c r="D15" s="37"/>
      <c r="E15" s="37"/>
      <c r="J15" s="52">
        <v>12971.83</v>
      </c>
      <c r="L15" s="52">
        <v>1566.0174197163999</v>
      </c>
      <c r="N15" s="52">
        <v>100</v>
      </c>
      <c r="O15" s="52">
        <v>4.76</v>
      </c>
    </row>
    <row r="16" spans="2:65">
      <c r="B16" s="49" t="s">
        <v>572</v>
      </c>
      <c r="C16" s="37"/>
      <c r="D16" s="37"/>
      <c r="E16" s="37"/>
      <c r="J16" s="52">
        <v>12971.83</v>
      </c>
      <c r="L16" s="52">
        <v>1566.0174197163999</v>
      </c>
      <c r="N16" s="52">
        <v>100</v>
      </c>
      <c r="O16" s="52">
        <v>4.76</v>
      </c>
    </row>
    <row r="17" spans="2:15">
      <c r="B17" s="5" t="s">
        <v>573</v>
      </c>
      <c r="C17" s="5" t="s">
        <v>574</v>
      </c>
      <c r="D17" s="5" t="s">
        <v>129</v>
      </c>
      <c r="E17" s="5" t="s">
        <v>575</v>
      </c>
      <c r="F17" s="5" t="s">
        <v>576</v>
      </c>
      <c r="G17" s="5" t="s">
        <v>577</v>
      </c>
      <c r="H17" s="5" t="s">
        <v>157</v>
      </c>
      <c r="I17" s="5" t="s">
        <v>112</v>
      </c>
      <c r="J17" s="28">
        <v>9941.51</v>
      </c>
      <c r="K17" s="28">
        <v>1070</v>
      </c>
      <c r="L17" s="28">
        <v>400.60507526200001</v>
      </c>
      <c r="M17" s="28">
        <v>0</v>
      </c>
      <c r="N17" s="28">
        <v>25.58</v>
      </c>
      <c r="O17" s="28">
        <v>1.22</v>
      </c>
    </row>
    <row r="18" spans="2:15">
      <c r="B18" s="5" t="s">
        <v>578</v>
      </c>
      <c r="C18" s="5" t="s">
        <v>579</v>
      </c>
      <c r="D18" s="5" t="s">
        <v>129</v>
      </c>
      <c r="E18" s="5" t="s">
        <v>580</v>
      </c>
      <c r="F18" s="5" t="s">
        <v>540</v>
      </c>
      <c r="G18" s="5" t="s">
        <v>205</v>
      </c>
      <c r="H18" s="5" t="s">
        <v>581</v>
      </c>
      <c r="I18" s="5" t="s">
        <v>112</v>
      </c>
      <c r="J18" s="28">
        <v>3030.32</v>
      </c>
      <c r="K18" s="28">
        <v>10212</v>
      </c>
      <c r="L18" s="28">
        <v>1165.4123444544</v>
      </c>
      <c r="M18" s="28">
        <v>0.11</v>
      </c>
      <c r="N18" s="28">
        <v>74.42</v>
      </c>
      <c r="O18" s="28">
        <v>3.55</v>
      </c>
    </row>
    <row r="19" spans="2:15">
      <c r="B19" s="5" t="s">
        <v>213</v>
      </c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0" ht="26.25" customHeight="1">
      <c r="B7" s="79" t="s">
        <v>101</v>
      </c>
      <c r="C7" s="80"/>
      <c r="D7" s="80"/>
      <c r="E7" s="80"/>
      <c r="F7" s="80"/>
      <c r="G7" s="80"/>
      <c r="H7" s="80"/>
      <c r="I7" s="80"/>
      <c r="J7" s="80"/>
      <c r="K7" s="80"/>
      <c r="L7" s="81"/>
      <c r="BH7" s="42"/>
    </row>
    <row r="8" spans="2:60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582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205</v>
      </c>
      <c r="C14" s="5" t="s">
        <v>205</v>
      </c>
      <c r="D14" s="37"/>
      <c r="E14" s="5" t="s">
        <v>205</v>
      </c>
      <c r="F14" s="5" t="s">
        <v>205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210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583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205</v>
      </c>
      <c r="C17" s="5" t="s">
        <v>205</v>
      </c>
      <c r="D17" s="37"/>
      <c r="E17" s="5" t="s">
        <v>205</v>
      </c>
      <c r="F17" s="5" t="s">
        <v>205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213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2016-06-08T11:21:00+00:00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82FFDC-3383-4D7D-BFF6-E6546DFB48B3}"/>
</file>

<file path=customXml/itemProps2.xml><?xml version="1.0" encoding="utf-8"?>
<ds:datastoreItem xmlns:ds="http://schemas.openxmlformats.org/officeDocument/2006/customXml" ds:itemID="{B80C7F78-F2F5-4747-B718-63960E35F41D}"/>
</file>

<file path=customXml/itemProps3.xml><?xml version="1.0" encoding="utf-8"?>
<ds:datastoreItem xmlns:ds="http://schemas.openxmlformats.org/officeDocument/2006/customXml" ds:itemID="{D5D9F5A9-79A5-4E5C-8757-C6FBA1CCFB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2016-06-07T09:26:32Z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