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להשקעה'!#REF!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D43" i="1" l="1"/>
  <c r="C43" i="1"/>
  <c r="C12" i="27"/>
  <c r="C11" i="27"/>
  <c r="L11" i="2" l="1"/>
  <c r="K11" i="2"/>
  <c r="J11" i="2"/>
  <c r="I11" i="2"/>
  <c r="J12" i="2"/>
  <c r="K12" i="2"/>
  <c r="L12" i="2"/>
  <c r="I12" i="2"/>
  <c r="I13" i="2"/>
  <c r="J15" i="2"/>
  <c r="K15" i="2"/>
  <c r="L15" i="2"/>
  <c r="I15" i="2"/>
  <c r="J30" i="2"/>
  <c r="J29" i="2" s="1"/>
  <c r="K30" i="2"/>
  <c r="K29" i="2" s="1"/>
  <c r="L30" i="2"/>
  <c r="L29" i="2" s="1"/>
  <c r="I30" i="2"/>
  <c r="I29" i="2" s="1"/>
</calcChain>
</file>

<file path=xl/sharedStrings.xml><?xml version="1.0" encoding="utf-8"?>
<sst xmlns="http://schemas.openxmlformats.org/spreadsheetml/2006/main" count="3660" uniqueCount="802">
  <si>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</si>
  <si>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</si>
  <si>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</si>
  <si>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</si>
  <si>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</si>
  <si>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</si>
  <si>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</si>
  <si>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</si>
  <si>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</si>
  <si>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</si>
  <si>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</si>
  <si>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</si>
  <si>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</si>
  <si>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</si>
  <si>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</si>
  <si>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</si>
  <si>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</si>
  <si>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</si>
  <si>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</si>
  <si>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</si>
  <si>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</si>
  <si>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</si>
  <si>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</si>
  <si>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</si>
  <si>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</si>
  <si>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</si>
  <si>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</si>
  <si>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</si>
  <si>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</si>
  <si>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</si>
  <si>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</si>
  <si>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</si>
  <si>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</si>
  <si>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</si>
  <si>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</si>
  <si>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</si>
  <si>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</si>
  <si>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</si>
  <si>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</si>
  <si>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</si>
  <si>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</si>
  <si>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</si>
  <si>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</si>
  <si>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</si>
  <si>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</si>
  <si>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</si>
  <si>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</si>
  <si>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</si>
  <si>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</si>
  <si>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</si>
  <si>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</si>
  <si>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</si>
  <si>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</si>
  <si>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</si>
  <si>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</si>
  <si>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</si>
  <si>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</si>
  <si>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</si>
  <si>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</si>
  <si>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</si>
  <si>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</si>
  <si>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</si>
  <si>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</si>
  <si>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</si>
  <si>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</si>
  <si>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</si>
  <si>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</si>
  <si>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</si>
  <si>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</si>
  <si>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</si>
  <si>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</si>
  <si>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</si>
  <si>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</si>
  <si>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</si>
  <si>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</si>
  <si>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</si>
  <si>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</si>
  <si>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</si>
  <si>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</si>
  <si>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</si>
  <si>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</si>
  <si>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</si>
  <si>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</si>
  <si>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</si>
  <si>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</si>
  <si>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</si>
  <si>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</si>
  <si>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</si>
  <si>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</si>
  <si>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</si>
  <si>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</si>
  <si>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</si>
  <si>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</si>
  <si>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</si>
  <si>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</si>
  <si>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</si>
  <si>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</si>
  <si>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</si>
  <si>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</si>
  <si>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</si>
  <si>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</si>
  <si>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</si>
  <si>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</si>
  <si>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</si>
  <si>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</si>
  <si>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</si>
  <si>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</si>
  <si>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</si>
  <si>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</si>
  <si>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</si>
  <si>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</si>
  <si>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</si>
  <si>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</si>
  <si>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</si>
  <si>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</si>
  <si>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</si>
  <si>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</si>
  <si>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</si>
  <si>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</si>
  <si>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</si>
  <si>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</si>
  <si>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</si>
  <si>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</si>
  <si>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</si>
  <si>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</si>
  <si>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</si>
  <si>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</si>
  <si>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</si>
  <si>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</si>
  <si>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</si>
  <si>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</si>
  <si>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</si>
  <si>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</si>
  <si>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</si>
  <si>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</si>
  <si>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</si>
  <si>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</si>
  <si>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</si>
  <si>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</si>
  <si>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</si>
  <si>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</si>
  <si>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</si>
  <si>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</si>
  <si>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</si>
  <si>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</si>
  <si>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</si>
  <si>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</si>
  <si>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</si>
  <si>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</si>
  <si>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</si>
  <si>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</si>
  <si>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</si>
  <si>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</si>
  <si>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</si>
  <si>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</si>
  <si>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</si>
  <si>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</si>
  <si>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</si>
  <si>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</si>
  <si>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</si>
  <si>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</si>
  <si>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</si>
  <si>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</si>
  <si>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</si>
  <si>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</si>
  <si>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</si>
  <si>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</si>
  <si>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</si>
  <si>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</si>
  <si>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</si>
  <si>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</si>
  <si>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</si>
  <si>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</si>
  <si>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</si>
  <si>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</si>
  <si>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</si>
  <si>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</si>
  <si>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</si>
  <si>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</si>
  <si>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</si>
  <si>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</si>
  <si>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</si>
  <si>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</si>
  <si>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</si>
  <si>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</si>
  <si>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</si>
  <si>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</si>
  <si>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</si>
  <si>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</si>
  <si>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</si>
  <si>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</si>
  <si>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638מקפת תקציבית</t>
  </si>
  <si>
    <t>1304</t>
  </si>
  <si>
    <t>יין יפני</t>
  </si>
  <si>
    <t>סה"כ בישראל</t>
  </si>
  <si>
    <t>סה"כ יתרת מזומנים ועו"ש בש"ח</t>
  </si>
  <si>
    <t>AAA</t>
  </si>
  <si>
    <t>1111111111- 10- לאומי</t>
  </si>
  <si>
    <t>10</t>
  </si>
  <si>
    <t>סה"כ יתרת מזומנים ועו"ש נקובים במט"ח</t>
  </si>
  <si>
    <t>20001- 60- UBS</t>
  </si>
  <si>
    <t>60</t>
  </si>
  <si>
    <t>Baa1</t>
  </si>
  <si>
    <t>Moodys</t>
  </si>
  <si>
    <t>20001- 10- לאומי</t>
  </si>
  <si>
    <t>20003- 60- UBS</t>
  </si>
  <si>
    <t>20003- 10- לאומי</t>
  </si>
  <si>
    <t>80031- 60- UBS</t>
  </si>
  <si>
    <t>70002- 60- UBS</t>
  </si>
  <si>
    <t>70002- 10- לאומי</t>
  </si>
  <si>
    <t>30005- 60- UBS</t>
  </si>
  <si>
    <t>פרנק שווצרי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</si>
  <si>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</si>
  <si>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</si>
  <si>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</si>
  <si>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</si>
  <si>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</si>
  <si>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</si>
  <si>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</si>
  <si>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</si>
  <si>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</si>
  <si>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</si>
  <si>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</si>
  <si>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</si>
  <si>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</si>
  <si>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</si>
  <si>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</si>
  <si>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14/01/13</t>
  </si>
  <si>
    <t>גליל 5903- גליל</t>
  </si>
  <si>
    <t>9590332</t>
  </si>
  <si>
    <t>04/03/13</t>
  </si>
  <si>
    <t>ממשל צמודה 0418- גליל</t>
  </si>
  <si>
    <t>1108927</t>
  </si>
  <si>
    <t>13/08/14</t>
  </si>
  <si>
    <t>ממשל צמודה 0923- גליל</t>
  </si>
  <si>
    <t>1128081</t>
  </si>
  <si>
    <t>27/05/15</t>
  </si>
  <si>
    <t>ממשל צמודה 1019- גליל</t>
  </si>
  <si>
    <t>1114750</t>
  </si>
  <si>
    <t>ממשל צמודה 1025- גליל</t>
  </si>
  <si>
    <t>1135912</t>
  </si>
  <si>
    <t>02/03/16</t>
  </si>
  <si>
    <t>ממשלתי צמוד 841- גליל</t>
  </si>
  <si>
    <t>1120583</t>
  </si>
  <si>
    <t>21/01/13</t>
  </si>
  <si>
    <t>ממשלתי צמודה 0536- גליל</t>
  </si>
  <si>
    <t>1097708</t>
  </si>
  <si>
    <t>06/10/14</t>
  </si>
  <si>
    <t>ממשלתי צמודה 922- גליל</t>
  </si>
  <si>
    <t>1124056</t>
  </si>
  <si>
    <t>02/07/14</t>
  </si>
  <si>
    <t>ממשלתית צמודה 517- גליל</t>
  </si>
  <si>
    <t>1125905</t>
  </si>
  <si>
    <t>14/08/13</t>
  </si>
  <si>
    <t>סה"כ לא צמודות</t>
  </si>
  <si>
    <t>סה"כ מלווה קצר מועד</t>
  </si>
  <si>
    <t>מ.ק.מ 1016 פדיון 6.10.2016- בנק ישראל- מק"מ</t>
  </si>
  <si>
    <t>8161010</t>
  </si>
  <si>
    <t>07/10/15</t>
  </si>
  <si>
    <t>מ.ק.מ 1216- בנק ישראל- מק"מ</t>
  </si>
  <si>
    <t>8161218</t>
  </si>
  <si>
    <t>07/12/15</t>
  </si>
  <si>
    <t>סה"כ שחר</t>
  </si>
  <si>
    <t>ממשל שקלית 0118- שחר</t>
  </si>
  <si>
    <t>1126218</t>
  </si>
  <si>
    <t>11/07/13</t>
  </si>
  <si>
    <t>ממשל שקלית 0122- שחר</t>
  </si>
  <si>
    <t>1123272</t>
  </si>
  <si>
    <t>23/05/13</t>
  </si>
  <si>
    <t>ממשל שקלית 0217- שחר</t>
  </si>
  <si>
    <t>1101575</t>
  </si>
  <si>
    <t>20/05/13</t>
  </si>
  <si>
    <t>ממשל שקלית 0219- שחר</t>
  </si>
  <si>
    <t>1110907</t>
  </si>
  <si>
    <t>18/05/14</t>
  </si>
  <si>
    <t>ממשל שקלית 0816- שחר</t>
  </si>
  <si>
    <t>1122019</t>
  </si>
  <si>
    <t>18/09/14</t>
  </si>
  <si>
    <t>ממשל שקלית 0825- שחר</t>
  </si>
  <si>
    <t>1135557</t>
  </si>
  <si>
    <t>06/05/15</t>
  </si>
  <si>
    <t>ממשל שקלית 323- שחר</t>
  </si>
  <si>
    <t>1126747</t>
  </si>
  <si>
    <t>19/05/14</t>
  </si>
  <si>
    <t>ממשל שקלית 519- שחר</t>
  </si>
  <si>
    <t>1131770</t>
  </si>
  <si>
    <t>15/09/14</t>
  </si>
  <si>
    <t>ממשלתי שקלי  1026- שחר</t>
  </si>
  <si>
    <t>1099456</t>
  </si>
  <si>
    <t>07/05/14</t>
  </si>
  <si>
    <t>ממשלתי שקלי 324- שחר</t>
  </si>
  <si>
    <t>1130848</t>
  </si>
  <si>
    <t>08/05/14</t>
  </si>
  <si>
    <t>ממשלתי שקלית 0142- שחר</t>
  </si>
  <si>
    <t>1125400</t>
  </si>
  <si>
    <t>שחר ממשל שקלית 10/17 2.25%- שחר</t>
  </si>
  <si>
    <t>1132786</t>
  </si>
  <si>
    <t>08/07/15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</si>
  <si>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</si>
  <si>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</si>
  <si>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</si>
  <si>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</si>
  <si>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</si>
  <si>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</si>
  <si>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</si>
  <si>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</si>
  <si>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</si>
  <si>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</si>
  <si>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</si>
  <si>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</si>
  <si>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21/07/15</t>
  </si>
  <si>
    <t>מזרחי טפ הנפק אגח 39- מזרחי טפחות חברה להנפקות בע"מ</t>
  </si>
  <si>
    <t>2310159</t>
  </si>
  <si>
    <t>231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</si>
  <si>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</si>
  <si>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</si>
  <si>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</si>
  <si>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</si>
  <si>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</si>
  <si>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</si>
  <si>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02/12/15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</si>
  <si>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</si>
  <si>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</si>
  <si>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</si>
  <si>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</si>
  <si>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</si>
  <si>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</si>
  <si>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</si>
  <si>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</si>
  <si>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</si>
  <si>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</si>
  <si>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</si>
  <si>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</si>
  <si>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</si>
  <si>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</si>
  <si>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AA+</t>
  </si>
  <si>
    <t>07/09/15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</si>
  <si>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</si>
  <si>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</si>
  <si>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</si>
  <si>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</si>
  <si>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</si>
  <si>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1153</t>
  </si>
  <si>
    <t>31/03/15</t>
  </si>
  <si>
    <t>לאומי התח נד  ח- בנק לאומי לישראל בע"מ</t>
  </si>
  <si>
    <t>6040232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</si>
  <si>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</si>
  <si>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</si>
  <si>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</si>
  <si>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</si>
  <si>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</si>
  <si>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</si>
  <si>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</si>
  <si>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</si>
  <si>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</si>
  <si>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16/03/15</t>
  </si>
  <si>
    <t>*איירפורט אגח ה- איירפורט סיטי בע"מ</t>
  </si>
  <si>
    <t>1133487</t>
  </si>
  <si>
    <t>1300</t>
  </si>
  <si>
    <t>AA</t>
  </si>
  <si>
    <t>23/06/16</t>
  </si>
  <si>
    <t>בזק אגח 10- בזק החברה הישראלית לתקשורת בע"מ</t>
  </si>
  <si>
    <t>2300184</t>
  </si>
  <si>
    <t>230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</si>
  <si>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</si>
  <si>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</si>
  <si>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</si>
  <si>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</si>
  <si>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</si>
  <si>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</si>
  <si>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08/02/16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</si>
  <si>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</si>
  <si>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</si>
  <si>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</si>
  <si>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</si>
  <si>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08/07/14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</si>
  <si>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</si>
  <si>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</si>
  <si>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</si>
  <si>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</si>
  <si>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*מליסרון אג"ח יג- מליסרון בע"מ</t>
  </si>
  <si>
    <t>3230224</t>
  </si>
  <si>
    <t>323</t>
  </si>
  <si>
    <t>AA-</t>
  </si>
  <si>
    <t>08/05/16</t>
  </si>
  <si>
    <t>*מליסרון אגח ה- מליסרון בע"מ</t>
  </si>
  <si>
    <t>3230091</t>
  </si>
  <si>
    <t>24/12/14</t>
  </si>
  <si>
    <t>*מליסרון אגח יד- מליסרון בע"מ</t>
  </si>
  <si>
    <t>3230232</t>
  </si>
  <si>
    <t>20/04/16</t>
  </si>
  <si>
    <t>*מליסרון סדרה י'- מליסרון בע"מ</t>
  </si>
  <si>
    <t>3230190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</si>
  <si>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</si>
  <si>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</si>
  <si>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</si>
  <si>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</si>
  <si>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</si>
  <si>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</si>
  <si>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</si>
  <si>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</si>
  <si>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</si>
  <si>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</si>
  <si>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</si>
  <si>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</si>
  <si>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</si>
  <si>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</si>
  <si>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21/01/15</t>
  </si>
  <si>
    <t>דה זראסאי א- דה זראסאי גרופ לטד</t>
  </si>
  <si>
    <t>1127901</t>
  </si>
  <si>
    <t>1604</t>
  </si>
  <si>
    <t>19/07/15</t>
  </si>
  <si>
    <t>דיסקונט מנ הת ד- דיסקונט מנפיקים בע"מ</t>
  </si>
  <si>
    <t>7480049</t>
  </si>
  <si>
    <t>748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</si>
  <si>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</si>
  <si>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</si>
  <si>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</si>
  <si>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</si>
  <si>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</si>
  <si>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</si>
  <si>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</si>
  <si>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</si>
  <si>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</si>
  <si>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</si>
  <si>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הראל הנפק אגח ו- הראל ביטוח מימון והנפקות בע"מ</t>
  </si>
  <si>
    <t>1126069</t>
  </si>
  <si>
    <t>1367</t>
  </si>
  <si>
    <t>ביטוח</t>
  </si>
  <si>
    <t>01/06/16</t>
  </si>
  <si>
    <t>הראל הנפק אגח ז- הראל ביטוח מימון והנפקות בע"מ</t>
  </si>
  <si>
    <t>1126077</t>
  </si>
  <si>
    <t>23/12/14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</si>
  <si>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</si>
  <si>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</si>
  <si>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</si>
  <si>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</si>
  <si>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</si>
  <si>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31/01/16</t>
  </si>
  <si>
    <t>כללביט אגח ט- כללביט מימון בע"מ</t>
  </si>
  <si>
    <t>1136050</t>
  </si>
  <si>
    <t>Aa3</t>
  </si>
  <si>
    <t>22/07/15</t>
  </si>
  <si>
    <t>ביג ה- ביג מרכזי קניות (2004) בע"מ</t>
  </si>
  <si>
    <t>1129279</t>
  </si>
  <si>
    <t>1327</t>
  </si>
  <si>
    <t>A+</t>
  </si>
  <si>
    <t>ירושלים הנ סדרה ט- ירושלים מימון והנפקות (2005) בע"מ</t>
  </si>
  <si>
    <t>1127422</t>
  </si>
  <si>
    <t>1248</t>
  </si>
  <si>
    <t>23/11/15</t>
  </si>
  <si>
    <t>מזרחי טפחות שה א- בנק מזרחי טפחות בע"מ</t>
  </si>
  <si>
    <t>6950083</t>
  </si>
  <si>
    <t>695</t>
  </si>
  <si>
    <t>10/07/14</t>
  </si>
  <si>
    <t>סלקום אגח ד- סלקום ישראל בע"מ</t>
  </si>
  <si>
    <t>1107333</t>
  </si>
  <si>
    <t>2066</t>
  </si>
  <si>
    <t>05/01/15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</si>
  <si>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</si>
  <si>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</si>
  <si>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</si>
  <si>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</si>
  <si>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</si>
  <si>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05/02/15</t>
  </si>
  <si>
    <t>פועלים ש"ה נד א- בנק הפועלים בע"מ</t>
  </si>
  <si>
    <t>6620207</t>
  </si>
  <si>
    <t>662</t>
  </si>
  <si>
    <t>28/01/15</t>
  </si>
  <si>
    <t>פרטנר אגח ב- חברת פרטנר תקשורת בע"מ</t>
  </si>
  <si>
    <t>1119320</t>
  </si>
  <si>
    <t>2095</t>
  </si>
  <si>
    <t>19/01/15</t>
  </si>
  <si>
    <t>פרטנר אגח ג- חברת פרטנר תקשורת בע"מ</t>
  </si>
  <si>
    <t>1118827</t>
  </si>
  <si>
    <t>דרבן אגח ד- דרבן השקעות בע"מ</t>
  </si>
  <si>
    <t>4110094</t>
  </si>
  <si>
    <t>411</t>
  </si>
  <si>
    <t>A2</t>
  </si>
  <si>
    <t>17/12/14</t>
  </si>
  <si>
    <t>דיסקונט שה מורכב א- בנק דיסקונט לישראל בע"מ</t>
  </si>
  <si>
    <t>6910095</t>
  </si>
  <si>
    <t>691</t>
  </si>
  <si>
    <t>A-</t>
  </si>
  <si>
    <t>10/06/15</t>
  </si>
  <si>
    <t>ירושלים הנ סדרה 10 נ- ירושלים מימון והנפקות (2005) בע"מ</t>
  </si>
  <si>
    <t>1127414</t>
  </si>
  <si>
    <t>כלכלית ים אגח ו- כלכלית ירושלים בע"מ</t>
  </si>
  <si>
    <t>1980192</t>
  </si>
  <si>
    <t>198</t>
  </si>
  <si>
    <t>22/12/14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</si>
  <si>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</si>
  <si>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</si>
  <si>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</si>
  <si>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</si>
  <si>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מבני תעשיה אגח ח- מבני תעשיה בע"מ</t>
  </si>
  <si>
    <t>2260131</t>
  </si>
  <si>
    <t>226</t>
  </si>
  <si>
    <t>BBB</t>
  </si>
  <si>
    <t>21/12/14</t>
  </si>
  <si>
    <t>מבני תעשיה אגח ט- מבני תעשיה בע"מ</t>
  </si>
  <si>
    <t>2260180</t>
  </si>
  <si>
    <t>מבני תעשייה אגח יד- מבני תעשיה בע"מ</t>
  </si>
  <si>
    <t>2260412</t>
  </si>
  <si>
    <t>29/12/14</t>
  </si>
  <si>
    <t>לאומי אגח 178- בנק לאומי לישראל בע"מ</t>
  </si>
  <si>
    <t>6040323</t>
  </si>
  <si>
    <t>פועלים הנפקות אגח 29- הפועלים הנפקות בע"מ</t>
  </si>
  <si>
    <t>1940485</t>
  </si>
  <si>
    <t>24/11/15</t>
  </si>
  <si>
    <t>בינלאומי הנפקות אגח ח- הבינלאומי הראשון הנפקות בע"מ</t>
  </si>
  <si>
    <t>1134212</t>
  </si>
  <si>
    <t>14/01/15</t>
  </si>
  <si>
    <t>בזק אגח 8- בזק החברה הישראלית לתקשורת בע"מ</t>
  </si>
  <si>
    <t>2300168</t>
  </si>
  <si>
    <t>18/02/16</t>
  </si>
  <si>
    <t>בזק אגח 9- בזק החברה הישראלית לתקשורת בע"מ</t>
  </si>
  <si>
    <t>2300176</t>
  </si>
  <si>
    <t>לאומי שה נד 301- בנק לאומי לישראל בע"מ</t>
  </si>
  <si>
    <t>6040265</t>
  </si>
  <si>
    <t>מרכנתיל  ב- מרכנתיל הנפקות בע"מ</t>
  </si>
  <si>
    <t>1138205</t>
  </si>
  <si>
    <t>1266</t>
  </si>
  <si>
    <t>31/03/16</t>
  </si>
  <si>
    <t>*פז נפט אגח ד- פז חברת הנפט בע"מ</t>
  </si>
  <si>
    <t>1132505</t>
  </si>
  <si>
    <t>1363</t>
  </si>
  <si>
    <t>04/02/16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</si>
  <si>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</si>
  <si>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</si>
  <si>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</si>
  <si>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</si>
  <si>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</si>
  <si>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31/05/16</t>
  </si>
  <si>
    <t>דקסיה הנ אגח יא- דקסיה ישראל הנפקות בע"מ</t>
  </si>
  <si>
    <t>1134154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</si>
  <si>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</si>
  <si>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</si>
  <si>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</si>
  <si>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</si>
  <si>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</si>
  <si>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</si>
  <si>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</si>
  <si>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</si>
  <si>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</si>
  <si>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</si>
  <si>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28/05/15</t>
  </si>
  <si>
    <t>קרסו מוטורס אגח א- קרסו מוטורס בע"מ</t>
  </si>
  <si>
    <t>1136464</t>
  </si>
  <si>
    <t>1585</t>
  </si>
  <si>
    <t>מסחר</t>
  </si>
  <si>
    <t>לייטסטון אגח א- לייטסטון אנטרפרייזס לימיטד</t>
  </si>
  <si>
    <t>1133891</t>
  </si>
  <si>
    <t>1630</t>
  </si>
  <si>
    <t>06/08/15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</si>
  <si>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</si>
  <si>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</si>
  <si>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</si>
  <si>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</si>
  <si>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</si>
  <si>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</si>
  <si>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</si>
  <si>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</si>
  <si>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</si>
  <si>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</si>
  <si>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</si>
  <si>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</si>
  <si>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</si>
  <si>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קרדן רכב אגח ח- קרדן רכב בע"מ</t>
  </si>
  <si>
    <t>4590147</t>
  </si>
  <si>
    <t>459</t>
  </si>
  <si>
    <t>A</t>
  </si>
  <si>
    <t>21/01/16</t>
  </si>
  <si>
    <t>דה לסר ה- דה לסר גרופ לימיטד</t>
  </si>
  <si>
    <t>1135664</t>
  </si>
  <si>
    <t>1513</t>
  </si>
  <si>
    <t>21/05/15</t>
  </si>
  <si>
    <t>דור אלון אגח ד- דור אלון אנרגיה בישראל (1988) בע"מ</t>
  </si>
  <si>
    <t>1115252</t>
  </si>
  <si>
    <t>1072</t>
  </si>
  <si>
    <t>A3</t>
  </si>
  <si>
    <t>14/04/15</t>
  </si>
  <si>
    <t>דלשה קפיטל אגחב- דלשה קפיטל</t>
  </si>
  <si>
    <t>1137314</t>
  </si>
  <si>
    <t>12950</t>
  </si>
  <si>
    <t>13/01/16</t>
  </si>
  <si>
    <t>אלדן תחבורה  א- אלדן בע"מ</t>
  </si>
  <si>
    <t>1134840</t>
  </si>
  <si>
    <t>10503</t>
  </si>
  <si>
    <t>02/03/15</t>
  </si>
  <si>
    <t>אלדן תחבורה  ב- אלדן בע"מ</t>
  </si>
  <si>
    <t>1138254</t>
  </si>
  <si>
    <t>13/04/16</t>
  </si>
  <si>
    <t>בזן אגח ה- בתי זקוק לנפט בע"מ</t>
  </si>
  <si>
    <t>2590388</t>
  </si>
  <si>
    <t>259</t>
  </si>
  <si>
    <t>BBB+</t>
  </si>
  <si>
    <t>30/05/16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</si>
  <si>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</si>
  <si>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</si>
  <si>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</si>
  <si>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</si>
  <si>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</si>
  <si>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חלל תקשורת אג"ח י"ג- חלל-תקשורת בע"מ</t>
  </si>
  <si>
    <t>1136555</t>
  </si>
  <si>
    <t>1132</t>
  </si>
  <si>
    <t>לא מדורג</t>
  </si>
  <si>
    <t>בזן אגח ו- בתי זקוק לנפט בע"מ</t>
  </si>
  <si>
    <t>2590396</t>
  </si>
  <si>
    <t>03/06/15</t>
  </si>
  <si>
    <t>חלל תקשורת אגח יד- חלל-תקשורת בע"מ</t>
  </si>
  <si>
    <t>1136563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</si>
  <si>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</si>
  <si>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</si>
  <si>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</si>
  <si>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</si>
  <si>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</si>
  <si>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</si>
  <si>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</si>
  <si>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</si>
  <si>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</si>
  <si>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ג תא 100- פסגות תעודות סל בע"מ לשעבר תאלי</t>
  </si>
  <si>
    <t>1096593</t>
  </si>
  <si>
    <t>1108</t>
  </si>
  <si>
    <t>קסםסמ 33 תא 100- קסם תעודות סל ומוצרי מדדים בע"מ</t>
  </si>
  <si>
    <t>1117266</t>
  </si>
  <si>
    <t>1224</t>
  </si>
  <si>
    <t>120 קסם סמ לג יתר- קסם תעודות סל ומוצרי מדדים בע"מ</t>
  </si>
  <si>
    <t>1103167</t>
  </si>
  <si>
    <t>25 תכלית סל ב ת"א- תכלית תעודות סל בע"מ</t>
  </si>
  <si>
    <t>1091826</t>
  </si>
  <si>
    <t>1223</t>
  </si>
  <si>
    <t>סה"כ שמחקות מדדים אחרים בישראל</t>
  </si>
  <si>
    <t>קסם סמ קלט תלבונד תשוא- קסם תעודות סל ומוצרי מדדים בע"מ</t>
  </si>
  <si>
    <t>1128545</t>
  </si>
  <si>
    <t>מבט מדד עז תל בונד שקלי- פסגות מוצרי מדדים בע"מ</t>
  </si>
  <si>
    <t>1116581</t>
  </si>
  <si>
    <t>פסגות סל תל בונד 60 - פסגות מוצרי מדדים בע"מ</t>
  </si>
  <si>
    <t>1109479</t>
  </si>
  <si>
    <t>פסגות מדד א תל בונד 20- פסגות תעודות סל מדדים בע"מ</t>
  </si>
  <si>
    <t>1104603</t>
  </si>
  <si>
    <t>1446</t>
  </si>
  <si>
    <t>קסם סמ סד בונד 60- קסם תעודות סל ומוצרי מדדים בע"מ</t>
  </si>
  <si>
    <t>1109248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</si>
  <si>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</si>
  <si>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</si>
  <si>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</si>
  <si>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</si>
  <si>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1337</t>
  </si>
  <si>
    <t>תכלית גל מה בונד שקל- תכלית גלובל בע"מ</t>
  </si>
  <si>
    <t>1116250</t>
  </si>
  <si>
    <t>1336</t>
  </si>
  <si>
    <t>תכלית מר טז בונד 20- תכלית מורכבות בע"מ</t>
  </si>
  <si>
    <t>1109370</t>
  </si>
  <si>
    <t>1475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</si>
  <si>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</si>
  <si>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</si>
  <si>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</si>
  <si>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</si>
  <si>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</si>
  <si>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</si>
  <si>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</si>
  <si>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</si>
  <si>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</si>
  <si>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</si>
  <si>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</si>
  <si>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</si>
  <si>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</si>
  <si>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</si>
  <si>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</si>
  <si>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</si>
  <si>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</si>
  <si>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</si>
  <si>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</si>
  <si>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</si>
  <si>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</si>
  <si>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</si>
  <si>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</si>
  <si>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</si>
  <si>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</si>
  <si>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</si>
  <si>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</si>
  <si>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</si>
  <si>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</si>
  <si>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</si>
  <si>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</si>
  <si>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</si>
  <si>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</si>
  <si>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</si>
  <si>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</si>
  <si>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</si>
  <si>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</si>
  <si>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</si>
  <si>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</si>
  <si>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</si>
  <si>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סה"כ תעודות השתתפות בקרנות נאמנות בישראל</t>
  </si>
  <si>
    <t>סה"כ תעודות השתתפות בקרנות נאמנות בחו"ל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</si>
  <si>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</si>
  <si>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</si>
  <si>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</si>
  <si>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</si>
  <si>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</si>
  <si>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</si>
  <si>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</si>
  <si>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</si>
  <si>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</si>
  <si>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</si>
  <si>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</si>
  <si>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</si>
  <si>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</si>
  <si>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</si>
  <si>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</si>
  <si>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</si>
  <si>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</si>
  <si>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</si>
  <si>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</si>
  <si>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</si>
  <si>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</si>
  <si>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</si>
  <si>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</si>
  <si>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</si>
  <si>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</si>
  <si>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</si>
  <si>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</si>
  <si>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</si>
  <si>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</si>
  <si>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</si>
  <si>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</si>
  <si>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</si>
  <si>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</si>
  <si>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</si>
  <si>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</si>
  <si>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</si>
  <si>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</si>
  <si>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</si>
  <si>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</si>
  <si>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</si>
  <si>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</si>
  <si>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</si>
  <si>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</si>
  <si>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</si>
  <si>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20160519 USD\ILS 3.8500000 20160705- בנק לאומי לישראל בע"מ</t>
  </si>
  <si>
    <t>90001801</t>
  </si>
  <si>
    <t>19/05/16</t>
  </si>
  <si>
    <t>FWD CCY\ILS 20160524 USD\ILS 3.8643000 20160728- בנק לאומי לישראל בע"מ</t>
  </si>
  <si>
    <t>90001820</t>
  </si>
  <si>
    <t>24/05/16</t>
  </si>
  <si>
    <t>FWD CCY\ILS 20160620 USD\ILS 3.8578500 20160705- בנק לאומי לישראל בע"מ</t>
  </si>
  <si>
    <t>90001955</t>
  </si>
  <si>
    <t>20/06/16</t>
  </si>
  <si>
    <t>FWD CCY\ILS 20160627 USD\ILS 3.8980000 20160728- בנק לאומי לישראל בע"מ</t>
  </si>
  <si>
    <t>90001993</t>
  </si>
  <si>
    <t>27/06/16</t>
  </si>
  <si>
    <t>FWD CCY\ILS 20160630 USD\ILS 3.8400000 20160920- בנק לאומי לישראל בע"מ</t>
  </si>
  <si>
    <t>90002020</t>
  </si>
  <si>
    <t>30/06/16</t>
  </si>
  <si>
    <t>FWD CCY\ILS 20160630 USD\ILS 3.8467000 20160705 SP- בנק לאומי לישראל בע"מ</t>
  </si>
  <si>
    <t>90002019</t>
  </si>
  <si>
    <t>FWD CCY\CCY 20160505 EUR\USD 1.1482500 20160808- בנק לאומי לישראל בע"מ</t>
  </si>
  <si>
    <t>90001743</t>
  </si>
  <si>
    <t>05/05/16</t>
  </si>
  <si>
    <t>FWD CCY\CCY 20160614 EUR\USD 1.1237850 20160808- בנק לאומי לישראל בע"מ</t>
  </si>
  <si>
    <t>90001921</t>
  </si>
  <si>
    <t>14/06/16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</si>
  <si>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</si>
  <si>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</si>
  <si>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</si>
  <si>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</si>
  <si>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47</t>
  </si>
  <si>
    <t>לא</t>
  </si>
  <si>
    <t>4854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</si>
  <si>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</si>
  <si>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</si>
  <si>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</si>
  <si>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</si>
  <si>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</si>
  <si>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</si>
  <si>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</si>
  <si>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</si>
  <si>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</si>
  <si>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</si>
  <si>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</si>
  <si>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</si>
  <si>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</si>
  <si>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</si>
  <si>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</si>
  <si>
    <t>דיסקונט שה מורכב א(ריבית לקבל)</t>
  </si>
  <si>
    <t>מזרחי טפחות שה א(ריבית לקבל)</t>
  </si>
  <si>
    <t>דקסיה הנ אגח יא(ריבית לקבל)</t>
  </si>
  <si>
    <t>בינל הנפק התח כא(ריבית לקבל)</t>
  </si>
  <si>
    <t>פועלים הנפ שה נד 1(ריבית לקבל)</t>
  </si>
  <si>
    <t>דרבן אגח ד(פדיון לקבל)</t>
  </si>
  <si>
    <t>*מליסרון אגח ה(פדיון לקבל)</t>
  </si>
  <si>
    <t>*מליסרון סדרה י'(פדיון לקבל)</t>
  </si>
  <si>
    <t>*עזריאלי אגח ג(ריבית לקבל)</t>
  </si>
  <si>
    <t>סלקום אגח ד(פדיון לקבל)</t>
  </si>
  <si>
    <t>סלקום אגח ו(ריבית לקבל)</t>
  </si>
  <si>
    <t>סלקום אגח ח(ריבית לקבל)</t>
  </si>
  <si>
    <t>סלקום אגח ט(ריבית לקבל)</t>
  </si>
  <si>
    <t>UBS</t>
  </si>
  <si>
    <t>בנק לאומי</t>
  </si>
  <si>
    <t xml:space="preserve">דן באר שבע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</si>
</sst>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yyyy&quot;년&quot;\ m&quot;월&quot;\ d&quot;일&quot;;@"/>
    <numFmt numFmtId="167" formatCode="#,##0.00_ ;\-#,##0.00\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66" fontId="2" fillId="0" borderId="0" xfId="0" applyNumberFormat="1" applyFont="1" applyAlignment="1">
      <alignment horizontal="center"/>
    </xf>
    <xf numFmtId="0" fontId="0" fillId="0" borderId="0" xfId="0" applyBorder="1" applyAlignment="1" applyProtection="1">
      <alignment horizontal="right"/>
    </xf>
    <xf numFmtId="167" fontId="0" fillId="0" borderId="0" xfId="11" applyNumberFormat="1" applyFont="1" applyBorder="1" applyProtection="1"/>
    <xf numFmtId="14" fontId="0" fillId="0" borderId="0" xfId="0" applyNumberFormat="1" applyFill="1" applyBorder="1" applyAlignment="1" applyProtection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2901.8625918980001</v>
      </c>
      <c r="D11" s="77">
        <v>8.17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16965.235557799999</v>
      </c>
      <c r="D13" s="78">
        <v>47.75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6722.2646263890001</v>
      </c>
      <c r="D15" s="78">
        <v>18.920000000000002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8219.1854438629998</v>
      </c>
      <c r="D17" s="78">
        <v>23.13</v>
      </c>
    </row>
    <row r="18" spans="1:4">
      <c r="A18" s="10" t="s">
        <v>13</v>
      </c>
      <c r="B18" s="73" t="s">
        <v>21</v>
      </c>
      <c r="C18" s="78">
        <v>685.31165806009994</v>
      </c>
      <c r="D18" s="78">
        <v>1.93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10.100844508711512</v>
      </c>
      <c r="D31" s="78">
        <v>0.03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9.2928823860000005</v>
      </c>
      <c r="D33" s="78">
        <v>0.03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16.929079999999999</v>
      </c>
      <c r="D37" s="78">
        <v>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35530.182684904808</v>
      </c>
      <c r="D42" s="78">
        <v>100</v>
      </c>
    </row>
    <row r="43" spans="1:4">
      <c r="A43" s="10" t="s">
        <v>13</v>
      </c>
      <c r="B43" s="76" t="s">
        <v>45</v>
      </c>
      <c r="C43" s="78">
        <f>'יתרת התחייבות להשקעה'!C11</f>
        <v>16.271400802919711</v>
      </c>
      <c r="D43" s="78">
        <f>C43/C42*100</f>
        <v>4.5795995329437768E-2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708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709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710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612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218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708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710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711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612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221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218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712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213</v>
      </c>
      <c r="C14" t="s">
        <v>213</v>
      </c>
      <c r="E14" t="s">
        <v>213</v>
      </c>
      <c r="H14" s="78">
        <v>0</v>
      </c>
      <c r="I14" t="s">
        <v>213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713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213</v>
      </c>
      <c r="C16" t="s">
        <v>213</v>
      </c>
      <c r="E16" t="s">
        <v>213</v>
      </c>
      <c r="H16" s="78">
        <v>0</v>
      </c>
      <c r="I16" t="s">
        <v>213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714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715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213</v>
      </c>
      <c r="C19" t="s">
        <v>213</v>
      </c>
      <c r="E19" t="s">
        <v>213</v>
      </c>
      <c r="H19" s="78">
        <v>0</v>
      </c>
      <c r="I19" t="s">
        <v>213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716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213</v>
      </c>
      <c r="C21" t="s">
        <v>213</v>
      </c>
      <c r="E21" t="s">
        <v>213</v>
      </c>
      <c r="H21" s="78">
        <v>0</v>
      </c>
      <c r="I21" t="s">
        <v>213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717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213</v>
      </c>
      <c r="C23" t="s">
        <v>213</v>
      </c>
      <c r="E23" t="s">
        <v>213</v>
      </c>
      <c r="H23" s="78">
        <v>0</v>
      </c>
      <c r="I23" t="s">
        <v>213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718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213</v>
      </c>
      <c r="C25" t="s">
        <v>213</v>
      </c>
      <c r="E25" t="s">
        <v>213</v>
      </c>
      <c r="H25" s="78">
        <v>0</v>
      </c>
      <c r="I25" t="s">
        <v>213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218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712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213</v>
      </c>
      <c r="C28" t="s">
        <v>213</v>
      </c>
      <c r="E28" t="s">
        <v>213</v>
      </c>
      <c r="H28" s="78">
        <v>0</v>
      </c>
      <c r="I28" t="s">
        <v>213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713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213</v>
      </c>
      <c r="C30" t="s">
        <v>213</v>
      </c>
      <c r="E30" t="s">
        <v>213</v>
      </c>
      <c r="H30" s="78">
        <v>0</v>
      </c>
      <c r="I30" t="s">
        <v>213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714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715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213</v>
      </c>
      <c r="C33" t="s">
        <v>213</v>
      </c>
      <c r="E33" t="s">
        <v>213</v>
      </c>
      <c r="H33" s="78">
        <v>0</v>
      </c>
      <c r="I33" t="s">
        <v>213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716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213</v>
      </c>
      <c r="C35" t="s">
        <v>213</v>
      </c>
      <c r="E35" t="s">
        <v>213</v>
      </c>
      <c r="H35" s="78">
        <v>0</v>
      </c>
      <c r="I35" t="s">
        <v>213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717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213</v>
      </c>
      <c r="C37" t="s">
        <v>213</v>
      </c>
      <c r="E37" t="s">
        <v>213</v>
      </c>
      <c r="H37" s="78">
        <v>0</v>
      </c>
      <c r="I37" t="s">
        <v>213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718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213</v>
      </c>
      <c r="C39" t="s">
        <v>213</v>
      </c>
      <c r="E39" t="s">
        <v>213</v>
      </c>
      <c r="H39" s="78">
        <v>0</v>
      </c>
      <c r="I39" t="s">
        <v>213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719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213</v>
      </c>
      <c r="C14" t="s">
        <v>213</v>
      </c>
      <c r="D14" t="s">
        <v>213</v>
      </c>
      <c r="G14" s="78">
        <v>0</v>
      </c>
      <c r="H14" t="s">
        <v>213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720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213</v>
      </c>
      <c r="C16" t="s">
        <v>213</v>
      </c>
      <c r="D16" t="s">
        <v>213</v>
      </c>
      <c r="G16" s="78">
        <v>0</v>
      </c>
      <c r="H16" t="s">
        <v>213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721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213</v>
      </c>
      <c r="C18" t="s">
        <v>213</v>
      </c>
      <c r="D18" t="s">
        <v>213</v>
      </c>
      <c r="G18" s="78">
        <v>0</v>
      </c>
      <c r="H18" t="s">
        <v>213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722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213</v>
      </c>
      <c r="C20" t="s">
        <v>213</v>
      </c>
      <c r="D20" t="s">
        <v>213</v>
      </c>
      <c r="G20" s="78">
        <v>0</v>
      </c>
      <c r="H20" t="s">
        <v>213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612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213</v>
      </c>
      <c r="C22" t="s">
        <v>213</v>
      </c>
      <c r="D22" t="s">
        <v>213</v>
      </c>
      <c r="G22" s="78">
        <v>0</v>
      </c>
      <c r="H22" t="s">
        <v>213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218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300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213</v>
      </c>
      <c r="C25" t="s">
        <v>213</v>
      </c>
      <c r="D25" t="s">
        <v>213</v>
      </c>
      <c r="G25" s="78">
        <v>0</v>
      </c>
      <c r="H25" t="s">
        <v>213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723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213</v>
      </c>
      <c r="C27" t="s">
        <v>213</v>
      </c>
      <c r="D27" t="s">
        <v>213</v>
      </c>
      <c r="G27" s="78">
        <v>0</v>
      </c>
      <c r="H27" t="s">
        <v>213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724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8">
        <v>0</v>
      </c>
      <c r="K14" t="s">
        <v>213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725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8">
        <v>0</v>
      </c>
      <c r="K16" t="s">
        <v>213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303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8">
        <v>0</v>
      </c>
      <c r="K18" t="s">
        <v>213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612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8">
        <v>0</v>
      </c>
      <c r="K20" t="s">
        <v>213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218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726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8">
        <v>0</v>
      </c>
      <c r="K23" t="s">
        <v>213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727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8">
        <v>0</v>
      </c>
      <c r="K25" t="s">
        <v>213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724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8">
        <v>0</v>
      </c>
      <c r="K14" t="s">
        <v>213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725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8">
        <v>0</v>
      </c>
      <c r="K16" t="s">
        <v>213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303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8">
        <v>0</v>
      </c>
      <c r="K18" t="s">
        <v>213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612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8">
        <v>0</v>
      </c>
      <c r="K20" t="s">
        <v>213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218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728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8">
        <v>0</v>
      </c>
      <c r="K23" t="s">
        <v>213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729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8">
        <v>0</v>
      </c>
      <c r="K25" t="s">
        <v>213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221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218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304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305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221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730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213</v>
      </c>
      <c r="C14" t="s">
        <v>213</v>
      </c>
      <c r="D14" t="s">
        <v>213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731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213</v>
      </c>
      <c r="C16" t="s">
        <v>213</v>
      </c>
      <c r="D16" t="s">
        <v>213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732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213</v>
      </c>
      <c r="C18" t="s">
        <v>213</v>
      </c>
      <c r="D18" t="s">
        <v>213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733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213</v>
      </c>
      <c r="C20" t="s">
        <v>213</v>
      </c>
      <c r="D20" t="s">
        <v>213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218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734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213</v>
      </c>
      <c r="C23" t="s">
        <v>213</v>
      </c>
      <c r="D23" t="s">
        <v>213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735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213</v>
      </c>
      <c r="C25" t="s">
        <v>213</v>
      </c>
      <c r="D25" t="s">
        <v>213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736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213</v>
      </c>
      <c r="C27" t="s">
        <v>213</v>
      </c>
      <c r="D27" t="s">
        <v>213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737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213</v>
      </c>
      <c r="C29" t="s">
        <v>213</v>
      </c>
      <c r="D29" t="s">
        <v>213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221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738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707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221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708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709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739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710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612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218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708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740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710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711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612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221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9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f>I12+I29</f>
        <v>0</v>
      </c>
      <c r="J11" s="77">
        <f t="shared" ref="J11:L11" si="0">J12+J29</f>
        <v>2901.8625918980001</v>
      </c>
      <c r="K11" s="77">
        <f t="shared" si="0"/>
        <v>100</v>
      </c>
      <c r="L11" s="77">
        <f t="shared" si="0"/>
        <v>8.17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f>I13+I15+I19+I21+I23+I25+I27</f>
        <v>0</v>
      </c>
      <c r="J12" s="80">
        <f t="shared" ref="J12:L12" si="1">J13+J15+J19+J21+J23+J25+J27</f>
        <v>1902.9917204110002</v>
      </c>
      <c r="K12" s="80">
        <f t="shared" si="1"/>
        <v>65.58</v>
      </c>
      <c r="L12" s="80">
        <f t="shared" si="1"/>
        <v>5.36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f>SUM(I14:I14)</f>
        <v>0</v>
      </c>
      <c r="J13" s="80">
        <v>1828.1243400000001</v>
      </c>
      <c r="K13" s="80">
        <v>63</v>
      </c>
      <c r="L13" s="80">
        <v>5.15</v>
      </c>
    </row>
    <row r="14" spans="2:13">
      <c r="B14" s="81" t="s">
        <v>800</v>
      </c>
      <c r="C14" t="s">
        <v>197</v>
      </c>
      <c r="D14" t="s">
        <v>198</v>
      </c>
      <c r="E14" t="s">
        <v>196</v>
      </c>
      <c r="F14" t="s">
        <v>155</v>
      </c>
      <c r="G14" t="s">
        <v>108</v>
      </c>
      <c r="H14" s="78">
        <v>0</v>
      </c>
      <c r="I14" s="78">
        <v>0</v>
      </c>
      <c r="J14" s="78">
        <v>1828.1243400000001</v>
      </c>
      <c r="K14" s="78">
        <v>63</v>
      </c>
      <c r="L14" s="78">
        <v>5.15</v>
      </c>
    </row>
    <row r="15" spans="2:13">
      <c r="B15" s="79" t="s">
        <v>199</v>
      </c>
      <c r="D15" s="16"/>
      <c r="I15" s="80">
        <f>SUM(I16:I18)</f>
        <v>0</v>
      </c>
      <c r="J15" s="80">
        <f t="shared" ref="J15:L15" si="2">SUM(J16:J18)</f>
        <v>74.867380410999999</v>
      </c>
      <c r="K15" s="80">
        <f t="shared" si="2"/>
        <v>2.58</v>
      </c>
      <c r="L15" s="80">
        <f t="shared" si="2"/>
        <v>0.21000000000000002</v>
      </c>
    </row>
    <row r="16" spans="2:13">
      <c r="B16" s="81" t="s">
        <v>800</v>
      </c>
      <c r="C16" t="s">
        <v>204</v>
      </c>
      <c r="D16" t="s">
        <v>198</v>
      </c>
      <c r="E16" t="s">
        <v>196</v>
      </c>
      <c r="F16" t="s">
        <v>155</v>
      </c>
      <c r="G16" t="s">
        <v>112</v>
      </c>
      <c r="H16" s="78">
        <v>0</v>
      </c>
      <c r="I16" s="78">
        <v>0</v>
      </c>
      <c r="J16" s="78">
        <v>71.873932620000005</v>
      </c>
      <c r="K16" s="78">
        <v>2.48</v>
      </c>
      <c r="L16" s="78">
        <v>0.2</v>
      </c>
    </row>
    <row r="17" spans="2:12">
      <c r="B17" s="81" t="s">
        <v>800</v>
      </c>
      <c r="C17" t="s">
        <v>206</v>
      </c>
      <c r="D17" t="s">
        <v>198</v>
      </c>
      <c r="E17" t="s">
        <v>196</v>
      </c>
      <c r="F17" t="s">
        <v>155</v>
      </c>
      <c r="G17" t="s">
        <v>116</v>
      </c>
      <c r="H17" s="78">
        <v>0</v>
      </c>
      <c r="I17" s="78">
        <v>0</v>
      </c>
      <c r="J17" s="78">
        <v>0.13061611100000001</v>
      </c>
      <c r="K17" s="78">
        <v>0</v>
      </c>
      <c r="L17" s="78">
        <v>0</v>
      </c>
    </row>
    <row r="18" spans="2:12">
      <c r="B18" s="81" t="s">
        <v>800</v>
      </c>
      <c r="C18" t="s">
        <v>209</v>
      </c>
      <c r="D18" t="s">
        <v>198</v>
      </c>
      <c r="E18" t="s">
        <v>196</v>
      </c>
      <c r="F18" t="s">
        <v>155</v>
      </c>
      <c r="G18" t="s">
        <v>119</v>
      </c>
      <c r="H18" s="78">
        <v>0</v>
      </c>
      <c r="I18" s="78">
        <v>0</v>
      </c>
      <c r="J18" s="78">
        <v>2.8628316800000002</v>
      </c>
      <c r="K18" s="78">
        <v>0.1</v>
      </c>
      <c r="L18" s="78">
        <v>0.01</v>
      </c>
    </row>
    <row r="19" spans="2:12">
      <c r="B19" s="79" t="s">
        <v>212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216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217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213</v>
      </c>
      <c r="C28" t="s">
        <v>213</v>
      </c>
      <c r="D28" s="16"/>
      <c r="E28" t="s">
        <v>213</v>
      </c>
      <c r="G28" t="s">
        <v>213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218</v>
      </c>
      <c r="D29" s="16"/>
      <c r="I29" s="80">
        <f>I30+I36</f>
        <v>0</v>
      </c>
      <c r="J29" s="80">
        <f t="shared" ref="J29:L29" si="3">J30+J36</f>
        <v>998.87087148700004</v>
      </c>
      <c r="K29" s="80">
        <f t="shared" si="3"/>
        <v>34.419999999999995</v>
      </c>
      <c r="L29" s="80">
        <f t="shared" si="3"/>
        <v>2.81</v>
      </c>
    </row>
    <row r="30" spans="2:12">
      <c r="B30" s="79" t="s">
        <v>219</v>
      </c>
      <c r="D30" s="16"/>
      <c r="I30" s="80">
        <f>SUM(I31:I35)</f>
        <v>0</v>
      </c>
      <c r="J30" s="80">
        <f t="shared" ref="J30:L30" si="4">SUM(J31:J35)</f>
        <v>998.87087148700004</v>
      </c>
      <c r="K30" s="80">
        <f t="shared" si="4"/>
        <v>34.419999999999995</v>
      </c>
      <c r="L30" s="80">
        <f t="shared" si="4"/>
        <v>2.81</v>
      </c>
    </row>
    <row r="31" spans="2:12">
      <c r="B31" s="81" t="s">
        <v>799</v>
      </c>
      <c r="C31" t="s">
        <v>200</v>
      </c>
      <c r="D31" t="s">
        <v>201</v>
      </c>
      <c r="E31" t="s">
        <v>202</v>
      </c>
      <c r="F31" t="s">
        <v>203</v>
      </c>
      <c r="G31" t="s">
        <v>112</v>
      </c>
      <c r="H31" s="78">
        <v>0</v>
      </c>
      <c r="I31" s="78">
        <v>0</v>
      </c>
      <c r="J31" s="78">
        <v>590.32919358000004</v>
      </c>
      <c r="K31" s="78">
        <v>20.34</v>
      </c>
      <c r="L31" s="78">
        <v>1.66</v>
      </c>
    </row>
    <row r="32" spans="2:12">
      <c r="B32" s="81" t="s">
        <v>799</v>
      </c>
      <c r="C32" t="s">
        <v>205</v>
      </c>
      <c r="D32" t="s">
        <v>201</v>
      </c>
      <c r="E32" t="s">
        <v>202</v>
      </c>
      <c r="F32" t="s">
        <v>203</v>
      </c>
      <c r="G32" t="s">
        <v>116</v>
      </c>
      <c r="H32" s="78">
        <v>0</v>
      </c>
      <c r="I32" s="78">
        <v>0</v>
      </c>
      <c r="J32" s="78">
        <v>358.47598089799999</v>
      </c>
      <c r="K32" s="78">
        <v>12.35</v>
      </c>
      <c r="L32" s="78">
        <v>1.01</v>
      </c>
    </row>
    <row r="33" spans="2:12">
      <c r="B33" s="81" t="s">
        <v>799</v>
      </c>
      <c r="C33" t="s">
        <v>207</v>
      </c>
      <c r="D33" t="s">
        <v>201</v>
      </c>
      <c r="E33" t="s">
        <v>202</v>
      </c>
      <c r="F33" t="s">
        <v>203</v>
      </c>
      <c r="G33" t="s">
        <v>193</v>
      </c>
      <c r="H33" s="78">
        <v>0</v>
      </c>
      <c r="I33" s="78">
        <v>0</v>
      </c>
      <c r="J33" s="78">
        <v>50.143874166000003</v>
      </c>
      <c r="K33" s="78">
        <v>1.73</v>
      </c>
      <c r="L33" s="78">
        <v>0.14000000000000001</v>
      </c>
    </row>
    <row r="34" spans="2:12">
      <c r="B34" s="81" t="s">
        <v>799</v>
      </c>
      <c r="C34" t="s">
        <v>208</v>
      </c>
      <c r="D34" t="s">
        <v>201</v>
      </c>
      <c r="E34" t="s">
        <v>202</v>
      </c>
      <c r="F34" t="s">
        <v>203</v>
      </c>
      <c r="G34" t="s">
        <v>119</v>
      </c>
      <c r="H34" s="78">
        <v>0</v>
      </c>
      <c r="I34" s="78">
        <v>0</v>
      </c>
      <c r="J34" s="78">
        <v>5.6884299999999997E-4</v>
      </c>
      <c r="K34" s="78">
        <v>0</v>
      </c>
      <c r="L34" s="78">
        <v>0</v>
      </c>
    </row>
    <row r="35" spans="2:12">
      <c r="B35" s="81" t="s">
        <v>799</v>
      </c>
      <c r="C35" t="s">
        <v>210</v>
      </c>
      <c r="D35" t="s">
        <v>201</v>
      </c>
      <c r="E35" t="s">
        <v>202</v>
      </c>
      <c r="F35" t="s">
        <v>203</v>
      </c>
      <c r="G35" t="s">
        <v>211</v>
      </c>
      <c r="H35" s="78">
        <v>0</v>
      </c>
      <c r="I35" s="78">
        <v>0</v>
      </c>
      <c r="J35" s="78">
        <v>-7.8745999999999997E-2</v>
      </c>
      <c r="K35" s="78">
        <v>0</v>
      </c>
      <c r="L35" s="78">
        <v>0</v>
      </c>
    </row>
    <row r="36" spans="2:12">
      <c r="B36" s="79" t="s">
        <v>220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t="s">
        <v>213</v>
      </c>
      <c r="C37" t="s">
        <v>213</v>
      </c>
      <c r="D37" s="16"/>
      <c r="E37" t="s">
        <v>213</v>
      </c>
      <c r="G37" t="s">
        <v>213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t="s">
        <v>221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-748700</v>
      </c>
      <c r="H11" s="7"/>
      <c r="I11" s="77">
        <v>10.100844508711512</v>
      </c>
      <c r="J11" s="77">
        <v>100</v>
      </c>
      <c r="K11" s="77">
        <v>0.03</v>
      </c>
      <c r="AW11" s="16"/>
    </row>
    <row r="12" spans="2:49">
      <c r="B12" s="79" t="s">
        <v>194</v>
      </c>
      <c r="C12" s="16"/>
      <c r="D12" s="16"/>
      <c r="G12" s="80">
        <v>-748700</v>
      </c>
      <c r="I12" s="80">
        <v>10.100844508711512</v>
      </c>
      <c r="J12" s="80">
        <v>100</v>
      </c>
      <c r="K12" s="80">
        <v>0.03</v>
      </c>
    </row>
    <row r="13" spans="2:49">
      <c r="B13" s="79" t="s">
        <v>708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709</v>
      </c>
      <c r="C15" s="16"/>
      <c r="D15" s="16"/>
      <c r="G15" s="80">
        <v>-654500</v>
      </c>
      <c r="I15" s="80">
        <v>-1.128489805013928</v>
      </c>
      <c r="J15" s="80">
        <v>-11.17</v>
      </c>
      <c r="K15" s="80">
        <v>0</v>
      </c>
    </row>
    <row r="16" spans="2:49">
      <c r="B16" t="s">
        <v>741</v>
      </c>
      <c r="C16" t="s">
        <v>742</v>
      </c>
      <c r="D16" t="s">
        <v>129</v>
      </c>
      <c r="E16" t="s">
        <v>112</v>
      </c>
      <c r="F16" t="s">
        <v>743</v>
      </c>
      <c r="G16" s="78">
        <v>-145000</v>
      </c>
      <c r="H16" s="78">
        <v>-0.41895264623955381</v>
      </c>
      <c r="I16" s="78">
        <v>0.60748133704735297</v>
      </c>
      <c r="J16" s="78">
        <v>6.01</v>
      </c>
      <c r="K16" s="78">
        <v>0</v>
      </c>
    </row>
    <row r="17" spans="2:11">
      <c r="B17" t="s">
        <v>744</v>
      </c>
      <c r="C17" t="s">
        <v>745</v>
      </c>
      <c r="D17" t="s">
        <v>129</v>
      </c>
      <c r="E17" t="s">
        <v>112</v>
      </c>
      <c r="F17" t="s">
        <v>746</v>
      </c>
      <c r="G17" s="78">
        <v>-589500</v>
      </c>
      <c r="H17" s="78">
        <v>-2.0050568278201868</v>
      </c>
      <c r="I17" s="78">
        <v>11.81981</v>
      </c>
      <c r="J17" s="78">
        <v>117.02</v>
      </c>
      <c r="K17" s="78">
        <v>0.03</v>
      </c>
    </row>
    <row r="18" spans="2:11">
      <c r="B18" t="s">
        <v>747</v>
      </c>
      <c r="C18" t="s">
        <v>748</v>
      </c>
      <c r="D18" t="s">
        <v>129</v>
      </c>
      <c r="E18" t="s">
        <v>112</v>
      </c>
      <c r="F18" t="s">
        <v>749</v>
      </c>
      <c r="G18" s="78">
        <v>-220000</v>
      </c>
      <c r="H18" s="78">
        <v>-1.2039181818181819</v>
      </c>
      <c r="I18" s="78">
        <v>2.6486200000000002</v>
      </c>
      <c r="J18" s="78">
        <v>26.22</v>
      </c>
      <c r="K18" s="78">
        <v>0.01</v>
      </c>
    </row>
    <row r="19" spans="2:11">
      <c r="B19" t="s">
        <v>750</v>
      </c>
      <c r="C19" t="s">
        <v>751</v>
      </c>
      <c r="D19" t="s">
        <v>129</v>
      </c>
      <c r="E19" t="s">
        <v>112</v>
      </c>
      <c r="F19" t="s">
        <v>752</v>
      </c>
      <c r="G19" s="78">
        <v>300000</v>
      </c>
      <c r="H19" s="78">
        <v>-5.3748800000000001</v>
      </c>
      <c r="I19" s="78">
        <v>-16.124639999999999</v>
      </c>
      <c r="J19" s="78">
        <v>-159.63999999999999</v>
      </c>
      <c r="K19" s="78">
        <v>-0.05</v>
      </c>
    </row>
    <row r="20" spans="2:11">
      <c r="B20" t="s">
        <v>753</v>
      </c>
      <c r="C20" t="s">
        <v>754</v>
      </c>
      <c r="D20" t="s">
        <v>129</v>
      </c>
      <c r="E20" t="s">
        <v>112</v>
      </c>
      <c r="F20" t="s">
        <v>755</v>
      </c>
      <c r="G20" s="78">
        <v>-365000</v>
      </c>
      <c r="H20" s="78">
        <v>-6.7114206128133694E-2</v>
      </c>
      <c r="I20" s="78">
        <v>0.244966852367688</v>
      </c>
      <c r="J20" s="78">
        <v>2.4300000000000002</v>
      </c>
      <c r="K20" s="78">
        <v>0</v>
      </c>
    </row>
    <row r="21" spans="2:11">
      <c r="B21" t="s">
        <v>756</v>
      </c>
      <c r="C21" t="s">
        <v>757</v>
      </c>
      <c r="D21" t="s">
        <v>129</v>
      </c>
      <c r="E21" t="s">
        <v>112</v>
      </c>
      <c r="F21" t="s">
        <v>755</v>
      </c>
      <c r="G21" s="78">
        <v>365000</v>
      </c>
      <c r="H21" s="78">
        <v>-8.8966573816155886E-2</v>
      </c>
      <c r="I21" s="78">
        <v>-0.32472799442896899</v>
      </c>
      <c r="J21" s="78">
        <v>-3.21</v>
      </c>
      <c r="K21" s="78">
        <v>0</v>
      </c>
    </row>
    <row r="22" spans="2:11">
      <c r="B22" s="79" t="s">
        <v>739</v>
      </c>
      <c r="C22" s="16"/>
      <c r="D22" s="16"/>
      <c r="G22" s="80">
        <v>-94200</v>
      </c>
      <c r="I22" s="80">
        <v>11.229334313725442</v>
      </c>
      <c r="J22" s="80">
        <v>111.17</v>
      </c>
      <c r="K22" s="80">
        <v>0.03</v>
      </c>
    </row>
    <row r="23" spans="2:11">
      <c r="B23" t="s">
        <v>758</v>
      </c>
      <c r="C23" t="s">
        <v>759</v>
      </c>
      <c r="D23" t="s">
        <v>129</v>
      </c>
      <c r="E23" t="s">
        <v>116</v>
      </c>
      <c r="F23" t="s">
        <v>760</v>
      </c>
      <c r="G23" s="78">
        <v>-87200</v>
      </c>
      <c r="H23" s="78">
        <v>-12.619436274509749</v>
      </c>
      <c r="I23" s="78">
        <v>11.004148431372499</v>
      </c>
      <c r="J23" s="78">
        <v>108.94</v>
      </c>
      <c r="K23" s="78">
        <v>0.03</v>
      </c>
    </row>
    <row r="24" spans="2:11">
      <c r="B24" t="s">
        <v>761</v>
      </c>
      <c r="C24" t="s">
        <v>762</v>
      </c>
      <c r="D24" t="s">
        <v>129</v>
      </c>
      <c r="E24" t="s">
        <v>116</v>
      </c>
      <c r="F24" t="s">
        <v>763</v>
      </c>
      <c r="G24" s="78">
        <v>-7000</v>
      </c>
      <c r="H24" s="78">
        <v>-3.2169411764705855</v>
      </c>
      <c r="I24" s="78">
        <v>0.22518588235294101</v>
      </c>
      <c r="J24" s="78">
        <v>2.23</v>
      </c>
      <c r="K24" s="78">
        <v>0</v>
      </c>
    </row>
    <row r="25" spans="2:11">
      <c r="B25" s="79" t="s">
        <v>710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213</v>
      </c>
      <c r="C26" t="s">
        <v>213</v>
      </c>
      <c r="D26" t="s">
        <v>213</v>
      </c>
      <c r="E26" t="s">
        <v>213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612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213</v>
      </c>
      <c r="C28" t="s">
        <v>213</v>
      </c>
      <c r="D28" t="s">
        <v>213</v>
      </c>
      <c r="E28" t="s">
        <v>213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218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s="79" t="s">
        <v>708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740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t="s">
        <v>213</v>
      </c>
      <c r="C33" t="s">
        <v>213</v>
      </c>
      <c r="D33" t="s">
        <v>213</v>
      </c>
      <c r="E33" t="s">
        <v>213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710</v>
      </c>
      <c r="C34" s="16"/>
      <c r="D34" s="16"/>
      <c r="G34" s="80">
        <v>0</v>
      </c>
      <c r="I34" s="80">
        <v>0</v>
      </c>
      <c r="J34" s="80">
        <v>0</v>
      </c>
      <c r="K34" s="80">
        <v>0</v>
      </c>
    </row>
    <row r="35" spans="2:11">
      <c r="B35" t="s">
        <v>213</v>
      </c>
      <c r="C35" t="s">
        <v>213</v>
      </c>
      <c r="D35" t="s">
        <v>213</v>
      </c>
      <c r="E35" t="s">
        <v>213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s="79" t="s">
        <v>612</v>
      </c>
      <c r="C36" s="16"/>
      <c r="D36" s="16"/>
      <c r="G36" s="80">
        <v>0</v>
      </c>
      <c r="I36" s="80">
        <v>0</v>
      </c>
      <c r="J36" s="80">
        <v>0</v>
      </c>
      <c r="K36" s="80">
        <v>0</v>
      </c>
    </row>
    <row r="37" spans="2:11">
      <c r="B37" t="s">
        <v>213</v>
      </c>
      <c r="C37" t="s">
        <v>213</v>
      </c>
      <c r="D37" t="s">
        <v>213</v>
      </c>
      <c r="E37" t="s">
        <v>213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t="s">
        <v>221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712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8">
        <v>0</v>
      </c>
      <c r="I14" t="s">
        <v>213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713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8">
        <v>0</v>
      </c>
      <c r="I16" t="s">
        <v>213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714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715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8">
        <v>0</v>
      </c>
      <c r="I19" t="s">
        <v>213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716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8">
        <v>0</v>
      </c>
      <c r="I21" t="s">
        <v>213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717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8">
        <v>0</v>
      </c>
      <c r="I23" t="s">
        <v>213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718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8">
        <v>0</v>
      </c>
      <c r="I25" t="s">
        <v>213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218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712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8">
        <v>0</v>
      </c>
      <c r="I28" t="s">
        <v>213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713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8">
        <v>0</v>
      </c>
      <c r="I30" t="s">
        <v>213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714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715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8">
        <v>0</v>
      </c>
      <c r="I33" t="s">
        <v>213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716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8">
        <v>0</v>
      </c>
      <c r="I35" t="s">
        <v>213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717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8">
        <v>0</v>
      </c>
      <c r="I37" t="s">
        <v>213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718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8">
        <v>0</v>
      </c>
      <c r="I39" t="s">
        <v>213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221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E8" sqref="E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0</v>
      </c>
      <c r="H11" s="18"/>
      <c r="I11" s="18"/>
      <c r="J11" s="77">
        <v>0</v>
      </c>
      <c r="K11" s="77">
        <v>9287.31</v>
      </c>
      <c r="L11" s="7"/>
      <c r="M11" s="77">
        <v>9.2928823860000005</v>
      </c>
      <c r="N11" s="77">
        <v>100</v>
      </c>
      <c r="O11" s="77">
        <v>0.03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9287.31</v>
      </c>
      <c r="M12" s="80">
        <v>9.2928823860000005</v>
      </c>
      <c r="N12" s="80">
        <v>100</v>
      </c>
      <c r="O12" s="80">
        <v>0.03</v>
      </c>
    </row>
    <row r="13" spans="2:59">
      <c r="B13" s="79" t="s">
        <v>764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213</v>
      </c>
      <c r="D14" t="s">
        <v>213</v>
      </c>
      <c r="E14" t="s">
        <v>213</v>
      </c>
      <c r="G14" s="78">
        <v>0</v>
      </c>
      <c r="H14" t="s">
        <v>213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765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213</v>
      </c>
      <c r="D16" t="s">
        <v>213</v>
      </c>
      <c r="E16" t="s">
        <v>213</v>
      </c>
      <c r="G16" s="78">
        <v>0</v>
      </c>
      <c r="H16" t="s">
        <v>213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766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213</v>
      </c>
      <c r="D18" t="s">
        <v>213</v>
      </c>
      <c r="E18" t="s">
        <v>213</v>
      </c>
      <c r="G18" s="78">
        <v>0</v>
      </c>
      <c r="H18" t="s">
        <v>213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767</v>
      </c>
      <c r="G19" s="80">
        <v>0</v>
      </c>
      <c r="J19" s="80">
        <v>0</v>
      </c>
      <c r="K19" s="80">
        <v>9287.31</v>
      </c>
      <c r="M19" s="80">
        <v>9.2928823860000005</v>
      </c>
      <c r="N19" s="80">
        <v>100</v>
      </c>
      <c r="O19" s="80">
        <v>0.03</v>
      </c>
    </row>
    <row r="20" spans="2:15">
      <c r="B20" t="s">
        <v>768</v>
      </c>
      <c r="C20" t="s">
        <v>769</v>
      </c>
      <c r="D20" t="s">
        <v>770</v>
      </c>
      <c r="E20" t="s">
        <v>383</v>
      </c>
      <c r="F20" t="s">
        <v>157</v>
      </c>
      <c r="G20" s="78">
        <v>0.5</v>
      </c>
      <c r="H20" t="s">
        <v>108</v>
      </c>
      <c r="I20" s="78">
        <v>2</v>
      </c>
      <c r="J20" s="78">
        <v>0</v>
      </c>
      <c r="K20" s="78">
        <v>9287.31</v>
      </c>
      <c r="L20" s="78">
        <v>100.06</v>
      </c>
      <c r="M20" s="78">
        <v>9.2928823860000005</v>
      </c>
      <c r="N20" s="78">
        <v>100</v>
      </c>
      <c r="O20" s="78">
        <v>0.03</v>
      </c>
    </row>
    <row r="21" spans="2:15">
      <c r="B21" s="79" t="s">
        <v>771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213</v>
      </c>
      <c r="D22" t="s">
        <v>213</v>
      </c>
      <c r="E22" t="s">
        <v>213</v>
      </c>
      <c r="G22" s="78">
        <v>0</v>
      </c>
      <c r="H22" t="s">
        <v>213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772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773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213</v>
      </c>
      <c r="D25" t="s">
        <v>213</v>
      </c>
      <c r="E25" t="s">
        <v>213</v>
      </c>
      <c r="G25" s="78">
        <v>0</v>
      </c>
      <c r="H25" t="s">
        <v>213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774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213</v>
      </c>
      <c r="D27" t="s">
        <v>213</v>
      </c>
      <c r="E27" t="s">
        <v>213</v>
      </c>
      <c r="G27" s="78">
        <v>0</v>
      </c>
      <c r="H27" t="s">
        <v>213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775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213</v>
      </c>
      <c r="D29" t="s">
        <v>213</v>
      </c>
      <c r="E29" t="s">
        <v>213</v>
      </c>
      <c r="G29" s="78">
        <v>0</v>
      </c>
      <c r="H29" t="s">
        <v>213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776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213</v>
      </c>
      <c r="D31" t="s">
        <v>213</v>
      </c>
      <c r="E31" t="s">
        <v>213</v>
      </c>
      <c r="G31" s="78">
        <v>0</v>
      </c>
      <c r="H31" t="s">
        <v>213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218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777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213</v>
      </c>
      <c r="D34" t="s">
        <v>213</v>
      </c>
      <c r="E34" t="s">
        <v>213</v>
      </c>
      <c r="G34" s="78">
        <v>0</v>
      </c>
      <c r="H34" t="s">
        <v>213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766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213</v>
      </c>
      <c r="D36" t="s">
        <v>213</v>
      </c>
      <c r="E36" t="s">
        <v>213</v>
      </c>
      <c r="G36" s="78">
        <v>0</v>
      </c>
      <c r="H36" t="s">
        <v>213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767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213</v>
      </c>
      <c r="D38" t="s">
        <v>213</v>
      </c>
      <c r="E38" t="s">
        <v>213</v>
      </c>
      <c r="G38" s="78">
        <v>0</v>
      </c>
      <c r="H38" t="s">
        <v>213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776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213</v>
      </c>
      <c r="D40" t="s">
        <v>213</v>
      </c>
      <c r="E40" t="s">
        <v>213</v>
      </c>
      <c r="G40" s="78">
        <v>0</v>
      </c>
      <c r="H40" t="s">
        <v>213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221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724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213</v>
      </c>
      <c r="C14" t="s">
        <v>213</v>
      </c>
      <c r="E14" t="s">
        <v>213</v>
      </c>
      <c r="G14" s="78">
        <v>0</v>
      </c>
      <c r="H14" t="s">
        <v>213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725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213</v>
      </c>
      <c r="C16" t="s">
        <v>213</v>
      </c>
      <c r="E16" t="s">
        <v>213</v>
      </c>
      <c r="G16" s="78">
        <v>0</v>
      </c>
      <c r="H16" t="s">
        <v>213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778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213</v>
      </c>
      <c r="C18" t="s">
        <v>213</v>
      </c>
      <c r="E18" t="s">
        <v>213</v>
      </c>
      <c r="G18" s="78">
        <v>0</v>
      </c>
      <c r="H18" t="s">
        <v>213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779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213</v>
      </c>
      <c r="C20" t="s">
        <v>213</v>
      </c>
      <c r="E20" t="s">
        <v>213</v>
      </c>
      <c r="G20" s="78">
        <v>0</v>
      </c>
      <c r="H20" t="s">
        <v>213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612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213</v>
      </c>
      <c r="C22" t="s">
        <v>213</v>
      </c>
      <c r="E22" t="s">
        <v>213</v>
      </c>
      <c r="G22" s="78">
        <v>0</v>
      </c>
      <c r="H22" t="s">
        <v>213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213</v>
      </c>
      <c r="C24" t="s">
        <v>213</v>
      </c>
      <c r="E24" t="s">
        <v>213</v>
      </c>
      <c r="G24" s="78">
        <v>0</v>
      </c>
      <c r="H24" t="s">
        <v>213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221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780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213</v>
      </c>
      <c r="D14" t="s">
        <v>213</v>
      </c>
      <c r="E14" s="78">
        <v>0</v>
      </c>
      <c r="F14" t="s">
        <v>213</v>
      </c>
      <c r="G14" s="78">
        <v>0</v>
      </c>
      <c r="H14" s="78">
        <v>0</v>
      </c>
      <c r="I14" s="78">
        <v>0</v>
      </c>
    </row>
    <row r="15" spans="2:55">
      <c r="B15" s="79" t="s">
        <v>781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213</v>
      </c>
      <c r="D16" t="s">
        <v>213</v>
      </c>
      <c r="E16" s="78">
        <v>0</v>
      </c>
      <c r="F16" t="s">
        <v>213</v>
      </c>
      <c r="G16" s="78">
        <v>0</v>
      </c>
      <c r="H16" s="78">
        <v>0</v>
      </c>
      <c r="I16" s="78">
        <v>0</v>
      </c>
    </row>
    <row r="17" spans="2:9">
      <c r="B17" s="79" t="s">
        <v>218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780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213</v>
      </c>
      <c r="D19" t="s">
        <v>213</v>
      </c>
      <c r="E19" s="78">
        <v>0</v>
      </c>
      <c r="F19" t="s">
        <v>213</v>
      </c>
      <c r="G19" s="78">
        <v>0</v>
      </c>
      <c r="H19" s="78">
        <v>0</v>
      </c>
      <c r="I19" s="78">
        <v>0</v>
      </c>
    </row>
    <row r="20" spans="2:9">
      <c r="B20" s="79" t="s">
        <v>781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213</v>
      </c>
      <c r="D21" t="s">
        <v>213</v>
      </c>
      <c r="E21" s="78">
        <v>0</v>
      </c>
      <c r="F21" t="s">
        <v>213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213</v>
      </c>
      <c r="D13" t="s">
        <v>213</v>
      </c>
      <c r="E13" s="19"/>
      <c r="F13" s="78">
        <v>0</v>
      </c>
      <c r="G13" t="s">
        <v>213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213</v>
      </c>
      <c r="D15" t="s">
        <v>213</v>
      </c>
      <c r="E15" s="19"/>
      <c r="F15" s="78">
        <v>0</v>
      </c>
      <c r="G15" t="s">
        <v>213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16.929079999999999</v>
      </c>
      <c r="J11" s="77">
        <v>100</v>
      </c>
      <c r="K11" s="77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16.929079999999999</v>
      </c>
      <c r="J12" s="80">
        <v>100</v>
      </c>
      <c r="K12" s="80">
        <v>0.05</v>
      </c>
    </row>
    <row r="13" spans="2:60">
      <c r="B13" t="s">
        <v>782</v>
      </c>
      <c r="C13" t="s">
        <v>783</v>
      </c>
      <c r="D13" t="s">
        <v>213</v>
      </c>
      <c r="E13" t="s">
        <v>606</v>
      </c>
      <c r="F13" s="78">
        <v>0</v>
      </c>
      <c r="G13" t="s">
        <v>108</v>
      </c>
      <c r="H13" s="78">
        <v>0</v>
      </c>
      <c r="I13" s="78">
        <v>-9.6300100000000004</v>
      </c>
      <c r="J13" s="78">
        <v>-56.88</v>
      </c>
      <c r="K13" s="78">
        <v>-0.03</v>
      </c>
    </row>
    <row r="14" spans="2:60">
      <c r="B14" t="s">
        <v>784</v>
      </c>
      <c r="C14" t="s">
        <v>785</v>
      </c>
      <c r="D14" t="s">
        <v>213</v>
      </c>
      <c r="E14" t="s">
        <v>606</v>
      </c>
      <c r="F14" s="78">
        <v>0</v>
      </c>
      <c r="G14" t="s">
        <v>108</v>
      </c>
      <c r="H14" s="78">
        <v>0</v>
      </c>
      <c r="I14" s="78">
        <v>5.8500000000000002E-3</v>
      </c>
      <c r="J14" s="78">
        <v>0.03</v>
      </c>
      <c r="K14" s="78">
        <v>0</v>
      </c>
    </row>
    <row r="15" spans="2:60">
      <c r="B15" t="s">
        <v>786</v>
      </c>
      <c r="C15" t="s">
        <v>481</v>
      </c>
      <c r="D15" t="s">
        <v>213</v>
      </c>
      <c r="E15" t="s">
        <v>155</v>
      </c>
      <c r="F15" s="78">
        <v>0</v>
      </c>
      <c r="G15" t="s">
        <v>108</v>
      </c>
      <c r="H15" s="78">
        <v>0</v>
      </c>
      <c r="I15" s="78">
        <v>1.3806</v>
      </c>
      <c r="J15" s="78">
        <v>8.16</v>
      </c>
      <c r="K15" s="78">
        <v>0</v>
      </c>
    </row>
    <row r="16" spans="2:60">
      <c r="B16" t="s">
        <v>787</v>
      </c>
      <c r="C16" t="s">
        <v>452</v>
      </c>
      <c r="D16" t="s">
        <v>213</v>
      </c>
      <c r="E16" t="s">
        <v>155</v>
      </c>
      <c r="F16" s="78">
        <v>0</v>
      </c>
      <c r="G16" t="s">
        <v>108</v>
      </c>
      <c r="H16" s="78">
        <v>0</v>
      </c>
      <c r="I16" s="78">
        <v>2.7439999999999999E-2</v>
      </c>
      <c r="J16" s="78">
        <v>0.16</v>
      </c>
      <c r="K16" s="78">
        <v>0</v>
      </c>
    </row>
    <row r="17" spans="2:11">
      <c r="B17" t="s">
        <v>788</v>
      </c>
      <c r="C17" t="s">
        <v>535</v>
      </c>
      <c r="D17" t="s">
        <v>213</v>
      </c>
      <c r="E17" t="s">
        <v>155</v>
      </c>
      <c r="F17" s="78">
        <v>0</v>
      </c>
      <c r="G17" t="s">
        <v>108</v>
      </c>
      <c r="H17" s="78">
        <v>0</v>
      </c>
      <c r="I17" s="78">
        <v>2.7490000000000001E-2</v>
      </c>
      <c r="J17" s="78">
        <v>0.16</v>
      </c>
      <c r="K17" s="78">
        <v>0</v>
      </c>
    </row>
    <row r="18" spans="2:11">
      <c r="B18" t="s">
        <v>789</v>
      </c>
      <c r="C18" t="s">
        <v>369</v>
      </c>
      <c r="D18" t="s">
        <v>213</v>
      </c>
      <c r="E18" t="s">
        <v>155</v>
      </c>
      <c r="F18" s="78">
        <v>0</v>
      </c>
      <c r="G18" t="s">
        <v>108</v>
      </c>
      <c r="H18" s="78">
        <v>0</v>
      </c>
      <c r="I18" s="78">
        <v>1.3236600000000001</v>
      </c>
      <c r="J18" s="78">
        <v>7.82</v>
      </c>
      <c r="K18" s="78">
        <v>0</v>
      </c>
    </row>
    <row r="19" spans="2:11">
      <c r="B19" t="s">
        <v>790</v>
      </c>
      <c r="C19" t="s">
        <v>379</v>
      </c>
      <c r="D19" t="s">
        <v>213</v>
      </c>
      <c r="E19" t="s">
        <v>155</v>
      </c>
      <c r="F19" s="78">
        <v>0</v>
      </c>
      <c r="G19" t="s">
        <v>108</v>
      </c>
      <c r="H19" s="78">
        <v>0</v>
      </c>
      <c r="I19" s="78">
        <v>0.41328999999999999</v>
      </c>
      <c r="J19" s="78">
        <v>2.44</v>
      </c>
      <c r="K19" s="78">
        <v>0</v>
      </c>
    </row>
    <row r="20" spans="2:11">
      <c r="B20" t="s">
        <v>791</v>
      </c>
      <c r="C20" t="s">
        <v>476</v>
      </c>
      <c r="D20" t="s">
        <v>213</v>
      </c>
      <c r="E20" t="s">
        <v>156</v>
      </c>
      <c r="F20" s="78">
        <v>0</v>
      </c>
      <c r="G20" t="s">
        <v>108</v>
      </c>
      <c r="H20" s="78">
        <v>0</v>
      </c>
      <c r="I20" s="78">
        <v>3.98759</v>
      </c>
      <c r="J20" s="78">
        <v>23.55</v>
      </c>
      <c r="K20" s="78">
        <v>0.01</v>
      </c>
    </row>
    <row r="21" spans="2:11">
      <c r="B21" t="s">
        <v>792</v>
      </c>
      <c r="C21" t="s">
        <v>386</v>
      </c>
      <c r="D21" t="s">
        <v>213</v>
      </c>
      <c r="E21" t="s">
        <v>155</v>
      </c>
      <c r="F21" s="78">
        <v>0</v>
      </c>
      <c r="G21" t="s">
        <v>108</v>
      </c>
      <c r="H21" s="78">
        <v>0</v>
      </c>
      <c r="I21" s="78">
        <v>2.7194199999999999</v>
      </c>
      <c r="J21" s="78">
        <v>16.059999999999999</v>
      </c>
      <c r="K21" s="78">
        <v>0.01</v>
      </c>
    </row>
    <row r="22" spans="2:11">
      <c r="B22" t="s">
        <v>793</v>
      </c>
      <c r="C22" t="s">
        <v>392</v>
      </c>
      <c r="D22" t="s">
        <v>213</v>
      </c>
      <c r="E22" t="s">
        <v>155</v>
      </c>
      <c r="F22" s="78">
        <v>0</v>
      </c>
      <c r="G22" t="s">
        <v>108</v>
      </c>
      <c r="H22" s="78">
        <v>0</v>
      </c>
      <c r="I22" s="78">
        <v>2.7513000000000001</v>
      </c>
      <c r="J22" s="78">
        <v>16.25</v>
      </c>
      <c r="K22" s="78">
        <v>0.01</v>
      </c>
    </row>
    <row r="23" spans="2:11">
      <c r="B23" t="s">
        <v>794</v>
      </c>
      <c r="C23" t="s">
        <v>332</v>
      </c>
      <c r="D23" t="s">
        <v>213</v>
      </c>
      <c r="E23" t="s">
        <v>155</v>
      </c>
      <c r="F23" s="78">
        <v>0</v>
      </c>
      <c r="G23" t="s">
        <v>108</v>
      </c>
      <c r="H23" s="78">
        <v>0</v>
      </c>
      <c r="I23" s="78">
        <v>1.62557</v>
      </c>
      <c r="J23" s="78">
        <v>9.6</v>
      </c>
      <c r="K23" s="78">
        <v>0</v>
      </c>
    </row>
    <row r="24" spans="2:11">
      <c r="B24" t="s">
        <v>795</v>
      </c>
      <c r="C24" t="s">
        <v>456</v>
      </c>
      <c r="D24" t="s">
        <v>213</v>
      </c>
      <c r="E24" t="s">
        <v>155</v>
      </c>
      <c r="F24" s="78">
        <v>0</v>
      </c>
      <c r="G24" t="s">
        <v>108</v>
      </c>
      <c r="H24" s="78">
        <v>0</v>
      </c>
      <c r="I24" s="78">
        <v>11.370710000000001</v>
      </c>
      <c r="J24" s="78">
        <v>67.17</v>
      </c>
      <c r="K24" s="78">
        <v>0.03</v>
      </c>
    </row>
    <row r="25" spans="2:11">
      <c r="B25" t="s">
        <v>796</v>
      </c>
      <c r="C25" t="s">
        <v>460</v>
      </c>
      <c r="D25" t="s">
        <v>213</v>
      </c>
      <c r="E25" t="s">
        <v>155</v>
      </c>
      <c r="F25" s="78">
        <v>0</v>
      </c>
      <c r="G25" t="s">
        <v>108</v>
      </c>
      <c r="H25" s="78">
        <v>0</v>
      </c>
      <c r="I25" s="78">
        <v>0.23043</v>
      </c>
      <c r="J25" s="78">
        <v>1.36</v>
      </c>
      <c r="K25" s="78">
        <v>0</v>
      </c>
    </row>
    <row r="26" spans="2:11">
      <c r="B26" t="s">
        <v>797</v>
      </c>
      <c r="C26" t="s">
        <v>463</v>
      </c>
      <c r="D26" t="s">
        <v>213</v>
      </c>
      <c r="E26" t="s">
        <v>155</v>
      </c>
      <c r="F26" s="78">
        <v>0</v>
      </c>
      <c r="G26" t="s">
        <v>108</v>
      </c>
      <c r="H26" s="78">
        <v>0</v>
      </c>
      <c r="I26" s="78">
        <v>0.45385999999999999</v>
      </c>
      <c r="J26" s="78">
        <v>2.68</v>
      </c>
      <c r="K26" s="78">
        <v>0</v>
      </c>
    </row>
    <row r="27" spans="2:11">
      <c r="B27" t="s">
        <v>798</v>
      </c>
      <c r="C27" t="s">
        <v>556</v>
      </c>
      <c r="D27" t="s">
        <v>213</v>
      </c>
      <c r="E27" t="s">
        <v>155</v>
      </c>
      <c r="F27" s="78">
        <v>0</v>
      </c>
      <c r="G27" t="s">
        <v>108</v>
      </c>
      <c r="H27" s="78">
        <v>0</v>
      </c>
      <c r="I27" s="78">
        <v>0.24188000000000001</v>
      </c>
      <c r="J27" s="78">
        <v>1.43</v>
      </c>
      <c r="K27" s="78">
        <v>0</v>
      </c>
    </row>
    <row r="28" spans="2:11">
      <c r="B28" s="79" t="s">
        <v>218</v>
      </c>
      <c r="D28" s="19"/>
      <c r="E28" s="19"/>
      <c r="F28" s="19"/>
      <c r="G28" s="19"/>
      <c r="H28" s="80">
        <v>0</v>
      </c>
      <c r="I28" s="80">
        <v>0</v>
      </c>
      <c r="J28" s="80">
        <v>0</v>
      </c>
      <c r="K28" s="80">
        <v>0</v>
      </c>
    </row>
    <row r="29" spans="2:11">
      <c r="B29" t="s">
        <v>213</v>
      </c>
      <c r="C29" t="s">
        <v>213</v>
      </c>
      <c r="D29" t="s">
        <v>213</v>
      </c>
      <c r="E29" s="19"/>
      <c r="F29" s="78">
        <v>0</v>
      </c>
      <c r="G29" t="s">
        <v>213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221</v>
      </c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4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C12</f>
        <v>16.271400802919711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f>SUM(C13)</f>
        <v>16.271400802919711</v>
      </c>
      <c r="D12" s="82"/>
    </row>
    <row r="13" spans="2:17">
      <c r="B13" s="83" t="s">
        <v>801</v>
      </c>
      <c r="C13" s="84">
        <v>16.271400802919711</v>
      </c>
      <c r="D13" s="85">
        <v>42643</v>
      </c>
    </row>
    <row r="14" spans="2:17">
      <c r="B14" s="79" t="s">
        <v>218</v>
      </c>
      <c r="C14" s="80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302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8">
        <v>0</v>
      </c>
      <c r="I14" t="s">
        <v>213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8">
        <v>0</v>
      </c>
      <c r="I16" t="s">
        <v>213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8">
        <v>0</v>
      </c>
      <c r="I18" t="s">
        <v>213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612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8">
        <v>0</v>
      </c>
      <c r="I20" t="s">
        <v>213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304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8">
        <v>0</v>
      </c>
      <c r="I23" t="s">
        <v>213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8">
        <v>0</v>
      </c>
      <c r="I25" t="s">
        <v>213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724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8">
        <v>0</v>
      </c>
      <c r="I14" t="s">
        <v>213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725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8">
        <v>0</v>
      </c>
      <c r="I16" t="s">
        <v>213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8">
        <v>0</v>
      </c>
      <c r="I18" t="s">
        <v>213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612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8">
        <v>0</v>
      </c>
      <c r="I20" t="s">
        <v>213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728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8">
        <v>0</v>
      </c>
      <c r="I23" t="s">
        <v>213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729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8">
        <v>0</v>
      </c>
      <c r="I25" t="s">
        <v>213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4.9800000000000004</v>
      </c>
      <c r="I11" s="7"/>
      <c r="J11" s="7"/>
      <c r="K11" s="77">
        <v>0.34</v>
      </c>
      <c r="L11" s="77">
        <v>13414704</v>
      </c>
      <c r="M11" s="7"/>
      <c r="N11" s="77">
        <v>16965.235557799999</v>
      </c>
      <c r="O11" s="7"/>
      <c r="P11" s="77">
        <v>100</v>
      </c>
      <c r="Q11" s="77">
        <v>47.75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4.9800000000000004</v>
      </c>
      <c r="K12" s="80">
        <v>0.34</v>
      </c>
      <c r="L12" s="80">
        <v>13414704</v>
      </c>
      <c r="N12" s="80">
        <v>16965.235557799999</v>
      </c>
      <c r="P12" s="80">
        <v>100</v>
      </c>
      <c r="Q12" s="80">
        <v>47.75</v>
      </c>
    </row>
    <row r="13" spans="2:52">
      <c r="B13" s="79" t="s">
        <v>222</v>
      </c>
      <c r="C13" s="16"/>
      <c r="D13" s="16"/>
      <c r="H13" s="80">
        <v>5.93</v>
      </c>
      <c r="K13" s="80">
        <v>-0.02</v>
      </c>
      <c r="L13" s="80">
        <v>5989840</v>
      </c>
      <c r="N13" s="80">
        <v>8490.3966631000003</v>
      </c>
      <c r="P13" s="80">
        <v>50.05</v>
      </c>
      <c r="Q13" s="80">
        <v>23.9</v>
      </c>
    </row>
    <row r="14" spans="2:52">
      <c r="B14" s="79" t="s">
        <v>223</v>
      </c>
      <c r="C14" s="16"/>
      <c r="D14" s="16"/>
      <c r="H14" s="80">
        <v>5.93</v>
      </c>
      <c r="K14" s="80">
        <v>-0.02</v>
      </c>
      <c r="L14" s="80">
        <v>5989840</v>
      </c>
      <c r="N14" s="80">
        <v>8490.3966631000003</v>
      </c>
      <c r="P14" s="80">
        <v>50.05</v>
      </c>
      <c r="Q14" s="80">
        <v>23.9</v>
      </c>
    </row>
    <row r="15" spans="2:52">
      <c r="B15" t="s">
        <v>224</v>
      </c>
      <c r="C15" t="s">
        <v>225</v>
      </c>
      <c r="D15" t="s">
        <v>106</v>
      </c>
      <c r="E15" t="s">
        <v>226</v>
      </c>
      <c r="F15" t="s">
        <v>157</v>
      </c>
      <c r="G15" t="s">
        <v>227</v>
      </c>
      <c r="H15" s="78">
        <v>7.02</v>
      </c>
      <c r="I15" t="s">
        <v>108</v>
      </c>
      <c r="J15" s="78">
        <v>4</v>
      </c>
      <c r="K15" s="78">
        <v>0.08</v>
      </c>
      <c r="L15" s="78">
        <v>1343245</v>
      </c>
      <c r="M15" s="78">
        <v>164.96</v>
      </c>
      <c r="N15" s="78">
        <v>2215.8169520000001</v>
      </c>
      <c r="O15" s="78">
        <v>0.01</v>
      </c>
      <c r="P15" s="78">
        <v>13.06</v>
      </c>
      <c r="Q15" s="78">
        <v>6.24</v>
      </c>
    </row>
    <row r="16" spans="2:52">
      <c r="B16" t="s">
        <v>228</v>
      </c>
      <c r="C16" t="s">
        <v>229</v>
      </c>
      <c r="D16" t="s">
        <v>106</v>
      </c>
      <c r="E16" t="s">
        <v>226</v>
      </c>
      <c r="F16" t="s">
        <v>157</v>
      </c>
      <c r="G16" t="s">
        <v>230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1419954</v>
      </c>
      <c r="M16" s="78">
        <v>161.43</v>
      </c>
      <c r="N16" s="78">
        <v>2292.2317422000001</v>
      </c>
      <c r="O16" s="78">
        <v>0.01</v>
      </c>
      <c r="P16" s="78">
        <v>13.51</v>
      </c>
      <c r="Q16" s="78">
        <v>6.45</v>
      </c>
    </row>
    <row r="17" spans="2:17">
      <c r="B17" t="s">
        <v>231</v>
      </c>
      <c r="C17" t="s">
        <v>232</v>
      </c>
      <c r="D17" t="s">
        <v>106</v>
      </c>
      <c r="E17" t="s">
        <v>226</v>
      </c>
      <c r="F17" t="s">
        <v>157</v>
      </c>
      <c r="G17" t="s">
        <v>233</v>
      </c>
      <c r="H17" s="78">
        <v>1.8</v>
      </c>
      <c r="I17" t="s">
        <v>108</v>
      </c>
      <c r="J17" s="78">
        <v>3.5</v>
      </c>
      <c r="K17" s="78">
        <v>-0.06</v>
      </c>
      <c r="L17" s="78">
        <v>664826</v>
      </c>
      <c r="M17" s="78">
        <v>124.29</v>
      </c>
      <c r="N17" s="78">
        <v>826.31223539999996</v>
      </c>
      <c r="O17" s="78">
        <v>0</v>
      </c>
      <c r="P17" s="78">
        <v>4.87</v>
      </c>
      <c r="Q17" s="78">
        <v>2.33</v>
      </c>
    </row>
    <row r="18" spans="2:17">
      <c r="B18" t="s">
        <v>234</v>
      </c>
      <c r="C18" t="s">
        <v>235</v>
      </c>
      <c r="D18" t="s">
        <v>106</v>
      </c>
      <c r="E18" t="s">
        <v>226</v>
      </c>
      <c r="F18" t="s">
        <v>157</v>
      </c>
      <c r="G18" t="s">
        <v>236</v>
      </c>
      <c r="H18" s="78">
        <v>6.82</v>
      </c>
      <c r="I18" t="s">
        <v>108</v>
      </c>
      <c r="J18" s="78">
        <v>1.75</v>
      </c>
      <c r="K18" s="78">
        <v>0.02</v>
      </c>
      <c r="L18" s="78">
        <v>34143</v>
      </c>
      <c r="M18" s="78">
        <v>114.42</v>
      </c>
      <c r="N18" s="78">
        <v>39.066420600000001</v>
      </c>
      <c r="O18" s="78">
        <v>0</v>
      </c>
      <c r="P18" s="78">
        <v>0.23</v>
      </c>
      <c r="Q18" s="78">
        <v>0.11</v>
      </c>
    </row>
    <row r="19" spans="2:17">
      <c r="B19" t="s">
        <v>237</v>
      </c>
      <c r="C19" t="s">
        <v>238</v>
      </c>
      <c r="D19" t="s">
        <v>106</v>
      </c>
      <c r="E19" t="s">
        <v>226</v>
      </c>
      <c r="F19" t="s">
        <v>157</v>
      </c>
      <c r="H19" s="78">
        <v>3.17</v>
      </c>
      <c r="I19" t="s">
        <v>108</v>
      </c>
      <c r="J19" s="78">
        <v>3</v>
      </c>
      <c r="K19" s="78">
        <v>-0.32</v>
      </c>
      <c r="L19" s="78">
        <v>276255</v>
      </c>
      <c r="M19" s="78">
        <v>123.1</v>
      </c>
      <c r="N19" s="78">
        <v>340.06990500000001</v>
      </c>
      <c r="O19" s="78">
        <v>0</v>
      </c>
      <c r="P19" s="78">
        <v>2</v>
      </c>
      <c r="Q19" s="78">
        <v>0.96</v>
      </c>
    </row>
    <row r="20" spans="2:17">
      <c r="B20" t="s">
        <v>239</v>
      </c>
      <c r="C20" t="s">
        <v>240</v>
      </c>
      <c r="D20" t="s">
        <v>106</v>
      </c>
      <c r="E20" t="s">
        <v>226</v>
      </c>
      <c r="F20" t="s">
        <v>157</v>
      </c>
      <c r="G20" t="s">
        <v>241</v>
      </c>
      <c r="H20" s="78">
        <v>9.02</v>
      </c>
      <c r="I20" t="s">
        <v>108</v>
      </c>
      <c r="J20" s="78">
        <v>0.75</v>
      </c>
      <c r="K20" s="78">
        <v>0.21</v>
      </c>
      <c r="L20" s="78">
        <v>492394</v>
      </c>
      <c r="M20" s="78">
        <v>104.66</v>
      </c>
      <c r="N20" s="78">
        <v>515.33956039999998</v>
      </c>
      <c r="O20" s="78">
        <v>0.01</v>
      </c>
      <c r="P20" s="78">
        <v>3.04</v>
      </c>
      <c r="Q20" s="78">
        <v>1.45</v>
      </c>
    </row>
    <row r="21" spans="2:17">
      <c r="B21" t="s">
        <v>242</v>
      </c>
      <c r="C21" t="s">
        <v>243</v>
      </c>
      <c r="D21" t="s">
        <v>106</v>
      </c>
      <c r="E21" t="s">
        <v>226</v>
      </c>
      <c r="F21" t="s">
        <v>157</v>
      </c>
      <c r="G21" t="s">
        <v>244</v>
      </c>
      <c r="H21" s="78">
        <v>19.350000000000001</v>
      </c>
      <c r="I21" t="s">
        <v>108</v>
      </c>
      <c r="J21" s="78">
        <v>2.75</v>
      </c>
      <c r="K21" s="78">
        <v>0.96</v>
      </c>
      <c r="L21" s="78">
        <v>54749</v>
      </c>
      <c r="M21" s="78">
        <v>150.30000000000001</v>
      </c>
      <c r="N21" s="78">
        <v>82.287746999999996</v>
      </c>
      <c r="O21" s="78">
        <v>0</v>
      </c>
      <c r="P21" s="78">
        <v>0.49</v>
      </c>
      <c r="Q21" s="78">
        <v>0.23</v>
      </c>
    </row>
    <row r="22" spans="2:17">
      <c r="B22" t="s">
        <v>245</v>
      </c>
      <c r="C22" t="s">
        <v>246</v>
      </c>
      <c r="D22" t="s">
        <v>106</v>
      </c>
      <c r="E22" t="s">
        <v>226</v>
      </c>
      <c r="F22" t="s">
        <v>157</v>
      </c>
      <c r="G22" t="s">
        <v>247</v>
      </c>
      <c r="H22" s="78">
        <v>15.41</v>
      </c>
      <c r="I22" t="s">
        <v>108</v>
      </c>
      <c r="J22" s="78">
        <v>4</v>
      </c>
      <c r="K22" s="78">
        <v>0.78</v>
      </c>
      <c r="L22" s="78">
        <v>209055</v>
      </c>
      <c r="M22" s="78">
        <v>187.36</v>
      </c>
      <c r="N22" s="78">
        <v>391.68544800000001</v>
      </c>
      <c r="O22" s="78">
        <v>0</v>
      </c>
      <c r="P22" s="78">
        <v>2.31</v>
      </c>
      <c r="Q22" s="78">
        <v>1.1000000000000001</v>
      </c>
    </row>
    <row r="23" spans="2:17">
      <c r="B23" t="s">
        <v>248</v>
      </c>
      <c r="C23" t="s">
        <v>249</v>
      </c>
      <c r="D23" t="s">
        <v>106</v>
      </c>
      <c r="E23" t="s">
        <v>226</v>
      </c>
      <c r="F23" t="s">
        <v>157</v>
      </c>
      <c r="G23" t="s">
        <v>250</v>
      </c>
      <c r="H23" s="78">
        <v>5.77</v>
      </c>
      <c r="I23" t="s">
        <v>108</v>
      </c>
      <c r="J23" s="78">
        <v>2.75</v>
      </c>
      <c r="K23" s="78">
        <v>-0.1</v>
      </c>
      <c r="L23" s="78">
        <v>1255155</v>
      </c>
      <c r="M23" s="78">
        <v>122.71</v>
      </c>
      <c r="N23" s="78">
        <v>1540.2007005</v>
      </c>
      <c r="O23" s="78">
        <v>0.01</v>
      </c>
      <c r="P23" s="78">
        <v>9.08</v>
      </c>
      <c r="Q23" s="78">
        <v>4.33</v>
      </c>
    </row>
    <row r="24" spans="2:17">
      <c r="B24" t="s">
        <v>251</v>
      </c>
      <c r="C24" t="s">
        <v>252</v>
      </c>
      <c r="D24" t="s">
        <v>106</v>
      </c>
      <c r="E24" t="s">
        <v>226</v>
      </c>
      <c r="F24" t="s">
        <v>157</v>
      </c>
      <c r="G24" t="s">
        <v>253</v>
      </c>
      <c r="H24" s="78">
        <v>0.91</v>
      </c>
      <c r="I24" t="s">
        <v>108</v>
      </c>
      <c r="J24" s="78">
        <v>1</v>
      </c>
      <c r="K24" s="78">
        <v>-0.1</v>
      </c>
      <c r="L24" s="78">
        <v>240064</v>
      </c>
      <c r="M24" s="78">
        <v>103.05</v>
      </c>
      <c r="N24" s="78">
        <v>247.385952</v>
      </c>
      <c r="O24" s="78">
        <v>0</v>
      </c>
      <c r="P24" s="78">
        <v>1.46</v>
      </c>
      <c r="Q24" s="78">
        <v>0.7</v>
      </c>
    </row>
    <row r="25" spans="2:17">
      <c r="B25" s="79" t="s">
        <v>254</v>
      </c>
      <c r="C25" s="16"/>
      <c r="D25" s="16"/>
      <c r="H25" s="80">
        <v>4.03</v>
      </c>
      <c r="K25" s="80">
        <v>0.71</v>
      </c>
      <c r="L25" s="80">
        <v>7424864</v>
      </c>
      <c r="N25" s="80">
        <v>8474.8388947000003</v>
      </c>
      <c r="P25" s="80">
        <v>49.95</v>
      </c>
      <c r="Q25" s="80">
        <v>23.85</v>
      </c>
    </row>
    <row r="26" spans="2:17">
      <c r="B26" s="79" t="s">
        <v>255</v>
      </c>
      <c r="C26" s="16"/>
      <c r="D26" s="16"/>
      <c r="H26" s="80">
        <v>0.28999999999999998</v>
      </c>
      <c r="K26" s="80">
        <v>0.12</v>
      </c>
      <c r="L26" s="80">
        <v>152700</v>
      </c>
      <c r="N26" s="80">
        <v>152.65191999999999</v>
      </c>
      <c r="P26" s="80">
        <v>0.9</v>
      </c>
      <c r="Q26" s="80">
        <v>0.43</v>
      </c>
    </row>
    <row r="27" spans="2:17">
      <c r="B27" t="s">
        <v>256</v>
      </c>
      <c r="C27" t="s">
        <v>257</v>
      </c>
      <c r="D27" t="s">
        <v>106</v>
      </c>
      <c r="E27" t="s">
        <v>226</v>
      </c>
      <c r="F27" t="s">
        <v>157</v>
      </c>
      <c r="G27" t="s">
        <v>258</v>
      </c>
      <c r="H27" s="78">
        <v>0.26</v>
      </c>
      <c r="I27" t="s">
        <v>108</v>
      </c>
      <c r="J27" s="78">
        <v>0</v>
      </c>
      <c r="K27" s="78">
        <v>0.12</v>
      </c>
      <c r="L27" s="78">
        <v>130000</v>
      </c>
      <c r="M27" s="78">
        <v>99.97</v>
      </c>
      <c r="N27" s="78">
        <v>129.96100000000001</v>
      </c>
      <c r="O27" s="78">
        <v>0</v>
      </c>
      <c r="P27" s="78">
        <v>0.77</v>
      </c>
      <c r="Q27" s="78">
        <v>0.37</v>
      </c>
    </row>
    <row r="28" spans="2:17">
      <c r="B28" t="s">
        <v>259</v>
      </c>
      <c r="C28" t="s">
        <v>260</v>
      </c>
      <c r="D28" t="s">
        <v>106</v>
      </c>
      <c r="E28" t="s">
        <v>226</v>
      </c>
      <c r="F28" t="s">
        <v>157</v>
      </c>
      <c r="G28" t="s">
        <v>261</v>
      </c>
      <c r="H28" s="78">
        <v>0.44</v>
      </c>
      <c r="I28" t="s">
        <v>108</v>
      </c>
      <c r="J28" s="78">
        <v>0</v>
      </c>
      <c r="K28" s="78">
        <v>0.09</v>
      </c>
      <c r="L28" s="78">
        <v>22700</v>
      </c>
      <c r="M28" s="78">
        <v>99.96</v>
      </c>
      <c r="N28" s="78">
        <v>22.690919999999998</v>
      </c>
      <c r="O28" s="78">
        <v>0</v>
      </c>
      <c r="P28" s="78">
        <v>0.13</v>
      </c>
      <c r="Q28" s="78">
        <v>0.06</v>
      </c>
    </row>
    <row r="29" spans="2:17">
      <c r="B29" s="79" t="s">
        <v>262</v>
      </c>
      <c r="C29" s="16"/>
      <c r="D29" s="16"/>
      <c r="H29" s="80">
        <v>4.0999999999999996</v>
      </c>
      <c r="K29" s="80">
        <v>0.72</v>
      </c>
      <c r="L29" s="80">
        <v>7272164</v>
      </c>
      <c r="N29" s="80">
        <v>8322.1869747000001</v>
      </c>
      <c r="P29" s="80">
        <v>49.05</v>
      </c>
      <c r="Q29" s="80">
        <v>23.42</v>
      </c>
    </row>
    <row r="30" spans="2:17">
      <c r="B30" t="s">
        <v>263</v>
      </c>
      <c r="C30" t="s">
        <v>264</v>
      </c>
      <c r="D30" t="s">
        <v>106</v>
      </c>
      <c r="E30" t="s">
        <v>226</v>
      </c>
      <c r="F30" t="s">
        <v>157</v>
      </c>
      <c r="G30" t="s">
        <v>265</v>
      </c>
      <c r="H30" s="78">
        <v>1.55</v>
      </c>
      <c r="I30" t="s">
        <v>108</v>
      </c>
      <c r="J30" s="78">
        <v>4</v>
      </c>
      <c r="K30" s="78">
        <v>0.13</v>
      </c>
      <c r="L30" s="78">
        <v>1438254</v>
      </c>
      <c r="M30" s="78">
        <v>107.79</v>
      </c>
      <c r="N30" s="78">
        <v>1550.2939865999999</v>
      </c>
      <c r="O30" s="78">
        <v>0.01</v>
      </c>
      <c r="P30" s="78">
        <v>9.14</v>
      </c>
      <c r="Q30" s="78">
        <v>4.3600000000000003</v>
      </c>
    </row>
    <row r="31" spans="2:17">
      <c r="B31" t="s">
        <v>266</v>
      </c>
      <c r="C31" t="s">
        <v>267</v>
      </c>
      <c r="D31" t="s">
        <v>106</v>
      </c>
      <c r="E31" t="s">
        <v>226</v>
      </c>
      <c r="F31" t="s">
        <v>157</v>
      </c>
      <c r="G31" t="s">
        <v>268</v>
      </c>
      <c r="H31" s="78">
        <v>4.95</v>
      </c>
      <c r="I31" t="s">
        <v>108</v>
      </c>
      <c r="J31" s="78">
        <v>5.5</v>
      </c>
      <c r="K31" s="78">
        <v>0.89</v>
      </c>
      <c r="L31" s="78">
        <v>405800</v>
      </c>
      <c r="M31" s="78">
        <v>127.28</v>
      </c>
      <c r="N31" s="78">
        <v>516.50224000000003</v>
      </c>
      <c r="O31" s="78">
        <v>0</v>
      </c>
      <c r="P31" s="78">
        <v>3.04</v>
      </c>
      <c r="Q31" s="78">
        <v>1.45</v>
      </c>
    </row>
    <row r="32" spans="2:17">
      <c r="B32" t="s">
        <v>269</v>
      </c>
      <c r="C32" t="s">
        <v>270</v>
      </c>
      <c r="D32" t="s">
        <v>106</v>
      </c>
      <c r="E32" t="s">
        <v>226</v>
      </c>
      <c r="F32" t="s">
        <v>157</v>
      </c>
      <c r="G32" t="s">
        <v>271</v>
      </c>
      <c r="H32" s="78">
        <v>0.66</v>
      </c>
      <c r="I32" t="s">
        <v>108</v>
      </c>
      <c r="J32" s="78">
        <v>5.5</v>
      </c>
      <c r="K32" s="78">
        <v>0.09</v>
      </c>
      <c r="L32" s="78">
        <v>1248546</v>
      </c>
      <c r="M32" s="78">
        <v>105.44</v>
      </c>
      <c r="N32" s="78">
        <v>1316.4669024</v>
      </c>
      <c r="O32" s="78">
        <v>0.01</v>
      </c>
      <c r="P32" s="78">
        <v>7.76</v>
      </c>
      <c r="Q32" s="78">
        <v>3.71</v>
      </c>
    </row>
    <row r="33" spans="2:17">
      <c r="B33" t="s">
        <v>272</v>
      </c>
      <c r="C33" t="s">
        <v>273</v>
      </c>
      <c r="D33" t="s">
        <v>106</v>
      </c>
      <c r="E33" t="s">
        <v>226</v>
      </c>
      <c r="F33" t="s">
        <v>157</v>
      </c>
      <c r="G33" t="s">
        <v>274</v>
      </c>
      <c r="H33" s="78">
        <v>2.5099999999999998</v>
      </c>
      <c r="I33" t="s">
        <v>108</v>
      </c>
      <c r="J33" s="78">
        <v>6</v>
      </c>
      <c r="K33" s="78">
        <v>0.28999999999999998</v>
      </c>
      <c r="L33" s="78">
        <v>435000</v>
      </c>
      <c r="M33" s="78">
        <v>117.15</v>
      </c>
      <c r="N33" s="78">
        <v>509.60250000000002</v>
      </c>
      <c r="O33" s="78">
        <v>0</v>
      </c>
      <c r="P33" s="78">
        <v>3</v>
      </c>
      <c r="Q33" s="78">
        <v>1.43</v>
      </c>
    </row>
    <row r="34" spans="2:17">
      <c r="B34" t="s">
        <v>275</v>
      </c>
      <c r="C34" t="s">
        <v>276</v>
      </c>
      <c r="D34" t="s">
        <v>106</v>
      </c>
      <c r="E34" t="s">
        <v>226</v>
      </c>
      <c r="F34" t="s">
        <v>157</v>
      </c>
      <c r="G34" t="s">
        <v>277</v>
      </c>
      <c r="H34" s="78">
        <v>0.17</v>
      </c>
      <c r="I34" t="s">
        <v>108</v>
      </c>
      <c r="J34" s="78">
        <v>4.25</v>
      </c>
      <c r="K34" s="78">
        <v>0.12</v>
      </c>
      <c r="L34" s="78">
        <v>664665</v>
      </c>
      <c r="M34" s="78">
        <v>104.24</v>
      </c>
      <c r="N34" s="78">
        <v>692.84679600000004</v>
      </c>
      <c r="O34" s="78">
        <v>0</v>
      </c>
      <c r="P34" s="78">
        <v>4.08</v>
      </c>
      <c r="Q34" s="78">
        <v>1.95</v>
      </c>
    </row>
    <row r="35" spans="2:17">
      <c r="B35" t="s">
        <v>278</v>
      </c>
      <c r="C35" t="s">
        <v>279</v>
      </c>
      <c r="D35" t="s">
        <v>106</v>
      </c>
      <c r="E35" t="s">
        <v>226</v>
      </c>
      <c r="F35" t="s">
        <v>157</v>
      </c>
      <c r="G35" t="s">
        <v>280</v>
      </c>
      <c r="H35" s="78">
        <v>8.44</v>
      </c>
      <c r="I35" t="s">
        <v>108</v>
      </c>
      <c r="J35" s="78">
        <v>1.75</v>
      </c>
      <c r="K35" s="78">
        <v>1.63</v>
      </c>
      <c r="L35" s="78">
        <v>23281</v>
      </c>
      <c r="M35" s="78">
        <v>102.48</v>
      </c>
      <c r="N35" s="78">
        <v>23.858368800000001</v>
      </c>
      <c r="O35" s="78">
        <v>0</v>
      </c>
      <c r="P35" s="78">
        <v>0.14000000000000001</v>
      </c>
      <c r="Q35" s="78">
        <v>7.0000000000000007E-2</v>
      </c>
    </row>
    <row r="36" spans="2:17">
      <c r="B36" t="s">
        <v>281</v>
      </c>
      <c r="C36" t="s">
        <v>282</v>
      </c>
      <c r="D36" t="s">
        <v>106</v>
      </c>
      <c r="E36" t="s">
        <v>226</v>
      </c>
      <c r="F36" t="s">
        <v>157</v>
      </c>
      <c r="G36" t="s">
        <v>283</v>
      </c>
      <c r="H36" s="78">
        <v>6.03</v>
      </c>
      <c r="I36" t="s">
        <v>108</v>
      </c>
      <c r="J36" s="78">
        <v>4.25</v>
      </c>
      <c r="K36" s="78">
        <v>1.17</v>
      </c>
      <c r="L36" s="78">
        <v>357598</v>
      </c>
      <c r="M36" s="78">
        <v>120.93</v>
      </c>
      <c r="N36" s="78">
        <v>432.44326139999998</v>
      </c>
      <c r="O36" s="78">
        <v>0</v>
      </c>
      <c r="P36" s="78">
        <v>2.5499999999999998</v>
      </c>
      <c r="Q36" s="78">
        <v>1.22</v>
      </c>
    </row>
    <row r="37" spans="2:17">
      <c r="B37" t="s">
        <v>284</v>
      </c>
      <c r="C37" t="s">
        <v>285</v>
      </c>
      <c r="D37" t="s">
        <v>106</v>
      </c>
      <c r="E37" t="s">
        <v>226</v>
      </c>
      <c r="F37" t="s">
        <v>157</v>
      </c>
      <c r="G37" t="s">
        <v>286</v>
      </c>
      <c r="H37" s="78">
        <v>2.85</v>
      </c>
      <c r="I37" t="s">
        <v>108</v>
      </c>
      <c r="J37" s="78">
        <v>2.25</v>
      </c>
      <c r="K37" s="78">
        <v>0.36</v>
      </c>
      <c r="L37" s="78">
        <v>525000</v>
      </c>
      <c r="M37" s="78">
        <v>105.66</v>
      </c>
      <c r="N37" s="78">
        <v>554.71500000000003</v>
      </c>
      <c r="O37" s="78">
        <v>0</v>
      </c>
      <c r="P37" s="78">
        <v>3.27</v>
      </c>
      <c r="Q37" s="78">
        <v>1.56</v>
      </c>
    </row>
    <row r="38" spans="2:17">
      <c r="B38" t="s">
        <v>287</v>
      </c>
      <c r="C38" t="s">
        <v>288</v>
      </c>
      <c r="D38" t="s">
        <v>106</v>
      </c>
      <c r="E38" t="s">
        <v>226</v>
      </c>
      <c r="F38" t="s">
        <v>157</v>
      </c>
      <c r="G38" t="s">
        <v>289</v>
      </c>
      <c r="H38" s="78">
        <v>8.1199999999999992</v>
      </c>
      <c r="I38" t="s">
        <v>108</v>
      </c>
      <c r="J38" s="78">
        <v>6.25</v>
      </c>
      <c r="K38" s="78">
        <v>1.68</v>
      </c>
      <c r="L38" s="78">
        <v>282715</v>
      </c>
      <c r="M38" s="78">
        <v>147.25</v>
      </c>
      <c r="N38" s="78">
        <v>416.29783750000001</v>
      </c>
      <c r="O38" s="78">
        <v>0</v>
      </c>
      <c r="P38" s="78">
        <v>2.4500000000000002</v>
      </c>
      <c r="Q38" s="78">
        <v>1.17</v>
      </c>
    </row>
    <row r="39" spans="2:17">
      <c r="B39" t="s">
        <v>290</v>
      </c>
      <c r="C39" t="s">
        <v>291</v>
      </c>
      <c r="D39" t="s">
        <v>106</v>
      </c>
      <c r="E39" t="s">
        <v>226</v>
      </c>
      <c r="F39" t="s">
        <v>157</v>
      </c>
      <c r="G39" t="s">
        <v>292</v>
      </c>
      <c r="H39" s="78">
        <v>6.9</v>
      </c>
      <c r="I39" t="s">
        <v>108</v>
      </c>
      <c r="J39" s="78">
        <v>3.75</v>
      </c>
      <c r="K39" s="78">
        <v>1.37</v>
      </c>
      <c r="L39" s="78">
        <v>1317700</v>
      </c>
      <c r="M39" s="78">
        <v>118.33</v>
      </c>
      <c r="N39" s="78">
        <v>1559.23441</v>
      </c>
      <c r="O39" s="78">
        <v>0.01</v>
      </c>
      <c r="P39" s="78">
        <v>9.19</v>
      </c>
      <c r="Q39" s="78">
        <v>4.3899999999999997</v>
      </c>
    </row>
    <row r="40" spans="2:17">
      <c r="B40" t="s">
        <v>293</v>
      </c>
      <c r="C40" t="s">
        <v>294</v>
      </c>
      <c r="D40" t="s">
        <v>106</v>
      </c>
      <c r="E40" t="s">
        <v>226</v>
      </c>
      <c r="F40" t="s">
        <v>157</v>
      </c>
      <c r="G40" t="s">
        <v>286</v>
      </c>
      <c r="H40" s="78">
        <v>16.190000000000001</v>
      </c>
      <c r="I40" t="s">
        <v>108</v>
      </c>
      <c r="J40" s="78">
        <v>5.5</v>
      </c>
      <c r="K40" s="78">
        <v>2.74</v>
      </c>
      <c r="L40" s="78">
        <v>323605</v>
      </c>
      <c r="M40" s="78">
        <v>152.63999999999999</v>
      </c>
      <c r="N40" s="78">
        <v>493.950672</v>
      </c>
      <c r="O40" s="78">
        <v>0</v>
      </c>
      <c r="P40" s="78">
        <v>2.91</v>
      </c>
      <c r="Q40" s="78">
        <v>1.39</v>
      </c>
    </row>
    <row r="41" spans="2:17">
      <c r="B41" t="s">
        <v>295</v>
      </c>
      <c r="C41" t="s">
        <v>296</v>
      </c>
      <c r="D41" t="s">
        <v>106</v>
      </c>
      <c r="E41" t="s">
        <v>226</v>
      </c>
      <c r="F41" t="s">
        <v>157</v>
      </c>
      <c r="G41" t="s">
        <v>297</v>
      </c>
      <c r="H41" s="78">
        <v>1.32</v>
      </c>
      <c r="I41" t="s">
        <v>108</v>
      </c>
      <c r="J41" s="78">
        <v>1.25</v>
      </c>
      <c r="K41" s="78">
        <v>0.09</v>
      </c>
      <c r="L41" s="78">
        <v>250000</v>
      </c>
      <c r="M41" s="78">
        <v>102.39</v>
      </c>
      <c r="N41" s="78">
        <v>255.97499999999999</v>
      </c>
      <c r="O41" s="78">
        <v>0</v>
      </c>
      <c r="P41" s="78">
        <v>1.51</v>
      </c>
      <c r="Q41" s="78">
        <v>0.72</v>
      </c>
    </row>
    <row r="42" spans="2:17">
      <c r="B42" s="79" t="s">
        <v>298</v>
      </c>
      <c r="C42" s="16"/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t="s">
        <v>213</v>
      </c>
      <c r="C43" t="s">
        <v>213</v>
      </c>
      <c r="D43" s="16"/>
      <c r="E43" t="s">
        <v>213</v>
      </c>
      <c r="H43" s="78">
        <v>0</v>
      </c>
      <c r="I43" t="s">
        <v>213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299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213</v>
      </c>
      <c r="C45" t="s">
        <v>213</v>
      </c>
      <c r="D45" s="16"/>
      <c r="E45" t="s">
        <v>213</v>
      </c>
      <c r="H45" s="78">
        <v>0</v>
      </c>
      <c r="I45" t="s">
        <v>213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218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s="79" t="s">
        <v>300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213</v>
      </c>
      <c r="C48" t="s">
        <v>213</v>
      </c>
      <c r="D48" s="16"/>
      <c r="E48" t="s">
        <v>213</v>
      </c>
      <c r="H48" s="78">
        <v>0</v>
      </c>
      <c r="I48" t="s">
        <v>213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301</v>
      </c>
      <c r="C49" s="16"/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213</v>
      </c>
      <c r="C50" t="s">
        <v>213</v>
      </c>
      <c r="D50" s="16"/>
      <c r="E50" t="s">
        <v>213</v>
      </c>
      <c r="H50" s="78">
        <v>0</v>
      </c>
      <c r="I50" t="s">
        <v>213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C51" s="16"/>
      <c r="D51" s="16"/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724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8">
        <v>0</v>
      </c>
      <c r="I14" t="s">
        <v>213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725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8">
        <v>0</v>
      </c>
      <c r="I16" t="s">
        <v>213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303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8">
        <v>0</v>
      </c>
      <c r="I18" t="s">
        <v>213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612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8">
        <v>0</v>
      </c>
      <c r="I20" t="s">
        <v>213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302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8">
        <v>0</v>
      </c>
      <c r="L14" t="s">
        <v>213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254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8">
        <v>0</v>
      </c>
      <c r="L16" t="s">
        <v>213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303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8">
        <v>0</v>
      </c>
      <c r="L18" t="s">
        <v>213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218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304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8">
        <v>0</v>
      </c>
      <c r="L21" t="s">
        <v>213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305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8">
        <v>0</v>
      </c>
      <c r="L23" t="s">
        <v>213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221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4.21</v>
      </c>
      <c r="L11" s="7"/>
      <c r="M11" s="7"/>
      <c r="N11" s="77">
        <v>1.3</v>
      </c>
      <c r="O11" s="77">
        <v>6097815.4900000002</v>
      </c>
      <c r="P11" s="33"/>
      <c r="Q11" s="77">
        <v>6722.2646263890001</v>
      </c>
      <c r="R11" s="7"/>
      <c r="S11" s="77">
        <v>100</v>
      </c>
      <c r="T11" s="77">
        <v>18.920000000000002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4.21</v>
      </c>
      <c r="N12" s="80">
        <v>1.3</v>
      </c>
      <c r="O12" s="80">
        <v>6097815.4900000002</v>
      </c>
      <c r="Q12" s="80">
        <v>6722.2646263890001</v>
      </c>
      <c r="S12" s="80">
        <v>100</v>
      </c>
      <c r="T12" s="80">
        <v>18.920000000000002</v>
      </c>
    </row>
    <row r="13" spans="2:65">
      <c r="B13" s="79" t="s">
        <v>302</v>
      </c>
      <c r="C13" s="16"/>
      <c r="D13" s="16"/>
      <c r="E13" s="16"/>
      <c r="F13" s="16"/>
      <c r="K13" s="80">
        <v>4.17</v>
      </c>
      <c r="N13" s="80">
        <v>0.88</v>
      </c>
      <c r="O13" s="80">
        <v>4928678.3899999997</v>
      </c>
      <c r="Q13" s="80">
        <v>5516.2905708449998</v>
      </c>
      <c r="S13" s="80">
        <v>82.06</v>
      </c>
      <c r="T13" s="80">
        <v>15.53</v>
      </c>
    </row>
    <row r="14" spans="2:65">
      <c r="B14" t="s">
        <v>306</v>
      </c>
      <c r="C14" t="s">
        <v>307</v>
      </c>
      <c r="D14" t="s">
        <v>106</v>
      </c>
      <c r="E14" t="s">
        <v>129</v>
      </c>
      <c r="F14" t="s">
        <v>308</v>
      </c>
      <c r="G14" t="s">
        <v>309</v>
      </c>
      <c r="H14" t="s">
        <v>196</v>
      </c>
      <c r="I14" t="s">
        <v>155</v>
      </c>
      <c r="J14" t="s">
        <v>310</v>
      </c>
      <c r="K14" s="78">
        <v>3.96</v>
      </c>
      <c r="L14" t="s">
        <v>108</v>
      </c>
      <c r="M14" s="78">
        <v>0.59</v>
      </c>
      <c r="N14" s="78">
        <v>0.71</v>
      </c>
      <c r="O14" s="78">
        <v>411098</v>
      </c>
      <c r="P14" s="78">
        <v>99.53</v>
      </c>
      <c r="Q14" s="78">
        <v>409.16583939999998</v>
      </c>
      <c r="R14" s="78">
        <v>0.01</v>
      </c>
      <c r="S14" s="78">
        <v>6.09</v>
      </c>
      <c r="T14" s="78">
        <v>1.1499999999999999</v>
      </c>
    </row>
    <row r="15" spans="2:65">
      <c r="B15" t="s">
        <v>311</v>
      </c>
      <c r="C15" t="s">
        <v>312</v>
      </c>
      <c r="D15" t="s">
        <v>106</v>
      </c>
      <c r="E15" t="s">
        <v>129</v>
      </c>
      <c r="F15" t="s">
        <v>313</v>
      </c>
      <c r="G15" t="s">
        <v>309</v>
      </c>
      <c r="H15" t="s">
        <v>196</v>
      </c>
      <c r="I15" t="s">
        <v>155</v>
      </c>
      <c r="J15" t="s">
        <v>314</v>
      </c>
      <c r="K15" s="78">
        <v>3.55</v>
      </c>
      <c r="L15" t="s">
        <v>108</v>
      </c>
      <c r="M15" s="78">
        <v>0.64</v>
      </c>
      <c r="N15" s="78">
        <v>0.38</v>
      </c>
      <c r="O15" s="78">
        <v>234087</v>
      </c>
      <c r="P15" s="78">
        <v>99.86</v>
      </c>
      <c r="Q15" s="78">
        <v>233.75927820000001</v>
      </c>
      <c r="R15" s="78">
        <v>0.01</v>
      </c>
      <c r="S15" s="78">
        <v>3.48</v>
      </c>
      <c r="T15" s="78">
        <v>0.66</v>
      </c>
    </row>
    <row r="16" spans="2:65">
      <c r="B16" t="s">
        <v>315</v>
      </c>
      <c r="C16" t="s">
        <v>316</v>
      </c>
      <c r="D16" t="s">
        <v>106</v>
      </c>
      <c r="E16" t="s">
        <v>129</v>
      </c>
      <c r="F16" t="s">
        <v>313</v>
      </c>
      <c r="G16" t="s">
        <v>309</v>
      </c>
      <c r="H16" t="s">
        <v>196</v>
      </c>
      <c r="I16" t="s">
        <v>155</v>
      </c>
      <c r="J16" t="s">
        <v>317</v>
      </c>
      <c r="K16" s="78">
        <v>4.6900000000000004</v>
      </c>
      <c r="L16" t="s">
        <v>108</v>
      </c>
      <c r="M16" s="78">
        <v>4</v>
      </c>
      <c r="N16" s="78">
        <v>0.56000000000000005</v>
      </c>
      <c r="O16" s="78">
        <v>194719</v>
      </c>
      <c r="P16" s="78">
        <v>118.6</v>
      </c>
      <c r="Q16" s="78">
        <v>230.936734</v>
      </c>
      <c r="R16" s="78">
        <v>0.01</v>
      </c>
      <c r="S16" s="78">
        <v>3.44</v>
      </c>
      <c r="T16" s="78">
        <v>0.65</v>
      </c>
    </row>
    <row r="17" spans="2:20">
      <c r="B17" t="s">
        <v>318</v>
      </c>
      <c r="C17" t="s">
        <v>319</v>
      </c>
      <c r="D17" t="s">
        <v>106</v>
      </c>
      <c r="E17" t="s">
        <v>129</v>
      </c>
      <c r="F17" t="s">
        <v>313</v>
      </c>
      <c r="G17" t="s">
        <v>309</v>
      </c>
      <c r="H17" t="s">
        <v>196</v>
      </c>
      <c r="I17" t="s">
        <v>155</v>
      </c>
      <c r="J17" t="s">
        <v>320</v>
      </c>
      <c r="K17" s="78">
        <v>2.4900000000000002</v>
      </c>
      <c r="L17" t="s">
        <v>108</v>
      </c>
      <c r="M17" s="78">
        <v>2.58</v>
      </c>
      <c r="N17" s="78">
        <v>0.39</v>
      </c>
      <c r="O17" s="78">
        <v>246608</v>
      </c>
      <c r="P17" s="78">
        <v>108.77</v>
      </c>
      <c r="Q17" s="78">
        <v>268.23552160000003</v>
      </c>
      <c r="R17" s="78">
        <v>0.01</v>
      </c>
      <c r="S17" s="78">
        <v>3.99</v>
      </c>
      <c r="T17" s="78">
        <v>0.75</v>
      </c>
    </row>
    <row r="18" spans="2:20">
      <c r="B18" t="s">
        <v>321</v>
      </c>
      <c r="C18" t="s">
        <v>322</v>
      </c>
      <c r="D18" t="s">
        <v>106</v>
      </c>
      <c r="E18" t="s">
        <v>129</v>
      </c>
      <c r="F18" t="s">
        <v>323</v>
      </c>
      <c r="G18" t="s">
        <v>309</v>
      </c>
      <c r="H18" t="s">
        <v>196</v>
      </c>
      <c r="I18" t="s">
        <v>155</v>
      </c>
      <c r="J18" t="s">
        <v>324</v>
      </c>
      <c r="K18" s="78">
        <v>3.12</v>
      </c>
      <c r="L18" t="s">
        <v>108</v>
      </c>
      <c r="M18" s="78">
        <v>1.6</v>
      </c>
      <c r="N18" s="78">
        <v>0.82</v>
      </c>
      <c r="O18" s="78">
        <v>24126</v>
      </c>
      <c r="P18" s="78">
        <v>103.72</v>
      </c>
      <c r="Q18" s="78">
        <v>25.023487200000002</v>
      </c>
      <c r="R18" s="78">
        <v>0</v>
      </c>
      <c r="S18" s="78">
        <v>0.37</v>
      </c>
      <c r="T18" s="78">
        <v>7.0000000000000007E-2</v>
      </c>
    </row>
    <row r="19" spans="2:20">
      <c r="B19" t="s">
        <v>325</v>
      </c>
      <c r="C19" t="s">
        <v>326</v>
      </c>
      <c r="D19" t="s">
        <v>106</v>
      </c>
      <c r="E19" t="s">
        <v>129</v>
      </c>
      <c r="F19" t="s">
        <v>323</v>
      </c>
      <c r="G19" t="s">
        <v>309</v>
      </c>
      <c r="H19" t="s">
        <v>196</v>
      </c>
      <c r="I19" t="s">
        <v>155</v>
      </c>
      <c r="J19" t="s">
        <v>327</v>
      </c>
      <c r="K19" s="78">
        <v>5.36</v>
      </c>
      <c r="L19" t="s">
        <v>108</v>
      </c>
      <c r="M19" s="78">
        <v>5</v>
      </c>
      <c r="N19" s="78">
        <v>0.66</v>
      </c>
      <c r="O19" s="78">
        <v>198466</v>
      </c>
      <c r="P19" s="78">
        <v>130.38999999999999</v>
      </c>
      <c r="Q19" s="78">
        <v>258.77981740000001</v>
      </c>
      <c r="R19" s="78">
        <v>0.01</v>
      </c>
      <c r="S19" s="78">
        <v>3.85</v>
      </c>
      <c r="T19" s="78">
        <v>0.73</v>
      </c>
    </row>
    <row r="20" spans="2:20">
      <c r="B20" t="s">
        <v>328</v>
      </c>
      <c r="C20" t="s">
        <v>329</v>
      </c>
      <c r="D20" t="s">
        <v>106</v>
      </c>
      <c r="E20" t="s">
        <v>129</v>
      </c>
      <c r="F20" t="s">
        <v>323</v>
      </c>
      <c r="G20" t="s">
        <v>309</v>
      </c>
      <c r="H20" t="s">
        <v>196</v>
      </c>
      <c r="I20" t="s">
        <v>155</v>
      </c>
      <c r="J20" t="s">
        <v>330</v>
      </c>
      <c r="K20" s="78">
        <v>3.69</v>
      </c>
      <c r="L20" t="s">
        <v>108</v>
      </c>
      <c r="M20" s="78">
        <v>0.7</v>
      </c>
      <c r="N20" s="78">
        <v>0.39</v>
      </c>
      <c r="O20" s="78">
        <v>555399</v>
      </c>
      <c r="P20" s="78">
        <v>101.65</v>
      </c>
      <c r="Q20" s="78">
        <v>564.56308349999995</v>
      </c>
      <c r="R20" s="78">
        <v>0.01</v>
      </c>
      <c r="S20" s="78">
        <v>8.4</v>
      </c>
      <c r="T20" s="78">
        <v>1.59</v>
      </c>
    </row>
    <row r="21" spans="2:20">
      <c r="B21" t="s">
        <v>331</v>
      </c>
      <c r="C21" t="s">
        <v>332</v>
      </c>
      <c r="D21" t="s">
        <v>106</v>
      </c>
      <c r="E21" t="s">
        <v>129</v>
      </c>
      <c r="F21" t="s">
        <v>333</v>
      </c>
      <c r="G21" t="s">
        <v>334</v>
      </c>
      <c r="H21" t="s">
        <v>335</v>
      </c>
      <c r="I21" t="s">
        <v>155</v>
      </c>
      <c r="J21" t="s">
        <v>336</v>
      </c>
      <c r="K21" s="78">
        <v>6.17</v>
      </c>
      <c r="L21" t="s">
        <v>108</v>
      </c>
      <c r="M21" s="78">
        <v>1.64</v>
      </c>
      <c r="N21" s="78">
        <v>1.21</v>
      </c>
      <c r="O21" s="78">
        <v>121000</v>
      </c>
      <c r="P21" s="78">
        <v>102.65</v>
      </c>
      <c r="Q21" s="78">
        <v>124.20650000000001</v>
      </c>
      <c r="R21" s="78">
        <v>0.01</v>
      </c>
      <c r="S21" s="78">
        <v>1.85</v>
      </c>
      <c r="T21" s="78">
        <v>0.35</v>
      </c>
    </row>
    <row r="22" spans="2:20">
      <c r="B22" t="s">
        <v>337</v>
      </c>
      <c r="C22" t="s">
        <v>338</v>
      </c>
      <c r="D22" t="s">
        <v>106</v>
      </c>
      <c r="E22" t="s">
        <v>129</v>
      </c>
      <c r="F22" t="s">
        <v>333</v>
      </c>
      <c r="G22" t="s">
        <v>334</v>
      </c>
      <c r="H22" t="s">
        <v>335</v>
      </c>
      <c r="I22" t="s">
        <v>155</v>
      </c>
      <c r="J22" t="s">
        <v>339</v>
      </c>
      <c r="K22" s="78">
        <v>4.66</v>
      </c>
      <c r="L22" t="s">
        <v>108</v>
      </c>
      <c r="M22" s="78">
        <v>0.65</v>
      </c>
      <c r="N22" s="78">
        <v>0.54</v>
      </c>
      <c r="O22" s="78">
        <v>93600</v>
      </c>
      <c r="P22" s="78">
        <v>99.39</v>
      </c>
      <c r="Q22" s="78">
        <v>93.029039999999995</v>
      </c>
      <c r="R22" s="78">
        <v>0.01</v>
      </c>
      <c r="S22" s="78">
        <v>1.38</v>
      </c>
      <c r="T22" s="78">
        <v>0.26</v>
      </c>
    </row>
    <row r="23" spans="2:20">
      <c r="B23" t="s">
        <v>340</v>
      </c>
      <c r="C23" t="s">
        <v>341</v>
      </c>
      <c r="D23" t="s">
        <v>106</v>
      </c>
      <c r="E23" t="s">
        <v>129</v>
      </c>
      <c r="F23" t="s">
        <v>342</v>
      </c>
      <c r="G23" t="s">
        <v>309</v>
      </c>
      <c r="H23" t="s">
        <v>335</v>
      </c>
      <c r="I23" t="s">
        <v>155</v>
      </c>
      <c r="J23" t="s">
        <v>343</v>
      </c>
      <c r="K23" s="78">
        <v>3.69</v>
      </c>
      <c r="L23" t="s">
        <v>108</v>
      </c>
      <c r="M23" s="78">
        <v>0.8</v>
      </c>
      <c r="N23" s="78">
        <v>0.38</v>
      </c>
      <c r="O23" s="78">
        <v>355226</v>
      </c>
      <c r="P23" s="78">
        <v>102.07</v>
      </c>
      <c r="Q23" s="78">
        <v>362.5791782</v>
      </c>
      <c r="R23" s="78">
        <v>0.06</v>
      </c>
      <c r="S23" s="78">
        <v>5.39</v>
      </c>
      <c r="T23" s="78">
        <v>1.02</v>
      </c>
    </row>
    <row r="24" spans="2:20">
      <c r="B24" t="s">
        <v>344</v>
      </c>
      <c r="C24" t="s">
        <v>345</v>
      </c>
      <c r="D24" t="s">
        <v>106</v>
      </c>
      <c r="E24" t="s">
        <v>129</v>
      </c>
      <c r="F24" t="s">
        <v>308</v>
      </c>
      <c r="G24" t="s">
        <v>309</v>
      </c>
      <c r="H24" t="s">
        <v>335</v>
      </c>
      <c r="I24" t="s">
        <v>155</v>
      </c>
      <c r="K24" s="78">
        <v>0.84</v>
      </c>
      <c r="L24" t="s">
        <v>108</v>
      </c>
      <c r="M24" s="78">
        <v>4.4000000000000004</v>
      </c>
      <c r="N24" s="78">
        <v>0.27</v>
      </c>
      <c r="O24" s="78">
        <v>54266.69</v>
      </c>
      <c r="P24" s="78">
        <v>124</v>
      </c>
      <c r="Q24" s="78">
        <v>67.290695600000006</v>
      </c>
      <c r="R24" s="78">
        <v>0</v>
      </c>
      <c r="S24" s="78">
        <v>1</v>
      </c>
      <c r="T24" s="78">
        <v>0.19</v>
      </c>
    </row>
    <row r="25" spans="2:20">
      <c r="B25" t="s">
        <v>346</v>
      </c>
      <c r="C25" t="s">
        <v>347</v>
      </c>
      <c r="D25" t="s">
        <v>106</v>
      </c>
      <c r="E25" t="s">
        <v>129</v>
      </c>
      <c r="F25" t="s">
        <v>308</v>
      </c>
      <c r="G25" t="s">
        <v>309</v>
      </c>
      <c r="H25" t="s">
        <v>335</v>
      </c>
      <c r="I25" t="s">
        <v>155</v>
      </c>
      <c r="J25" t="s">
        <v>348</v>
      </c>
      <c r="K25" s="78">
        <v>4.07</v>
      </c>
      <c r="L25" t="s">
        <v>108</v>
      </c>
      <c r="M25" s="78">
        <v>3.4</v>
      </c>
      <c r="N25" s="78">
        <v>0.51</v>
      </c>
      <c r="O25" s="78">
        <v>267305</v>
      </c>
      <c r="P25" s="78">
        <v>116.82</v>
      </c>
      <c r="Q25" s="78">
        <v>312.26570099999998</v>
      </c>
      <c r="R25" s="78">
        <v>0.01</v>
      </c>
      <c r="S25" s="78">
        <v>4.6500000000000004</v>
      </c>
      <c r="T25" s="78">
        <v>0.88</v>
      </c>
    </row>
    <row r="26" spans="2:20">
      <c r="B26" t="s">
        <v>349</v>
      </c>
      <c r="C26" t="s">
        <v>350</v>
      </c>
      <c r="D26" t="s">
        <v>106</v>
      </c>
      <c r="E26" t="s">
        <v>129</v>
      </c>
      <c r="F26" t="s">
        <v>313</v>
      </c>
      <c r="G26" t="s">
        <v>309</v>
      </c>
      <c r="H26" t="s">
        <v>335</v>
      </c>
      <c r="I26" t="s">
        <v>155</v>
      </c>
      <c r="J26" t="s">
        <v>324</v>
      </c>
      <c r="K26" s="78">
        <v>3.06</v>
      </c>
      <c r="L26" t="s">
        <v>108</v>
      </c>
      <c r="M26" s="78">
        <v>3</v>
      </c>
      <c r="N26" s="78">
        <v>0.38</v>
      </c>
      <c r="O26" s="78">
        <v>101572</v>
      </c>
      <c r="P26" s="78">
        <v>116.48</v>
      </c>
      <c r="Q26" s="78">
        <v>118.31106560000001</v>
      </c>
      <c r="R26" s="78">
        <v>0.02</v>
      </c>
      <c r="S26" s="78">
        <v>1.76</v>
      </c>
      <c r="T26" s="78">
        <v>0.33</v>
      </c>
    </row>
    <row r="27" spans="2:20">
      <c r="B27" t="s">
        <v>351</v>
      </c>
      <c r="C27" t="s">
        <v>352</v>
      </c>
      <c r="D27" t="s">
        <v>106</v>
      </c>
      <c r="E27" t="s">
        <v>129</v>
      </c>
      <c r="F27" t="s">
        <v>323</v>
      </c>
      <c r="G27" t="s">
        <v>309</v>
      </c>
      <c r="H27" t="s">
        <v>335</v>
      </c>
      <c r="I27" t="s">
        <v>155</v>
      </c>
      <c r="J27" t="s">
        <v>297</v>
      </c>
      <c r="K27" s="78">
        <v>2.66</v>
      </c>
      <c r="L27" t="s">
        <v>108</v>
      </c>
      <c r="M27" s="78">
        <v>4.0999999999999996</v>
      </c>
      <c r="N27" s="78">
        <v>0.5</v>
      </c>
      <c r="O27" s="78">
        <v>150000</v>
      </c>
      <c r="P27" s="78">
        <v>132.75</v>
      </c>
      <c r="Q27" s="78">
        <v>199.125</v>
      </c>
      <c r="R27" s="78">
        <v>0</v>
      </c>
      <c r="S27" s="78">
        <v>2.96</v>
      </c>
      <c r="T27" s="78">
        <v>0.56000000000000005</v>
      </c>
    </row>
    <row r="28" spans="2:20">
      <c r="B28" t="s">
        <v>353</v>
      </c>
      <c r="C28" t="s">
        <v>354</v>
      </c>
      <c r="D28" t="s">
        <v>106</v>
      </c>
      <c r="E28" t="s">
        <v>129</v>
      </c>
      <c r="F28" t="s">
        <v>323</v>
      </c>
      <c r="G28" t="s">
        <v>309</v>
      </c>
      <c r="H28" t="s">
        <v>335</v>
      </c>
      <c r="I28" t="s">
        <v>155</v>
      </c>
      <c r="J28" t="s">
        <v>355</v>
      </c>
      <c r="K28" s="78">
        <v>4.57</v>
      </c>
      <c r="L28" t="s">
        <v>108</v>
      </c>
      <c r="M28" s="78">
        <v>4</v>
      </c>
      <c r="N28" s="78">
        <v>0.59</v>
      </c>
      <c r="O28" s="78">
        <v>89326</v>
      </c>
      <c r="P28" s="78">
        <v>122.21</v>
      </c>
      <c r="Q28" s="78">
        <v>109.1653046</v>
      </c>
      <c r="R28" s="78">
        <v>0</v>
      </c>
      <c r="S28" s="78">
        <v>1.62</v>
      </c>
      <c r="T28" s="78">
        <v>0.31</v>
      </c>
    </row>
    <row r="29" spans="2:20">
      <c r="B29" t="s">
        <v>356</v>
      </c>
      <c r="C29" t="s">
        <v>357</v>
      </c>
      <c r="D29" t="s">
        <v>106</v>
      </c>
      <c r="E29" t="s">
        <v>129</v>
      </c>
      <c r="F29" t="s">
        <v>358</v>
      </c>
      <c r="G29" t="s">
        <v>334</v>
      </c>
      <c r="H29" t="s">
        <v>359</v>
      </c>
      <c r="I29" t="s">
        <v>155</v>
      </c>
      <c r="J29" t="s">
        <v>360</v>
      </c>
      <c r="K29" s="78">
        <v>7.13</v>
      </c>
      <c r="L29" t="s">
        <v>108</v>
      </c>
      <c r="M29" s="78">
        <v>2.34</v>
      </c>
      <c r="N29" s="78">
        <v>2.04</v>
      </c>
      <c r="O29" s="78">
        <v>129262</v>
      </c>
      <c r="P29" s="78">
        <v>102.87</v>
      </c>
      <c r="Q29" s="78">
        <v>132.97181939999999</v>
      </c>
      <c r="R29" s="78">
        <v>0.01</v>
      </c>
      <c r="S29" s="78">
        <v>1.98</v>
      </c>
      <c r="T29" s="78">
        <v>0.37</v>
      </c>
    </row>
    <row r="30" spans="2:20">
      <c r="B30" t="s">
        <v>361</v>
      </c>
      <c r="C30" t="s">
        <v>362</v>
      </c>
      <c r="D30" t="s">
        <v>106</v>
      </c>
      <c r="E30" t="s">
        <v>129</v>
      </c>
      <c r="F30" t="s">
        <v>363</v>
      </c>
      <c r="G30" t="s">
        <v>138</v>
      </c>
      <c r="H30" t="s">
        <v>359</v>
      </c>
      <c r="I30" t="s">
        <v>155</v>
      </c>
      <c r="J30" t="s">
        <v>364</v>
      </c>
      <c r="K30" s="78">
        <v>7.57</v>
      </c>
      <c r="L30" t="s">
        <v>108</v>
      </c>
      <c r="M30" s="78">
        <v>2.2000000000000002</v>
      </c>
      <c r="N30" s="78">
        <v>1.45</v>
      </c>
      <c r="O30" s="78">
        <v>30000</v>
      </c>
      <c r="P30" s="78">
        <v>104.84</v>
      </c>
      <c r="Q30" s="78">
        <v>31.452000000000002</v>
      </c>
      <c r="R30" s="78">
        <v>0.01</v>
      </c>
      <c r="S30" s="78">
        <v>0.47</v>
      </c>
      <c r="T30" s="78">
        <v>0.09</v>
      </c>
    </row>
    <row r="31" spans="2:20">
      <c r="B31" t="s">
        <v>365</v>
      </c>
      <c r="C31" t="s">
        <v>366</v>
      </c>
      <c r="D31" t="s">
        <v>106</v>
      </c>
      <c r="E31" t="s">
        <v>129</v>
      </c>
      <c r="F31" t="s">
        <v>363</v>
      </c>
      <c r="G31" t="s">
        <v>138</v>
      </c>
      <c r="H31" t="s">
        <v>359</v>
      </c>
      <c r="I31" t="s">
        <v>155</v>
      </c>
      <c r="J31" t="s">
        <v>367</v>
      </c>
      <c r="K31" s="78">
        <v>4.1500000000000004</v>
      </c>
      <c r="L31" t="s">
        <v>108</v>
      </c>
      <c r="M31" s="78">
        <v>3.7</v>
      </c>
      <c r="N31" s="78">
        <v>0.84</v>
      </c>
      <c r="O31" s="78">
        <v>109360</v>
      </c>
      <c r="P31" s="78">
        <v>115.3</v>
      </c>
      <c r="Q31" s="78">
        <v>126.09208</v>
      </c>
      <c r="R31" s="78">
        <v>0</v>
      </c>
      <c r="S31" s="78">
        <v>1.88</v>
      </c>
      <c r="T31" s="78">
        <v>0.35</v>
      </c>
    </row>
    <row r="32" spans="2:20">
      <c r="B32" t="s">
        <v>368</v>
      </c>
      <c r="C32" t="s">
        <v>369</v>
      </c>
      <c r="D32" t="s">
        <v>106</v>
      </c>
      <c r="E32" t="s">
        <v>129</v>
      </c>
      <c r="F32" t="s">
        <v>342</v>
      </c>
      <c r="G32" t="s">
        <v>309</v>
      </c>
      <c r="H32" t="s">
        <v>359</v>
      </c>
      <c r="I32" t="s">
        <v>155</v>
      </c>
      <c r="J32" t="s">
        <v>370</v>
      </c>
      <c r="K32" s="78">
        <v>2.95</v>
      </c>
      <c r="L32" t="s">
        <v>108</v>
      </c>
      <c r="M32" s="78">
        <v>2.8</v>
      </c>
      <c r="N32" s="78">
        <v>0.39</v>
      </c>
      <c r="O32" s="78">
        <v>46954</v>
      </c>
      <c r="P32" s="78">
        <v>107.89</v>
      </c>
      <c r="Q32" s="78">
        <v>50.658670600000001</v>
      </c>
      <c r="R32" s="78">
        <v>0</v>
      </c>
      <c r="S32" s="78">
        <v>0.75</v>
      </c>
      <c r="T32" s="78">
        <v>0.14000000000000001</v>
      </c>
    </row>
    <row r="33" spans="2:20">
      <c r="B33" t="s">
        <v>371</v>
      </c>
      <c r="C33" t="s">
        <v>372</v>
      </c>
      <c r="D33" t="s">
        <v>106</v>
      </c>
      <c r="E33" t="s">
        <v>129</v>
      </c>
      <c r="F33" t="s">
        <v>342</v>
      </c>
      <c r="G33" t="s">
        <v>309</v>
      </c>
      <c r="H33" t="s">
        <v>359</v>
      </c>
      <c r="I33" t="s">
        <v>155</v>
      </c>
      <c r="J33" t="s">
        <v>324</v>
      </c>
      <c r="K33" s="78">
        <v>2.5099999999999998</v>
      </c>
      <c r="L33" t="s">
        <v>108</v>
      </c>
      <c r="M33" s="78">
        <v>3.1</v>
      </c>
      <c r="N33" s="78">
        <v>0.46</v>
      </c>
      <c r="O33" s="78">
        <v>22100</v>
      </c>
      <c r="P33" s="78">
        <v>112.96</v>
      </c>
      <c r="Q33" s="78">
        <v>24.96416</v>
      </c>
      <c r="R33" s="78">
        <v>0</v>
      </c>
      <c r="S33" s="78">
        <v>0.37</v>
      </c>
      <c r="T33" s="78">
        <v>7.0000000000000007E-2</v>
      </c>
    </row>
    <row r="34" spans="2:20">
      <c r="B34" t="s">
        <v>373</v>
      </c>
      <c r="C34" t="s">
        <v>374</v>
      </c>
      <c r="D34" t="s">
        <v>106</v>
      </c>
      <c r="E34" t="s">
        <v>129</v>
      </c>
      <c r="F34" t="s">
        <v>308</v>
      </c>
      <c r="G34" t="s">
        <v>309</v>
      </c>
      <c r="H34" t="s">
        <v>359</v>
      </c>
      <c r="I34" t="s">
        <v>155</v>
      </c>
      <c r="J34" t="s">
        <v>375</v>
      </c>
      <c r="K34" s="78">
        <v>4.2300000000000004</v>
      </c>
      <c r="L34" t="s">
        <v>108</v>
      </c>
      <c r="M34" s="78">
        <v>4</v>
      </c>
      <c r="N34" s="78">
        <v>0.89</v>
      </c>
      <c r="O34" s="78">
        <v>91526</v>
      </c>
      <c r="P34" s="78">
        <v>122.57</v>
      </c>
      <c r="Q34" s="78">
        <v>112.18341820000001</v>
      </c>
      <c r="R34" s="78">
        <v>0.01</v>
      </c>
      <c r="S34" s="78">
        <v>1.67</v>
      </c>
      <c r="T34" s="78">
        <v>0.32</v>
      </c>
    </row>
    <row r="35" spans="2:20">
      <c r="B35" t="s">
        <v>376</v>
      </c>
      <c r="C35" t="s">
        <v>377</v>
      </c>
      <c r="D35" t="s">
        <v>106</v>
      </c>
      <c r="E35" t="s">
        <v>129</v>
      </c>
      <c r="F35" t="s">
        <v>308</v>
      </c>
      <c r="G35" t="s">
        <v>309</v>
      </c>
      <c r="H35" t="s">
        <v>359</v>
      </c>
      <c r="I35" t="s">
        <v>155</v>
      </c>
      <c r="K35" s="78">
        <v>3.75</v>
      </c>
      <c r="L35" t="s">
        <v>108</v>
      </c>
      <c r="M35" s="78">
        <v>5</v>
      </c>
      <c r="N35" s="78">
        <v>0.88</v>
      </c>
      <c r="O35" s="78">
        <v>23106</v>
      </c>
      <c r="P35" s="78">
        <v>127.61</v>
      </c>
      <c r="Q35" s="78">
        <v>29.485566599999999</v>
      </c>
      <c r="R35" s="78">
        <v>0</v>
      </c>
      <c r="S35" s="78">
        <v>0.44</v>
      </c>
      <c r="T35" s="78">
        <v>0.08</v>
      </c>
    </row>
    <row r="36" spans="2:20">
      <c r="B36" t="s">
        <v>378</v>
      </c>
      <c r="C36" t="s">
        <v>379</v>
      </c>
      <c r="D36" t="s">
        <v>106</v>
      </c>
      <c r="E36" t="s">
        <v>129</v>
      </c>
      <c r="F36" t="s">
        <v>323</v>
      </c>
      <c r="G36" t="s">
        <v>309</v>
      </c>
      <c r="H36" t="s">
        <v>359</v>
      </c>
      <c r="I36" t="s">
        <v>155</v>
      </c>
      <c r="J36" t="s">
        <v>375</v>
      </c>
      <c r="K36" s="78">
        <v>3.61</v>
      </c>
      <c r="L36" t="s">
        <v>108</v>
      </c>
      <c r="M36" s="78">
        <v>6.5</v>
      </c>
      <c r="N36" s="78">
        <v>0.91</v>
      </c>
      <c r="O36" s="78">
        <v>23176</v>
      </c>
      <c r="P36" s="78">
        <v>133.83000000000001</v>
      </c>
      <c r="Q36" s="78">
        <v>31.016440800000002</v>
      </c>
      <c r="R36" s="78">
        <v>0</v>
      </c>
      <c r="S36" s="78">
        <v>0.46</v>
      </c>
      <c r="T36" s="78">
        <v>0.09</v>
      </c>
    </row>
    <row r="37" spans="2:20">
      <c r="B37" t="s">
        <v>380</v>
      </c>
      <c r="C37" t="s">
        <v>381</v>
      </c>
      <c r="D37" t="s">
        <v>106</v>
      </c>
      <c r="E37" t="s">
        <v>129</v>
      </c>
      <c r="F37" t="s">
        <v>382</v>
      </c>
      <c r="G37" t="s">
        <v>334</v>
      </c>
      <c r="H37" t="s">
        <v>383</v>
      </c>
      <c r="I37" t="s">
        <v>155</v>
      </c>
      <c r="J37" t="s">
        <v>384</v>
      </c>
      <c r="K37" s="78">
        <v>3.42</v>
      </c>
      <c r="L37" t="s">
        <v>108</v>
      </c>
      <c r="M37" s="78">
        <v>5.85</v>
      </c>
      <c r="N37" s="78">
        <v>1.26</v>
      </c>
      <c r="O37" s="78">
        <v>98529.05</v>
      </c>
      <c r="P37" s="78">
        <v>124.91</v>
      </c>
      <c r="Q37" s="78">
        <v>123.072636355</v>
      </c>
      <c r="R37" s="78">
        <v>0.01</v>
      </c>
      <c r="S37" s="78">
        <v>1.83</v>
      </c>
      <c r="T37" s="78">
        <v>0.35</v>
      </c>
    </row>
    <row r="38" spans="2:20">
      <c r="B38" t="s">
        <v>385</v>
      </c>
      <c r="C38" t="s">
        <v>386</v>
      </c>
      <c r="D38" t="s">
        <v>106</v>
      </c>
      <c r="E38" t="s">
        <v>129</v>
      </c>
      <c r="F38" t="s">
        <v>382</v>
      </c>
      <c r="G38" t="s">
        <v>334</v>
      </c>
      <c r="H38" t="s">
        <v>383</v>
      </c>
      <c r="I38" t="s">
        <v>155</v>
      </c>
      <c r="J38" t="s">
        <v>387</v>
      </c>
      <c r="K38" s="78">
        <v>3.59</v>
      </c>
      <c r="L38" t="s">
        <v>108</v>
      </c>
      <c r="M38" s="78">
        <v>5.0999999999999996</v>
      </c>
      <c r="N38" s="78">
        <v>0.89</v>
      </c>
      <c r="O38" s="78">
        <v>66214.97</v>
      </c>
      <c r="P38" s="78">
        <v>127.1</v>
      </c>
      <c r="Q38" s="78">
        <v>84.159226869999998</v>
      </c>
      <c r="R38" s="78">
        <v>0.01</v>
      </c>
      <c r="S38" s="78">
        <v>1.25</v>
      </c>
      <c r="T38" s="78">
        <v>0.24</v>
      </c>
    </row>
    <row r="39" spans="2:20">
      <c r="B39" t="s">
        <v>388</v>
      </c>
      <c r="C39" t="s">
        <v>389</v>
      </c>
      <c r="D39" t="s">
        <v>106</v>
      </c>
      <c r="E39" t="s">
        <v>129</v>
      </c>
      <c r="F39" t="s">
        <v>382</v>
      </c>
      <c r="G39" t="s">
        <v>334</v>
      </c>
      <c r="H39" t="s">
        <v>383</v>
      </c>
      <c r="I39" t="s">
        <v>155</v>
      </c>
      <c r="J39" t="s">
        <v>390</v>
      </c>
      <c r="K39" s="78">
        <v>8.0399999999999991</v>
      </c>
      <c r="L39" t="s">
        <v>108</v>
      </c>
      <c r="M39" s="78">
        <v>2.15</v>
      </c>
      <c r="N39" s="78">
        <v>2.2200000000000002</v>
      </c>
      <c r="O39" s="78">
        <v>25000</v>
      </c>
      <c r="P39" s="78">
        <v>100.45</v>
      </c>
      <c r="Q39" s="78">
        <v>25.112500000000001</v>
      </c>
      <c r="R39" s="78">
        <v>0</v>
      </c>
      <c r="S39" s="78">
        <v>0.37</v>
      </c>
      <c r="T39" s="78">
        <v>7.0000000000000007E-2</v>
      </c>
    </row>
    <row r="40" spans="2:20">
      <c r="B40" t="s">
        <v>391</v>
      </c>
      <c r="C40" t="s">
        <v>392</v>
      </c>
      <c r="D40" t="s">
        <v>106</v>
      </c>
      <c r="E40" t="s">
        <v>129</v>
      </c>
      <c r="F40" t="s">
        <v>382</v>
      </c>
      <c r="G40" t="s">
        <v>334</v>
      </c>
      <c r="H40" t="s">
        <v>383</v>
      </c>
      <c r="I40" t="s">
        <v>155</v>
      </c>
      <c r="J40" t="s">
        <v>360</v>
      </c>
      <c r="K40" s="78">
        <v>7.68</v>
      </c>
      <c r="L40" t="s">
        <v>108</v>
      </c>
      <c r="M40" s="78">
        <v>0.88</v>
      </c>
      <c r="N40" s="78">
        <v>1.86</v>
      </c>
      <c r="O40" s="78">
        <v>143656.12</v>
      </c>
      <c r="P40" s="78">
        <v>99.52</v>
      </c>
      <c r="Q40" s="78">
        <v>142.96657062400001</v>
      </c>
      <c r="R40" s="78">
        <v>0.05</v>
      </c>
      <c r="S40" s="78">
        <v>2.13</v>
      </c>
      <c r="T40" s="78">
        <v>0.4</v>
      </c>
    </row>
    <row r="41" spans="2:20">
      <c r="B41" t="s">
        <v>393</v>
      </c>
      <c r="C41" t="s">
        <v>394</v>
      </c>
      <c r="D41" t="s">
        <v>106</v>
      </c>
      <c r="E41" t="s">
        <v>129</v>
      </c>
      <c r="F41" t="s">
        <v>395</v>
      </c>
      <c r="G41" t="s">
        <v>334</v>
      </c>
      <c r="H41" t="s">
        <v>383</v>
      </c>
      <c r="I41" t="s">
        <v>155</v>
      </c>
      <c r="J41" t="s">
        <v>396</v>
      </c>
      <c r="K41" s="78">
        <v>2.81</v>
      </c>
      <c r="L41" t="s">
        <v>108</v>
      </c>
      <c r="M41" s="78">
        <v>3.9</v>
      </c>
      <c r="N41" s="78">
        <v>0.68</v>
      </c>
      <c r="O41" s="78">
        <v>7902.63</v>
      </c>
      <c r="P41" s="78">
        <v>117.34</v>
      </c>
      <c r="Q41" s="78">
        <v>9.2729460419999992</v>
      </c>
      <c r="R41" s="78">
        <v>0</v>
      </c>
      <c r="S41" s="78">
        <v>0.14000000000000001</v>
      </c>
      <c r="T41" s="78">
        <v>0.03</v>
      </c>
    </row>
    <row r="42" spans="2:20">
      <c r="B42" t="s">
        <v>397</v>
      </c>
      <c r="C42" t="s">
        <v>398</v>
      </c>
      <c r="D42" t="s">
        <v>106</v>
      </c>
      <c r="E42" t="s">
        <v>129</v>
      </c>
      <c r="F42" t="s">
        <v>395</v>
      </c>
      <c r="G42" t="s">
        <v>334</v>
      </c>
      <c r="H42" t="s">
        <v>383</v>
      </c>
      <c r="I42" t="s">
        <v>155</v>
      </c>
      <c r="J42" t="s">
        <v>399</v>
      </c>
      <c r="K42" s="78">
        <v>5.41</v>
      </c>
      <c r="L42" t="s">
        <v>108</v>
      </c>
      <c r="M42" s="78">
        <v>4</v>
      </c>
      <c r="N42" s="78">
        <v>1.45</v>
      </c>
      <c r="O42" s="78">
        <v>27594.95</v>
      </c>
      <c r="P42" s="78">
        <v>115.69</v>
      </c>
      <c r="Q42" s="78">
        <v>31.924597654999999</v>
      </c>
      <c r="R42" s="78">
        <v>0</v>
      </c>
      <c r="S42" s="78">
        <v>0.47</v>
      </c>
      <c r="T42" s="78">
        <v>0.09</v>
      </c>
    </row>
    <row r="43" spans="2:20">
      <c r="B43" t="s">
        <v>400</v>
      </c>
      <c r="C43" t="s">
        <v>401</v>
      </c>
      <c r="D43" t="s">
        <v>106</v>
      </c>
      <c r="E43" t="s">
        <v>129</v>
      </c>
      <c r="F43" t="s">
        <v>395</v>
      </c>
      <c r="G43" t="s">
        <v>334</v>
      </c>
      <c r="H43" t="s">
        <v>383</v>
      </c>
      <c r="I43" t="s">
        <v>155</v>
      </c>
      <c r="J43" t="s">
        <v>402</v>
      </c>
      <c r="K43" s="78">
        <v>6.97</v>
      </c>
      <c r="L43" t="s">
        <v>108</v>
      </c>
      <c r="M43" s="78">
        <v>4</v>
      </c>
      <c r="N43" s="78">
        <v>1.76</v>
      </c>
      <c r="O43" s="78">
        <v>14000</v>
      </c>
      <c r="P43" s="78">
        <v>119.28</v>
      </c>
      <c r="Q43" s="78">
        <v>16.699200000000001</v>
      </c>
      <c r="R43" s="78">
        <v>0.01</v>
      </c>
      <c r="S43" s="78">
        <v>0.25</v>
      </c>
      <c r="T43" s="78">
        <v>0.05</v>
      </c>
    </row>
    <row r="44" spans="2:20">
      <c r="B44" t="s">
        <v>403</v>
      </c>
      <c r="C44" t="s">
        <v>404</v>
      </c>
      <c r="D44" t="s">
        <v>106</v>
      </c>
      <c r="E44" t="s">
        <v>129</v>
      </c>
      <c r="F44" t="s">
        <v>405</v>
      </c>
      <c r="G44" t="s">
        <v>406</v>
      </c>
      <c r="H44" t="s">
        <v>383</v>
      </c>
      <c r="I44" t="s">
        <v>155</v>
      </c>
      <c r="J44" t="s">
        <v>407</v>
      </c>
      <c r="K44" s="78">
        <v>9.14</v>
      </c>
      <c r="L44" t="s">
        <v>108</v>
      </c>
      <c r="M44" s="78">
        <v>5.15</v>
      </c>
      <c r="N44" s="78">
        <v>4.53</v>
      </c>
      <c r="O44" s="78">
        <v>74931</v>
      </c>
      <c r="P44" s="78">
        <v>126.79</v>
      </c>
      <c r="Q44" s="78">
        <v>95.005014900000006</v>
      </c>
      <c r="R44" s="78">
        <v>0</v>
      </c>
      <c r="S44" s="78">
        <v>1.41</v>
      </c>
      <c r="T44" s="78">
        <v>0.27</v>
      </c>
    </row>
    <row r="45" spans="2:20">
      <c r="B45" t="s">
        <v>408</v>
      </c>
      <c r="C45" t="s">
        <v>409</v>
      </c>
      <c r="D45" t="s">
        <v>106</v>
      </c>
      <c r="E45" t="s">
        <v>129</v>
      </c>
      <c r="F45" t="s">
        <v>410</v>
      </c>
      <c r="G45" t="s">
        <v>334</v>
      </c>
      <c r="H45" t="s">
        <v>383</v>
      </c>
      <c r="I45" t="s">
        <v>155</v>
      </c>
      <c r="J45" t="s">
        <v>411</v>
      </c>
      <c r="K45" s="78">
        <v>2.95</v>
      </c>
      <c r="L45" t="s">
        <v>108</v>
      </c>
      <c r="M45" s="78">
        <v>4.95</v>
      </c>
      <c r="N45" s="78">
        <v>1.58</v>
      </c>
      <c r="O45" s="78">
        <v>92485.88</v>
      </c>
      <c r="P45" s="78">
        <v>112.52</v>
      </c>
      <c r="Q45" s="78">
        <v>104.065112176</v>
      </c>
      <c r="R45" s="78">
        <v>0.03</v>
      </c>
      <c r="S45" s="78">
        <v>1.55</v>
      </c>
      <c r="T45" s="78">
        <v>0.28999999999999998</v>
      </c>
    </row>
    <row r="46" spans="2:20">
      <c r="B46" t="s">
        <v>412</v>
      </c>
      <c r="C46" t="s">
        <v>413</v>
      </c>
      <c r="D46" t="s">
        <v>106</v>
      </c>
      <c r="E46" t="s">
        <v>129</v>
      </c>
      <c r="F46" t="s">
        <v>414</v>
      </c>
      <c r="G46" t="s">
        <v>309</v>
      </c>
      <c r="H46" t="s">
        <v>383</v>
      </c>
      <c r="I46" t="s">
        <v>155</v>
      </c>
      <c r="J46" t="s">
        <v>348</v>
      </c>
      <c r="K46" s="78">
        <v>3.16</v>
      </c>
      <c r="L46" t="s">
        <v>108</v>
      </c>
      <c r="M46" s="78">
        <v>4.75</v>
      </c>
      <c r="N46" s="78">
        <v>0.38</v>
      </c>
      <c r="O46" s="78">
        <v>34636</v>
      </c>
      <c r="P46" s="78">
        <v>137.09</v>
      </c>
      <c r="Q46" s="78">
        <v>47.482492399999998</v>
      </c>
      <c r="R46" s="78">
        <v>0.01</v>
      </c>
      <c r="S46" s="78">
        <v>0.71</v>
      </c>
      <c r="T46" s="78">
        <v>0.13</v>
      </c>
    </row>
    <row r="47" spans="2:20">
      <c r="B47" t="s">
        <v>415</v>
      </c>
      <c r="C47" t="s">
        <v>416</v>
      </c>
      <c r="D47" t="s">
        <v>106</v>
      </c>
      <c r="E47" t="s">
        <v>129</v>
      </c>
      <c r="F47" t="s">
        <v>417</v>
      </c>
      <c r="G47" t="s">
        <v>309</v>
      </c>
      <c r="H47" t="s">
        <v>383</v>
      </c>
      <c r="I47" t="s">
        <v>155</v>
      </c>
      <c r="J47" t="s">
        <v>418</v>
      </c>
      <c r="K47" s="78">
        <v>6.68</v>
      </c>
      <c r="L47" t="s">
        <v>108</v>
      </c>
      <c r="M47" s="78">
        <v>1.5</v>
      </c>
      <c r="N47" s="78">
        <v>1.21</v>
      </c>
      <c r="O47" s="78">
        <v>41682.839999999997</v>
      </c>
      <c r="P47" s="78">
        <v>102.57</v>
      </c>
      <c r="Q47" s="78">
        <v>42.754088987999999</v>
      </c>
      <c r="R47" s="78">
        <v>0.01</v>
      </c>
      <c r="S47" s="78">
        <v>0.64</v>
      </c>
      <c r="T47" s="78">
        <v>0.12</v>
      </c>
    </row>
    <row r="48" spans="2:20">
      <c r="B48" t="s">
        <v>419</v>
      </c>
      <c r="C48" t="s">
        <v>420</v>
      </c>
      <c r="D48" t="s">
        <v>106</v>
      </c>
      <c r="E48" t="s">
        <v>129</v>
      </c>
      <c r="F48" t="s">
        <v>417</v>
      </c>
      <c r="G48" t="s">
        <v>309</v>
      </c>
      <c r="H48" t="s">
        <v>383</v>
      </c>
      <c r="I48" t="s">
        <v>155</v>
      </c>
      <c r="J48" t="s">
        <v>421</v>
      </c>
      <c r="K48" s="78">
        <v>3.4</v>
      </c>
      <c r="L48" t="s">
        <v>108</v>
      </c>
      <c r="M48" s="78">
        <v>3.55</v>
      </c>
      <c r="N48" s="78">
        <v>0.5</v>
      </c>
      <c r="O48" s="78">
        <v>164342</v>
      </c>
      <c r="P48" s="78">
        <v>121.47</v>
      </c>
      <c r="Q48" s="78">
        <v>199.6262274</v>
      </c>
      <c r="R48" s="78">
        <v>0.03</v>
      </c>
      <c r="S48" s="78">
        <v>2.97</v>
      </c>
      <c r="T48" s="78">
        <v>0.56000000000000005</v>
      </c>
    </row>
    <row r="49" spans="2:20">
      <c r="B49" t="s">
        <v>422</v>
      </c>
      <c r="C49" t="s">
        <v>423</v>
      </c>
      <c r="D49" t="s">
        <v>106</v>
      </c>
      <c r="E49" t="s">
        <v>129</v>
      </c>
      <c r="F49" t="s">
        <v>417</v>
      </c>
      <c r="G49" t="s">
        <v>309</v>
      </c>
      <c r="H49" t="s">
        <v>383</v>
      </c>
      <c r="I49" t="s">
        <v>155</v>
      </c>
      <c r="J49" t="s">
        <v>424</v>
      </c>
      <c r="K49" s="78">
        <v>2.35</v>
      </c>
      <c r="L49" t="s">
        <v>108</v>
      </c>
      <c r="M49" s="78">
        <v>4.6500000000000004</v>
      </c>
      <c r="N49" s="78">
        <v>0.56999999999999995</v>
      </c>
      <c r="O49" s="78">
        <v>22795.95</v>
      </c>
      <c r="P49" s="78">
        <v>133.58000000000001</v>
      </c>
      <c r="Q49" s="78">
        <v>30.450830010000001</v>
      </c>
      <c r="R49" s="78">
        <v>0</v>
      </c>
      <c r="S49" s="78">
        <v>0.45</v>
      </c>
      <c r="T49" s="78">
        <v>0.09</v>
      </c>
    </row>
    <row r="50" spans="2:20">
      <c r="B50" t="s">
        <v>425</v>
      </c>
      <c r="C50" t="s">
        <v>426</v>
      </c>
      <c r="D50" t="s">
        <v>106</v>
      </c>
      <c r="E50" t="s">
        <v>129</v>
      </c>
      <c r="F50" t="s">
        <v>427</v>
      </c>
      <c r="G50" t="s">
        <v>428</v>
      </c>
      <c r="H50" t="s">
        <v>383</v>
      </c>
      <c r="I50" t="s">
        <v>155</v>
      </c>
      <c r="J50" t="s">
        <v>429</v>
      </c>
      <c r="K50" s="78">
        <v>6.19</v>
      </c>
      <c r="L50" t="s">
        <v>108</v>
      </c>
      <c r="M50" s="78">
        <v>3.85</v>
      </c>
      <c r="N50" s="78">
        <v>1.26</v>
      </c>
      <c r="O50" s="78">
        <v>26954</v>
      </c>
      <c r="P50" s="78">
        <v>119.72</v>
      </c>
      <c r="Q50" s="78">
        <v>32.269328799999997</v>
      </c>
      <c r="R50" s="78">
        <v>0.01</v>
      </c>
      <c r="S50" s="78">
        <v>0.48</v>
      </c>
      <c r="T50" s="78">
        <v>0.09</v>
      </c>
    </row>
    <row r="51" spans="2:20">
      <c r="B51" t="s">
        <v>430</v>
      </c>
      <c r="C51" t="s">
        <v>431</v>
      </c>
      <c r="D51" t="s">
        <v>106</v>
      </c>
      <c r="E51" t="s">
        <v>129</v>
      </c>
      <c r="F51" t="s">
        <v>427</v>
      </c>
      <c r="G51" t="s">
        <v>428</v>
      </c>
      <c r="H51" t="s">
        <v>383</v>
      </c>
      <c r="I51" t="s">
        <v>155</v>
      </c>
      <c r="J51" t="s">
        <v>432</v>
      </c>
      <c r="K51" s="78">
        <v>6.97</v>
      </c>
      <c r="L51" t="s">
        <v>108</v>
      </c>
      <c r="M51" s="78">
        <v>3.85</v>
      </c>
      <c r="N51" s="78">
        <v>1.46</v>
      </c>
      <c r="O51" s="78">
        <v>18952</v>
      </c>
      <c r="P51" s="78">
        <v>120.46</v>
      </c>
      <c r="Q51" s="78">
        <v>22.829579200000001</v>
      </c>
      <c r="R51" s="78">
        <v>0.01</v>
      </c>
      <c r="S51" s="78">
        <v>0.34</v>
      </c>
      <c r="T51" s="78">
        <v>0.06</v>
      </c>
    </row>
    <row r="52" spans="2:20">
      <c r="B52" t="s">
        <v>433</v>
      </c>
      <c r="C52" t="s">
        <v>434</v>
      </c>
      <c r="D52" t="s">
        <v>106</v>
      </c>
      <c r="E52" t="s">
        <v>129</v>
      </c>
      <c r="F52" t="s">
        <v>427</v>
      </c>
      <c r="G52" t="s">
        <v>428</v>
      </c>
      <c r="H52" t="s">
        <v>383</v>
      </c>
      <c r="I52" t="s">
        <v>155</v>
      </c>
      <c r="J52" t="s">
        <v>330</v>
      </c>
      <c r="K52" s="78">
        <v>4.53</v>
      </c>
      <c r="L52" t="s">
        <v>108</v>
      </c>
      <c r="M52" s="78">
        <v>3.9</v>
      </c>
      <c r="N52" s="78">
        <v>0.99</v>
      </c>
      <c r="O52" s="78">
        <v>26126</v>
      </c>
      <c r="P52" s="78">
        <v>122.19</v>
      </c>
      <c r="Q52" s="78">
        <v>31.923359399999999</v>
      </c>
      <c r="R52" s="78">
        <v>0.01</v>
      </c>
      <c r="S52" s="78">
        <v>0.47</v>
      </c>
      <c r="T52" s="78">
        <v>0.09</v>
      </c>
    </row>
    <row r="53" spans="2:20">
      <c r="B53" t="s">
        <v>435</v>
      </c>
      <c r="C53" t="s">
        <v>436</v>
      </c>
      <c r="D53" t="s">
        <v>106</v>
      </c>
      <c r="E53" t="s">
        <v>129</v>
      </c>
      <c r="F53" t="s">
        <v>437</v>
      </c>
      <c r="G53" t="s">
        <v>428</v>
      </c>
      <c r="H53" t="s">
        <v>383</v>
      </c>
      <c r="I53" t="s">
        <v>155</v>
      </c>
      <c r="J53" t="s">
        <v>438</v>
      </c>
      <c r="K53" s="78">
        <v>4.6500000000000004</v>
      </c>
      <c r="L53" t="s">
        <v>108</v>
      </c>
      <c r="M53" s="78">
        <v>3.75</v>
      </c>
      <c r="N53" s="78">
        <v>1.1299999999999999</v>
      </c>
      <c r="O53" s="78">
        <v>88999</v>
      </c>
      <c r="P53" s="78">
        <v>121.57</v>
      </c>
      <c r="Q53" s="78">
        <v>108.1960843</v>
      </c>
      <c r="R53" s="78">
        <v>0.01</v>
      </c>
      <c r="S53" s="78">
        <v>1.61</v>
      </c>
      <c r="T53" s="78">
        <v>0.3</v>
      </c>
    </row>
    <row r="54" spans="2:20">
      <c r="B54" t="s">
        <v>439</v>
      </c>
      <c r="C54" t="s">
        <v>440</v>
      </c>
      <c r="D54" t="s">
        <v>106</v>
      </c>
      <c r="E54" t="s">
        <v>129</v>
      </c>
      <c r="F54" t="s">
        <v>437</v>
      </c>
      <c r="G54" t="s">
        <v>428</v>
      </c>
      <c r="H54" t="s">
        <v>441</v>
      </c>
      <c r="I54" t="s">
        <v>156</v>
      </c>
      <c r="J54" t="s">
        <v>442</v>
      </c>
      <c r="K54" s="78">
        <v>8.1300000000000008</v>
      </c>
      <c r="L54" t="s">
        <v>108</v>
      </c>
      <c r="M54" s="78">
        <v>2.48</v>
      </c>
      <c r="N54" s="78">
        <v>2.02</v>
      </c>
      <c r="O54" s="78">
        <v>27190</v>
      </c>
      <c r="P54" s="78">
        <v>104.94</v>
      </c>
      <c r="Q54" s="78">
        <v>28.533186000000001</v>
      </c>
      <c r="R54" s="78">
        <v>0.01</v>
      </c>
      <c r="S54" s="78">
        <v>0.42</v>
      </c>
      <c r="T54" s="78">
        <v>0.08</v>
      </c>
    </row>
    <row r="55" spans="2:20">
      <c r="B55" t="s">
        <v>443</v>
      </c>
      <c r="C55" t="s">
        <v>444</v>
      </c>
      <c r="D55" t="s">
        <v>106</v>
      </c>
      <c r="E55" t="s">
        <v>129</v>
      </c>
      <c r="F55" t="s">
        <v>445</v>
      </c>
      <c r="G55" t="s">
        <v>334</v>
      </c>
      <c r="H55" t="s">
        <v>446</v>
      </c>
      <c r="I55" t="s">
        <v>155</v>
      </c>
      <c r="J55" t="s">
        <v>314</v>
      </c>
      <c r="K55" s="78">
        <v>4.3499999999999996</v>
      </c>
      <c r="L55" t="s">
        <v>108</v>
      </c>
      <c r="M55" s="78">
        <v>2.85</v>
      </c>
      <c r="N55" s="78">
        <v>1.33</v>
      </c>
      <c r="O55" s="78">
        <v>21614.21</v>
      </c>
      <c r="P55" s="78">
        <v>107.91</v>
      </c>
      <c r="Q55" s="78">
        <v>23.323894011</v>
      </c>
      <c r="R55" s="78">
        <v>0</v>
      </c>
      <c r="S55" s="78">
        <v>0.35</v>
      </c>
      <c r="T55" s="78">
        <v>7.0000000000000007E-2</v>
      </c>
    </row>
    <row r="56" spans="2:20">
      <c r="B56" t="s">
        <v>447</v>
      </c>
      <c r="C56" t="s">
        <v>448</v>
      </c>
      <c r="D56" t="s">
        <v>106</v>
      </c>
      <c r="E56" t="s">
        <v>129</v>
      </c>
      <c r="F56" t="s">
        <v>449</v>
      </c>
      <c r="G56" t="s">
        <v>309</v>
      </c>
      <c r="H56" t="s">
        <v>446</v>
      </c>
      <c r="I56" t="s">
        <v>155</v>
      </c>
      <c r="J56" t="s">
        <v>450</v>
      </c>
      <c r="K56" s="78">
        <v>3.4</v>
      </c>
      <c r="L56" t="s">
        <v>108</v>
      </c>
      <c r="M56" s="78">
        <v>2</v>
      </c>
      <c r="N56" s="78">
        <v>0.62</v>
      </c>
      <c r="O56" s="78">
        <v>1357</v>
      </c>
      <c r="P56" s="78">
        <v>106.25</v>
      </c>
      <c r="Q56" s="78">
        <v>1.4418124999999999</v>
      </c>
      <c r="R56" s="78">
        <v>0</v>
      </c>
      <c r="S56" s="78">
        <v>0.02</v>
      </c>
      <c r="T56" s="78">
        <v>0</v>
      </c>
    </row>
    <row r="57" spans="2:20">
      <c r="B57" t="s">
        <v>451</v>
      </c>
      <c r="C57" t="s">
        <v>452</v>
      </c>
      <c r="D57" t="s">
        <v>106</v>
      </c>
      <c r="E57" t="s">
        <v>129</v>
      </c>
      <c r="F57" t="s">
        <v>453</v>
      </c>
      <c r="G57" t="s">
        <v>309</v>
      </c>
      <c r="H57" t="s">
        <v>446</v>
      </c>
      <c r="I57" t="s">
        <v>155</v>
      </c>
      <c r="J57" t="s">
        <v>454</v>
      </c>
      <c r="K57" s="78">
        <v>4.96</v>
      </c>
      <c r="L57" t="s">
        <v>108</v>
      </c>
      <c r="M57" s="78">
        <v>4.5</v>
      </c>
      <c r="N57" s="78">
        <v>1.51</v>
      </c>
      <c r="O57" s="78">
        <v>2049</v>
      </c>
      <c r="P57" s="78">
        <v>137.81</v>
      </c>
      <c r="Q57" s="78">
        <v>2.8237269</v>
      </c>
      <c r="R57" s="78">
        <v>0</v>
      </c>
      <c r="S57" s="78">
        <v>0.04</v>
      </c>
      <c r="T57" s="78">
        <v>0.01</v>
      </c>
    </row>
    <row r="58" spans="2:20">
      <c r="B58" t="s">
        <v>455</v>
      </c>
      <c r="C58" t="s">
        <v>456</v>
      </c>
      <c r="D58" t="s">
        <v>106</v>
      </c>
      <c r="E58" t="s">
        <v>129</v>
      </c>
      <c r="F58" t="s">
        <v>457</v>
      </c>
      <c r="G58" t="s">
        <v>138</v>
      </c>
      <c r="H58" t="s">
        <v>446</v>
      </c>
      <c r="I58" t="s">
        <v>155</v>
      </c>
      <c r="J58" t="s">
        <v>458</v>
      </c>
      <c r="K58" s="78">
        <v>1</v>
      </c>
      <c r="L58" t="s">
        <v>108</v>
      </c>
      <c r="M58" s="78">
        <v>5.19</v>
      </c>
      <c r="N58" s="78">
        <v>0.56999999999999995</v>
      </c>
      <c r="O58" s="78">
        <v>8879.33</v>
      </c>
      <c r="P58" s="78">
        <v>121.34</v>
      </c>
      <c r="Q58" s="78">
        <v>10.774179022</v>
      </c>
      <c r="R58" s="78">
        <v>0</v>
      </c>
      <c r="S58" s="78">
        <v>0.16</v>
      </c>
      <c r="T58" s="78">
        <v>0.03</v>
      </c>
    </row>
    <row r="59" spans="2:20">
      <c r="B59" t="s">
        <v>459</v>
      </c>
      <c r="C59" t="s">
        <v>460</v>
      </c>
      <c r="D59" t="s">
        <v>106</v>
      </c>
      <c r="E59" t="s">
        <v>129</v>
      </c>
      <c r="F59" t="s">
        <v>457</v>
      </c>
      <c r="G59" t="s">
        <v>138</v>
      </c>
      <c r="H59" t="s">
        <v>446</v>
      </c>
      <c r="I59" t="s">
        <v>155</v>
      </c>
      <c r="J59" t="s">
        <v>461</v>
      </c>
      <c r="K59" s="78">
        <v>2.2400000000000002</v>
      </c>
      <c r="L59" t="s">
        <v>108</v>
      </c>
      <c r="M59" s="78">
        <v>4.3499999999999996</v>
      </c>
      <c r="N59" s="78">
        <v>1.18</v>
      </c>
      <c r="O59" s="78">
        <v>9828</v>
      </c>
      <c r="P59" s="78">
        <v>109.8</v>
      </c>
      <c r="Q59" s="78">
        <v>10.791143999999999</v>
      </c>
      <c r="R59" s="78">
        <v>0</v>
      </c>
      <c r="S59" s="78">
        <v>0.16</v>
      </c>
      <c r="T59" s="78">
        <v>0.03</v>
      </c>
    </row>
    <row r="60" spans="2:20">
      <c r="B60" t="s">
        <v>462</v>
      </c>
      <c r="C60" t="s">
        <v>463</v>
      </c>
      <c r="D60" t="s">
        <v>106</v>
      </c>
      <c r="E60" t="s">
        <v>129</v>
      </c>
      <c r="F60" t="s">
        <v>457</v>
      </c>
      <c r="G60" t="s">
        <v>138</v>
      </c>
      <c r="H60" t="s">
        <v>446</v>
      </c>
      <c r="I60" t="s">
        <v>155</v>
      </c>
      <c r="J60" t="s">
        <v>464</v>
      </c>
      <c r="K60" s="78">
        <v>4.9800000000000004</v>
      </c>
      <c r="L60" t="s">
        <v>108</v>
      </c>
      <c r="M60" s="78">
        <v>1.98</v>
      </c>
      <c r="N60" s="78">
        <v>1.98</v>
      </c>
      <c r="O60" s="78">
        <v>45844</v>
      </c>
      <c r="P60" s="78">
        <v>100</v>
      </c>
      <c r="Q60" s="78">
        <v>45.844000000000001</v>
      </c>
      <c r="R60" s="78">
        <v>0</v>
      </c>
      <c r="S60" s="78">
        <v>0.68</v>
      </c>
      <c r="T60" s="78">
        <v>0.13</v>
      </c>
    </row>
    <row r="61" spans="2:20">
      <c r="B61" t="s">
        <v>465</v>
      </c>
      <c r="C61" t="s">
        <v>466</v>
      </c>
      <c r="D61" t="s">
        <v>106</v>
      </c>
      <c r="E61" t="s">
        <v>129</v>
      </c>
      <c r="F61" t="s">
        <v>467</v>
      </c>
      <c r="G61" t="s">
        <v>309</v>
      </c>
      <c r="H61" t="s">
        <v>446</v>
      </c>
      <c r="I61" t="s">
        <v>155</v>
      </c>
      <c r="J61" t="s">
        <v>468</v>
      </c>
      <c r="K61" s="78">
        <v>0.49</v>
      </c>
      <c r="L61" t="s">
        <v>108</v>
      </c>
      <c r="M61" s="78">
        <v>6.5</v>
      </c>
      <c r="N61" s="78">
        <v>0.11</v>
      </c>
      <c r="O61" s="78">
        <v>2520</v>
      </c>
      <c r="P61" s="78">
        <v>132.19999999999999</v>
      </c>
      <c r="Q61" s="78">
        <v>3.3314400000000002</v>
      </c>
      <c r="R61" s="78">
        <v>0</v>
      </c>
      <c r="S61" s="78">
        <v>0.05</v>
      </c>
      <c r="T61" s="78">
        <v>0.01</v>
      </c>
    </row>
    <row r="62" spans="2:20">
      <c r="B62" t="s">
        <v>469</v>
      </c>
      <c r="C62" t="s">
        <v>470</v>
      </c>
      <c r="D62" t="s">
        <v>106</v>
      </c>
      <c r="E62" t="s">
        <v>129</v>
      </c>
      <c r="F62" t="s">
        <v>471</v>
      </c>
      <c r="G62" t="s">
        <v>138</v>
      </c>
      <c r="H62" t="s">
        <v>446</v>
      </c>
      <c r="I62" t="s">
        <v>155</v>
      </c>
      <c r="J62" t="s">
        <v>472</v>
      </c>
      <c r="K62" s="78">
        <v>0.41</v>
      </c>
      <c r="L62" t="s">
        <v>108</v>
      </c>
      <c r="M62" s="78">
        <v>3.4</v>
      </c>
      <c r="N62" s="78">
        <v>0.46</v>
      </c>
      <c r="O62" s="78">
        <v>82</v>
      </c>
      <c r="P62" s="78">
        <v>108.85</v>
      </c>
      <c r="Q62" s="78">
        <v>8.9257000000000003E-2</v>
      </c>
      <c r="R62" s="78">
        <v>0</v>
      </c>
      <c r="S62" s="78">
        <v>0</v>
      </c>
      <c r="T62" s="78">
        <v>0</v>
      </c>
    </row>
    <row r="63" spans="2:20">
      <c r="B63" t="s">
        <v>473</v>
      </c>
      <c r="C63" t="s">
        <v>474</v>
      </c>
      <c r="D63" t="s">
        <v>106</v>
      </c>
      <c r="E63" t="s">
        <v>129</v>
      </c>
      <c r="F63" t="s">
        <v>471</v>
      </c>
      <c r="G63" t="s">
        <v>138</v>
      </c>
      <c r="H63" t="s">
        <v>446</v>
      </c>
      <c r="I63" t="s">
        <v>155</v>
      </c>
      <c r="J63" t="s">
        <v>327</v>
      </c>
      <c r="K63" s="78">
        <v>1.48</v>
      </c>
      <c r="L63" t="s">
        <v>108</v>
      </c>
      <c r="M63" s="78">
        <v>3.35</v>
      </c>
      <c r="N63" s="78">
        <v>0.97</v>
      </c>
      <c r="O63" s="78">
        <v>26110</v>
      </c>
      <c r="P63" s="78">
        <v>111.66</v>
      </c>
      <c r="Q63" s="78">
        <v>29.154426000000001</v>
      </c>
      <c r="R63" s="78">
        <v>0</v>
      </c>
      <c r="S63" s="78">
        <v>0.43</v>
      </c>
      <c r="T63" s="78">
        <v>0.08</v>
      </c>
    </row>
    <row r="64" spans="2:20">
      <c r="B64" t="s">
        <v>475</v>
      </c>
      <c r="C64" t="s">
        <v>476</v>
      </c>
      <c r="D64" t="s">
        <v>106</v>
      </c>
      <c r="E64" t="s">
        <v>129</v>
      </c>
      <c r="F64" t="s">
        <v>477</v>
      </c>
      <c r="G64" t="s">
        <v>334</v>
      </c>
      <c r="H64" t="s">
        <v>478</v>
      </c>
      <c r="I64" t="s">
        <v>156</v>
      </c>
      <c r="J64" t="s">
        <v>479</v>
      </c>
      <c r="K64" s="78">
        <v>2.9</v>
      </c>
      <c r="L64" t="s">
        <v>108</v>
      </c>
      <c r="M64" s="78">
        <v>4.5999999999999996</v>
      </c>
      <c r="N64" s="78">
        <v>1.83</v>
      </c>
      <c r="O64" s="78">
        <v>13137.86</v>
      </c>
      <c r="P64" s="78">
        <v>128.38999999999999</v>
      </c>
      <c r="Q64" s="78">
        <v>16.867698453999999</v>
      </c>
      <c r="R64" s="78">
        <v>0</v>
      </c>
      <c r="S64" s="78">
        <v>0.25</v>
      </c>
      <c r="T64" s="78">
        <v>0.05</v>
      </c>
    </row>
    <row r="65" spans="2:20">
      <c r="B65" t="s">
        <v>480</v>
      </c>
      <c r="C65" t="s">
        <v>481</v>
      </c>
      <c r="D65" t="s">
        <v>106</v>
      </c>
      <c r="E65" t="s">
        <v>129</v>
      </c>
      <c r="F65" t="s">
        <v>482</v>
      </c>
      <c r="G65" t="s">
        <v>309</v>
      </c>
      <c r="H65" t="s">
        <v>483</v>
      </c>
      <c r="I65" t="s">
        <v>155</v>
      </c>
      <c r="J65" t="s">
        <v>484</v>
      </c>
      <c r="K65" s="78">
        <v>4.9000000000000004</v>
      </c>
      <c r="L65" t="s">
        <v>108</v>
      </c>
      <c r="M65" s="78">
        <v>5.0999999999999996</v>
      </c>
      <c r="N65" s="78">
        <v>1.76</v>
      </c>
      <c r="O65" s="78">
        <v>90800</v>
      </c>
      <c r="P65" s="78">
        <v>140.15</v>
      </c>
      <c r="Q65" s="78">
        <v>127.25620000000001</v>
      </c>
      <c r="R65" s="78">
        <v>0.01</v>
      </c>
      <c r="S65" s="78">
        <v>1.89</v>
      </c>
      <c r="T65" s="78">
        <v>0.36</v>
      </c>
    </row>
    <row r="66" spans="2:20">
      <c r="B66" t="s">
        <v>485</v>
      </c>
      <c r="C66" t="s">
        <v>486</v>
      </c>
      <c r="D66" t="s">
        <v>106</v>
      </c>
      <c r="E66" t="s">
        <v>129</v>
      </c>
      <c r="F66" t="s">
        <v>449</v>
      </c>
      <c r="G66" t="s">
        <v>309</v>
      </c>
      <c r="H66" t="s">
        <v>483</v>
      </c>
      <c r="I66" t="s">
        <v>155</v>
      </c>
      <c r="J66" t="s">
        <v>421</v>
      </c>
      <c r="K66" s="78">
        <v>3.83</v>
      </c>
      <c r="L66" t="s">
        <v>108</v>
      </c>
      <c r="M66" s="78">
        <v>2.4</v>
      </c>
      <c r="N66" s="78">
        <v>1.22</v>
      </c>
      <c r="O66" s="78">
        <v>7879</v>
      </c>
      <c r="P66" s="78">
        <v>105.12</v>
      </c>
      <c r="Q66" s="78">
        <v>8.2824048000000001</v>
      </c>
      <c r="R66" s="78">
        <v>0.01</v>
      </c>
      <c r="S66" s="78">
        <v>0.12</v>
      </c>
      <c r="T66" s="78">
        <v>0.02</v>
      </c>
    </row>
    <row r="67" spans="2:20">
      <c r="B67" t="s">
        <v>487</v>
      </c>
      <c r="C67" t="s">
        <v>488</v>
      </c>
      <c r="D67" t="s">
        <v>106</v>
      </c>
      <c r="E67" t="s">
        <v>129</v>
      </c>
      <c r="F67" t="s">
        <v>489</v>
      </c>
      <c r="G67" t="s">
        <v>334</v>
      </c>
      <c r="H67" t="s">
        <v>202</v>
      </c>
      <c r="I67" t="s">
        <v>156</v>
      </c>
      <c r="J67" t="s">
        <v>490</v>
      </c>
      <c r="K67" s="78">
        <v>0.99</v>
      </c>
      <c r="L67" t="s">
        <v>108</v>
      </c>
      <c r="M67" s="78">
        <v>5.35</v>
      </c>
      <c r="N67" s="78">
        <v>1.93</v>
      </c>
      <c r="O67" s="78">
        <v>5893.01</v>
      </c>
      <c r="P67" s="78">
        <v>126.41</v>
      </c>
      <c r="Q67" s="78">
        <v>7.449353941</v>
      </c>
      <c r="R67" s="78">
        <v>0</v>
      </c>
      <c r="S67" s="78">
        <v>0.11</v>
      </c>
      <c r="T67" s="78">
        <v>0.02</v>
      </c>
    </row>
    <row r="68" spans="2:20">
      <c r="B68" t="s">
        <v>491</v>
      </c>
      <c r="C68" t="s">
        <v>492</v>
      </c>
      <c r="D68" t="s">
        <v>106</v>
      </c>
      <c r="E68" t="s">
        <v>129</v>
      </c>
      <c r="F68" t="s">
        <v>489</v>
      </c>
      <c r="G68" t="s">
        <v>334</v>
      </c>
      <c r="H68" t="s">
        <v>202</v>
      </c>
      <c r="I68" t="s">
        <v>156</v>
      </c>
      <c r="J68" t="s">
        <v>490</v>
      </c>
      <c r="K68" s="78">
        <v>3.24</v>
      </c>
      <c r="L68" t="s">
        <v>108</v>
      </c>
      <c r="M68" s="78">
        <v>7</v>
      </c>
      <c r="N68" s="78">
        <v>2.06</v>
      </c>
      <c r="O68" s="78">
        <v>18432.330000000002</v>
      </c>
      <c r="P68" s="78">
        <v>122.52</v>
      </c>
      <c r="Q68" s="78">
        <v>22.583290716</v>
      </c>
      <c r="R68" s="78">
        <v>0</v>
      </c>
      <c r="S68" s="78">
        <v>0.34</v>
      </c>
      <c r="T68" s="78">
        <v>0.06</v>
      </c>
    </row>
    <row r="69" spans="2:20">
      <c r="B69" t="s">
        <v>493</v>
      </c>
      <c r="C69" t="s">
        <v>494</v>
      </c>
      <c r="D69" t="s">
        <v>106</v>
      </c>
      <c r="E69" t="s">
        <v>129</v>
      </c>
      <c r="F69" t="s">
        <v>489</v>
      </c>
      <c r="G69" t="s">
        <v>334</v>
      </c>
      <c r="H69" t="s">
        <v>202</v>
      </c>
      <c r="I69" t="s">
        <v>156</v>
      </c>
      <c r="J69" t="s">
        <v>432</v>
      </c>
      <c r="K69" s="78">
        <v>4.93</v>
      </c>
      <c r="L69" t="s">
        <v>108</v>
      </c>
      <c r="M69" s="78">
        <v>4.4000000000000004</v>
      </c>
      <c r="N69" s="78">
        <v>3.69</v>
      </c>
      <c r="O69" s="78">
        <v>1125.75</v>
      </c>
      <c r="P69" s="78">
        <v>104.98</v>
      </c>
      <c r="Q69" s="78">
        <v>1.18181235</v>
      </c>
      <c r="R69" s="78">
        <v>0</v>
      </c>
      <c r="S69" s="78">
        <v>0.02</v>
      </c>
      <c r="T69" s="78">
        <v>0</v>
      </c>
    </row>
    <row r="70" spans="2:20">
      <c r="B70" t="s">
        <v>495</v>
      </c>
      <c r="C70" t="s">
        <v>496</v>
      </c>
      <c r="D70" t="s">
        <v>106</v>
      </c>
      <c r="E70" t="s">
        <v>129</v>
      </c>
      <c r="F70" t="s">
        <v>497</v>
      </c>
      <c r="G70" t="s">
        <v>334</v>
      </c>
      <c r="H70" t="s">
        <v>498</v>
      </c>
      <c r="I70" t="s">
        <v>155</v>
      </c>
      <c r="J70" t="s">
        <v>499</v>
      </c>
      <c r="K70" s="78">
        <v>1.1399999999999999</v>
      </c>
      <c r="L70" t="s">
        <v>108</v>
      </c>
      <c r="M70" s="78">
        <v>4.6500000000000004</v>
      </c>
      <c r="N70" s="78">
        <v>1.82</v>
      </c>
      <c r="O70" s="78">
        <v>18036.75</v>
      </c>
      <c r="P70" s="78">
        <v>125.82</v>
      </c>
      <c r="Q70" s="78">
        <v>22.693838849999999</v>
      </c>
      <c r="R70" s="78">
        <v>0.01</v>
      </c>
      <c r="S70" s="78">
        <v>0.34</v>
      </c>
      <c r="T70" s="78">
        <v>0.06</v>
      </c>
    </row>
    <row r="71" spans="2:20">
      <c r="B71" t="s">
        <v>500</v>
      </c>
      <c r="C71" t="s">
        <v>501</v>
      </c>
      <c r="D71" t="s">
        <v>106</v>
      </c>
      <c r="E71" t="s">
        <v>129</v>
      </c>
      <c r="F71" t="s">
        <v>497</v>
      </c>
      <c r="G71" t="s">
        <v>334</v>
      </c>
      <c r="H71" t="s">
        <v>498</v>
      </c>
      <c r="I71" t="s">
        <v>155</v>
      </c>
      <c r="J71" t="s">
        <v>499</v>
      </c>
      <c r="K71" s="78">
        <v>0.99</v>
      </c>
      <c r="L71" t="s">
        <v>108</v>
      </c>
      <c r="M71" s="78">
        <v>5.05</v>
      </c>
      <c r="N71" s="78">
        <v>1.81</v>
      </c>
      <c r="O71" s="78">
        <v>7180.67</v>
      </c>
      <c r="P71" s="78">
        <v>126.03</v>
      </c>
      <c r="Q71" s="78">
        <v>9.0497984010000003</v>
      </c>
      <c r="R71" s="78">
        <v>0</v>
      </c>
      <c r="S71" s="78">
        <v>0.13</v>
      </c>
      <c r="T71" s="78">
        <v>0.03</v>
      </c>
    </row>
    <row r="72" spans="2:20">
      <c r="B72" t="s">
        <v>502</v>
      </c>
      <c r="C72" t="s">
        <v>503</v>
      </c>
      <c r="D72" t="s">
        <v>106</v>
      </c>
      <c r="E72" t="s">
        <v>129</v>
      </c>
      <c r="F72" t="s">
        <v>497</v>
      </c>
      <c r="G72" t="s">
        <v>334</v>
      </c>
      <c r="H72" t="s">
        <v>498</v>
      </c>
      <c r="I72" t="s">
        <v>155</v>
      </c>
      <c r="J72" t="s">
        <v>504</v>
      </c>
      <c r="K72" s="78">
        <v>2.2799999999999998</v>
      </c>
      <c r="L72" t="s">
        <v>108</v>
      </c>
      <c r="M72" s="78">
        <v>6.1</v>
      </c>
      <c r="N72" s="78">
        <v>2.58</v>
      </c>
      <c r="O72" s="78">
        <v>73634.399999999994</v>
      </c>
      <c r="P72" s="78">
        <v>111.02</v>
      </c>
      <c r="Q72" s="78">
        <v>81.748910879999997</v>
      </c>
      <c r="R72" s="78">
        <v>0.01</v>
      </c>
      <c r="S72" s="78">
        <v>1.22</v>
      </c>
      <c r="T72" s="78">
        <v>0.23</v>
      </c>
    </row>
    <row r="73" spans="2:20">
      <c r="B73" s="79" t="s">
        <v>254</v>
      </c>
      <c r="C73" s="16"/>
      <c r="D73" s="16"/>
      <c r="E73" s="16"/>
      <c r="F73" s="16"/>
      <c r="K73" s="80">
        <v>4.3600000000000003</v>
      </c>
      <c r="N73" s="80">
        <v>3.18</v>
      </c>
      <c r="O73" s="80">
        <v>1126452.3400000001</v>
      </c>
      <c r="Q73" s="80">
        <v>1160.616628732</v>
      </c>
      <c r="S73" s="80">
        <v>17.27</v>
      </c>
      <c r="T73" s="80">
        <v>3.27</v>
      </c>
    </row>
    <row r="74" spans="2:20">
      <c r="B74" t="s">
        <v>505</v>
      </c>
      <c r="C74" t="s">
        <v>506</v>
      </c>
      <c r="D74" t="s">
        <v>106</v>
      </c>
      <c r="E74" t="s">
        <v>129</v>
      </c>
      <c r="F74" t="s">
        <v>308</v>
      </c>
      <c r="G74" t="s">
        <v>309</v>
      </c>
      <c r="H74" t="s">
        <v>196</v>
      </c>
      <c r="I74" t="s">
        <v>155</v>
      </c>
      <c r="J74" t="s">
        <v>442</v>
      </c>
      <c r="K74" s="78">
        <v>6.96</v>
      </c>
      <c r="L74" t="s">
        <v>108</v>
      </c>
      <c r="M74" s="78">
        <v>3.01</v>
      </c>
      <c r="N74" s="78">
        <v>2.0299999999999998</v>
      </c>
      <c r="O74" s="78">
        <v>27700</v>
      </c>
      <c r="P74" s="78">
        <v>107.84</v>
      </c>
      <c r="Q74" s="78">
        <v>29.871680000000001</v>
      </c>
      <c r="R74" s="78">
        <v>0</v>
      </c>
      <c r="S74" s="78">
        <v>0.44</v>
      </c>
      <c r="T74" s="78">
        <v>0.08</v>
      </c>
    </row>
    <row r="75" spans="2:20">
      <c r="B75" t="s">
        <v>507</v>
      </c>
      <c r="C75" t="s">
        <v>508</v>
      </c>
      <c r="D75" t="s">
        <v>106</v>
      </c>
      <c r="E75" t="s">
        <v>129</v>
      </c>
      <c r="F75" t="s">
        <v>323</v>
      </c>
      <c r="G75" t="s">
        <v>309</v>
      </c>
      <c r="H75" t="s">
        <v>196</v>
      </c>
      <c r="I75" t="s">
        <v>155</v>
      </c>
      <c r="J75" t="s">
        <v>509</v>
      </c>
      <c r="K75" s="78">
        <v>1.85</v>
      </c>
      <c r="L75" t="s">
        <v>108</v>
      </c>
      <c r="M75" s="78">
        <v>5.9</v>
      </c>
      <c r="N75" s="78">
        <v>0.75</v>
      </c>
      <c r="O75" s="78">
        <v>19360</v>
      </c>
      <c r="P75" s="78">
        <v>110.26</v>
      </c>
      <c r="Q75" s="78">
        <v>21.346336000000001</v>
      </c>
      <c r="R75" s="78">
        <v>0</v>
      </c>
      <c r="S75" s="78">
        <v>0.32</v>
      </c>
      <c r="T75" s="78">
        <v>0.06</v>
      </c>
    </row>
    <row r="76" spans="2:20">
      <c r="B76" t="s">
        <v>510</v>
      </c>
      <c r="C76" t="s">
        <v>511</v>
      </c>
      <c r="D76" t="s">
        <v>106</v>
      </c>
      <c r="E76" t="s">
        <v>129</v>
      </c>
      <c r="F76" t="s">
        <v>342</v>
      </c>
      <c r="G76" t="s">
        <v>309</v>
      </c>
      <c r="H76" t="s">
        <v>335</v>
      </c>
      <c r="I76" t="s">
        <v>155</v>
      </c>
      <c r="J76" t="s">
        <v>512</v>
      </c>
      <c r="K76" s="78">
        <v>3.42</v>
      </c>
      <c r="L76" t="s">
        <v>108</v>
      </c>
      <c r="M76" s="78">
        <v>1.95</v>
      </c>
      <c r="N76" s="78">
        <v>1.1499999999999999</v>
      </c>
      <c r="O76" s="78">
        <v>25000</v>
      </c>
      <c r="P76" s="78">
        <v>103.67</v>
      </c>
      <c r="Q76" s="78">
        <v>25.9175</v>
      </c>
      <c r="R76" s="78">
        <v>0</v>
      </c>
      <c r="S76" s="78">
        <v>0.39</v>
      </c>
      <c r="T76" s="78">
        <v>7.0000000000000007E-2</v>
      </c>
    </row>
    <row r="77" spans="2:20">
      <c r="B77" t="s">
        <v>513</v>
      </c>
      <c r="C77" t="s">
        <v>514</v>
      </c>
      <c r="D77" t="s">
        <v>106</v>
      </c>
      <c r="E77" t="s">
        <v>129</v>
      </c>
      <c r="F77" t="s">
        <v>363</v>
      </c>
      <c r="G77" t="s">
        <v>138</v>
      </c>
      <c r="H77" t="s">
        <v>359</v>
      </c>
      <c r="I77" t="s">
        <v>155</v>
      </c>
      <c r="J77" t="s">
        <v>515</v>
      </c>
      <c r="K77" s="78">
        <v>0.9</v>
      </c>
      <c r="L77" t="s">
        <v>108</v>
      </c>
      <c r="M77" s="78">
        <v>5.7</v>
      </c>
      <c r="N77" s="78">
        <v>0.47</v>
      </c>
      <c r="O77" s="78">
        <v>69474.42</v>
      </c>
      <c r="P77" s="78">
        <v>105.26</v>
      </c>
      <c r="Q77" s="78">
        <v>73.128774492000005</v>
      </c>
      <c r="R77" s="78">
        <v>0.02</v>
      </c>
      <c r="S77" s="78">
        <v>1.0900000000000001</v>
      </c>
      <c r="T77" s="78">
        <v>0.21</v>
      </c>
    </row>
    <row r="78" spans="2:20">
      <c r="B78" t="s">
        <v>516</v>
      </c>
      <c r="C78" t="s">
        <v>517</v>
      </c>
      <c r="D78" t="s">
        <v>106</v>
      </c>
      <c r="E78" t="s">
        <v>129</v>
      </c>
      <c r="F78" t="s">
        <v>363</v>
      </c>
      <c r="G78" t="s">
        <v>138</v>
      </c>
      <c r="H78" t="s">
        <v>359</v>
      </c>
      <c r="I78" t="s">
        <v>155</v>
      </c>
      <c r="J78" t="s">
        <v>364</v>
      </c>
      <c r="K78" s="78">
        <v>7.19</v>
      </c>
      <c r="L78" t="s">
        <v>108</v>
      </c>
      <c r="M78" s="78">
        <v>3.65</v>
      </c>
      <c r="N78" s="78">
        <v>2.72</v>
      </c>
      <c r="O78" s="78">
        <v>17000</v>
      </c>
      <c r="P78" s="78">
        <v>107.25</v>
      </c>
      <c r="Q78" s="78">
        <v>18.232500000000002</v>
      </c>
      <c r="R78" s="78">
        <v>0</v>
      </c>
      <c r="S78" s="78">
        <v>0.27</v>
      </c>
      <c r="T78" s="78">
        <v>0.05</v>
      </c>
    </row>
    <row r="79" spans="2:20">
      <c r="B79" t="s">
        <v>518</v>
      </c>
      <c r="C79" t="s">
        <v>519</v>
      </c>
      <c r="D79" t="s">
        <v>106</v>
      </c>
      <c r="E79" t="s">
        <v>129</v>
      </c>
      <c r="F79" t="s">
        <v>308</v>
      </c>
      <c r="G79" t="s">
        <v>309</v>
      </c>
      <c r="H79" t="s">
        <v>359</v>
      </c>
      <c r="I79" t="s">
        <v>155</v>
      </c>
      <c r="K79" s="78">
        <v>3.93</v>
      </c>
      <c r="L79" t="s">
        <v>108</v>
      </c>
      <c r="M79" s="78">
        <v>3.22</v>
      </c>
      <c r="N79" s="78">
        <v>1.52</v>
      </c>
      <c r="O79" s="78">
        <v>357</v>
      </c>
      <c r="P79" s="78">
        <v>102.58</v>
      </c>
      <c r="Q79" s="78">
        <v>0.3662106</v>
      </c>
      <c r="R79" s="78">
        <v>0</v>
      </c>
      <c r="S79" s="78">
        <v>0.01</v>
      </c>
      <c r="T79" s="78">
        <v>0</v>
      </c>
    </row>
    <row r="80" spans="2:20">
      <c r="B80" t="s">
        <v>520</v>
      </c>
      <c r="C80" t="s">
        <v>521</v>
      </c>
      <c r="D80" t="s">
        <v>106</v>
      </c>
      <c r="E80" t="s">
        <v>129</v>
      </c>
      <c r="F80" t="s">
        <v>522</v>
      </c>
      <c r="G80" t="s">
        <v>309</v>
      </c>
      <c r="H80" t="s">
        <v>359</v>
      </c>
      <c r="I80" t="s">
        <v>155</v>
      </c>
      <c r="J80" t="s">
        <v>523</v>
      </c>
      <c r="K80" s="78">
        <v>5.45</v>
      </c>
      <c r="L80" t="s">
        <v>108</v>
      </c>
      <c r="M80" s="78">
        <v>2.0699999999999998</v>
      </c>
      <c r="N80" s="78">
        <v>1.5</v>
      </c>
      <c r="O80" s="78">
        <v>23000</v>
      </c>
      <c r="P80" s="78">
        <v>103.65</v>
      </c>
      <c r="Q80" s="78">
        <v>23.839500000000001</v>
      </c>
      <c r="R80" s="78">
        <v>0.01</v>
      </c>
      <c r="S80" s="78">
        <v>0.35</v>
      </c>
      <c r="T80" s="78">
        <v>7.0000000000000007E-2</v>
      </c>
    </row>
    <row r="81" spans="2:20">
      <c r="B81" t="s">
        <v>524</v>
      </c>
      <c r="C81" t="s">
        <v>525</v>
      </c>
      <c r="D81" t="s">
        <v>106</v>
      </c>
      <c r="E81" t="s">
        <v>129</v>
      </c>
      <c r="F81" t="s">
        <v>526</v>
      </c>
      <c r="G81" t="s">
        <v>118</v>
      </c>
      <c r="H81" t="s">
        <v>383</v>
      </c>
      <c r="I81" t="s">
        <v>155</v>
      </c>
      <c r="J81" t="s">
        <v>527</v>
      </c>
      <c r="K81" s="78">
        <v>7.4</v>
      </c>
      <c r="L81" t="s">
        <v>108</v>
      </c>
      <c r="M81" s="78">
        <v>2.4</v>
      </c>
      <c r="N81" s="78">
        <v>2.06</v>
      </c>
      <c r="O81" s="78">
        <v>65000</v>
      </c>
      <c r="P81" s="78">
        <v>97.96</v>
      </c>
      <c r="Q81" s="78">
        <v>63.673999999999999</v>
      </c>
      <c r="R81" s="78">
        <v>0</v>
      </c>
      <c r="S81" s="78">
        <v>0.95</v>
      </c>
      <c r="T81" s="78">
        <v>0.18</v>
      </c>
    </row>
    <row r="82" spans="2:20">
      <c r="B82" t="s">
        <v>528</v>
      </c>
      <c r="C82" t="s">
        <v>529</v>
      </c>
      <c r="D82" t="s">
        <v>106</v>
      </c>
      <c r="E82" t="s">
        <v>129</v>
      </c>
      <c r="F82" t="s">
        <v>410</v>
      </c>
      <c r="G82" t="s">
        <v>334</v>
      </c>
      <c r="H82" t="s">
        <v>383</v>
      </c>
      <c r="I82" t="s">
        <v>155</v>
      </c>
      <c r="J82" t="s">
        <v>530</v>
      </c>
      <c r="K82" s="78">
        <v>6.07</v>
      </c>
      <c r="L82" t="s">
        <v>108</v>
      </c>
      <c r="M82" s="78">
        <v>4.3499999999999996</v>
      </c>
      <c r="N82" s="78">
        <v>4.25</v>
      </c>
      <c r="O82" s="78">
        <v>10967</v>
      </c>
      <c r="P82" s="78">
        <v>101.42</v>
      </c>
      <c r="Q82" s="78">
        <v>11.122731399999999</v>
      </c>
      <c r="R82" s="78">
        <v>0</v>
      </c>
      <c r="S82" s="78">
        <v>0.17</v>
      </c>
      <c r="T82" s="78">
        <v>0.03</v>
      </c>
    </row>
    <row r="83" spans="2:20">
      <c r="B83" t="s">
        <v>531</v>
      </c>
      <c r="C83" t="s">
        <v>532</v>
      </c>
      <c r="D83" t="s">
        <v>106</v>
      </c>
      <c r="E83" t="s">
        <v>129</v>
      </c>
      <c r="F83" t="s">
        <v>410</v>
      </c>
      <c r="G83" t="s">
        <v>334</v>
      </c>
      <c r="H83" t="s">
        <v>383</v>
      </c>
      <c r="I83" t="s">
        <v>155</v>
      </c>
      <c r="J83" t="s">
        <v>533</v>
      </c>
      <c r="K83" s="78">
        <v>4.24</v>
      </c>
      <c r="L83" t="s">
        <v>108</v>
      </c>
      <c r="M83" s="78">
        <v>5.05</v>
      </c>
      <c r="N83" s="78">
        <v>3.06</v>
      </c>
      <c r="O83" s="78">
        <v>16136</v>
      </c>
      <c r="P83" s="78">
        <v>110.52</v>
      </c>
      <c r="Q83" s="78">
        <v>17.8335072</v>
      </c>
      <c r="R83" s="78">
        <v>0</v>
      </c>
      <c r="S83" s="78">
        <v>0.27</v>
      </c>
      <c r="T83" s="78">
        <v>0.05</v>
      </c>
    </row>
    <row r="84" spans="2:20">
      <c r="B84" t="s">
        <v>534</v>
      </c>
      <c r="C84" t="s">
        <v>535</v>
      </c>
      <c r="D84" t="s">
        <v>106</v>
      </c>
      <c r="E84" t="s">
        <v>129</v>
      </c>
      <c r="F84" t="s">
        <v>417</v>
      </c>
      <c r="G84" t="s">
        <v>309</v>
      </c>
      <c r="H84" t="s">
        <v>383</v>
      </c>
      <c r="I84" t="s">
        <v>155</v>
      </c>
      <c r="J84" t="s">
        <v>418</v>
      </c>
      <c r="K84" s="78">
        <v>3.69</v>
      </c>
      <c r="L84" t="s">
        <v>108</v>
      </c>
      <c r="M84" s="78">
        <v>1.05</v>
      </c>
      <c r="N84" s="78">
        <v>1.24</v>
      </c>
      <c r="O84" s="78">
        <v>10500</v>
      </c>
      <c r="P84" s="78">
        <v>99.31</v>
      </c>
      <c r="Q84" s="78">
        <v>10.42755</v>
      </c>
      <c r="R84" s="78">
        <v>0</v>
      </c>
      <c r="S84" s="78">
        <v>0.16</v>
      </c>
      <c r="T84" s="78">
        <v>0.03</v>
      </c>
    </row>
    <row r="85" spans="2:20">
      <c r="B85" t="s">
        <v>536</v>
      </c>
      <c r="C85" t="s">
        <v>537</v>
      </c>
      <c r="D85" t="s">
        <v>106</v>
      </c>
      <c r="E85" t="s">
        <v>129</v>
      </c>
      <c r="F85" t="s">
        <v>427</v>
      </c>
      <c r="G85" t="s">
        <v>428</v>
      </c>
      <c r="H85" t="s">
        <v>383</v>
      </c>
      <c r="I85" t="s">
        <v>155</v>
      </c>
      <c r="J85" t="s">
        <v>538</v>
      </c>
      <c r="K85" s="78">
        <v>9.92</v>
      </c>
      <c r="L85" t="s">
        <v>108</v>
      </c>
      <c r="M85" s="78">
        <v>3.95</v>
      </c>
      <c r="N85" s="78">
        <v>3.81</v>
      </c>
      <c r="O85" s="78">
        <v>4500</v>
      </c>
      <c r="P85" s="78">
        <v>102.69</v>
      </c>
      <c r="Q85" s="78">
        <v>4.6210500000000003</v>
      </c>
      <c r="R85" s="78">
        <v>0</v>
      </c>
      <c r="S85" s="78">
        <v>7.0000000000000007E-2</v>
      </c>
      <c r="T85" s="78">
        <v>0.01</v>
      </c>
    </row>
    <row r="86" spans="2:20">
      <c r="B86" t="s">
        <v>539</v>
      </c>
      <c r="C86" t="s">
        <v>540</v>
      </c>
      <c r="D86" t="s">
        <v>106</v>
      </c>
      <c r="E86" t="s">
        <v>129</v>
      </c>
      <c r="F86" t="s">
        <v>427</v>
      </c>
      <c r="G86" t="s">
        <v>428</v>
      </c>
      <c r="H86" t="s">
        <v>383</v>
      </c>
      <c r="I86" t="s">
        <v>155</v>
      </c>
      <c r="J86" t="s">
        <v>538</v>
      </c>
      <c r="K86" s="78">
        <v>10.53</v>
      </c>
      <c r="L86" t="s">
        <v>108</v>
      </c>
      <c r="M86" s="78">
        <v>3.95</v>
      </c>
      <c r="N86" s="78">
        <v>3.82</v>
      </c>
      <c r="O86" s="78">
        <v>4500</v>
      </c>
      <c r="P86" s="78">
        <v>102.7</v>
      </c>
      <c r="Q86" s="78">
        <v>4.6215000000000002</v>
      </c>
      <c r="R86" s="78">
        <v>0</v>
      </c>
      <c r="S86" s="78">
        <v>7.0000000000000007E-2</v>
      </c>
      <c r="T86" s="78">
        <v>0.01</v>
      </c>
    </row>
    <row r="87" spans="2:20">
      <c r="B87" t="s">
        <v>541</v>
      </c>
      <c r="C87" t="s">
        <v>542</v>
      </c>
      <c r="D87" t="s">
        <v>106</v>
      </c>
      <c r="E87" t="s">
        <v>129</v>
      </c>
      <c r="F87" t="s">
        <v>437</v>
      </c>
      <c r="G87" t="s">
        <v>428</v>
      </c>
      <c r="H87" t="s">
        <v>441</v>
      </c>
      <c r="I87" t="s">
        <v>156</v>
      </c>
      <c r="J87" t="s">
        <v>442</v>
      </c>
      <c r="K87" s="78">
        <v>6.94</v>
      </c>
      <c r="L87" t="s">
        <v>108</v>
      </c>
      <c r="M87" s="78">
        <v>3.92</v>
      </c>
      <c r="N87" s="78">
        <v>3.08</v>
      </c>
      <c r="O87" s="78">
        <v>38816</v>
      </c>
      <c r="P87" s="78">
        <v>107.79</v>
      </c>
      <c r="Q87" s="78">
        <v>41.839766400000002</v>
      </c>
      <c r="R87" s="78">
        <v>0</v>
      </c>
      <c r="S87" s="78">
        <v>0.62</v>
      </c>
      <c r="T87" s="78">
        <v>0.12</v>
      </c>
    </row>
    <row r="88" spans="2:20">
      <c r="B88" t="s">
        <v>543</v>
      </c>
      <c r="C88" t="s">
        <v>544</v>
      </c>
      <c r="D88" t="s">
        <v>106</v>
      </c>
      <c r="E88" t="s">
        <v>129</v>
      </c>
      <c r="F88" t="s">
        <v>545</v>
      </c>
      <c r="G88" t="s">
        <v>334</v>
      </c>
      <c r="H88" t="s">
        <v>441</v>
      </c>
      <c r="I88" t="s">
        <v>156</v>
      </c>
      <c r="J88" t="s">
        <v>546</v>
      </c>
      <c r="K88" s="78">
        <v>4.03</v>
      </c>
      <c r="L88" t="s">
        <v>108</v>
      </c>
      <c r="M88" s="78">
        <v>4.2</v>
      </c>
      <c r="N88" s="78">
        <v>3.91</v>
      </c>
      <c r="O88" s="78">
        <v>227789</v>
      </c>
      <c r="P88" s="78">
        <v>101.34</v>
      </c>
      <c r="Q88" s="78">
        <v>230.8413726</v>
      </c>
      <c r="R88" s="78">
        <v>0.02</v>
      </c>
      <c r="S88" s="78">
        <v>3.43</v>
      </c>
      <c r="T88" s="78">
        <v>0.65</v>
      </c>
    </row>
    <row r="89" spans="2:20">
      <c r="B89" t="s">
        <v>547</v>
      </c>
      <c r="C89" t="s">
        <v>548</v>
      </c>
      <c r="D89" t="s">
        <v>106</v>
      </c>
      <c r="E89" t="s">
        <v>129</v>
      </c>
      <c r="F89" t="s">
        <v>549</v>
      </c>
      <c r="G89" t="s">
        <v>550</v>
      </c>
      <c r="H89" t="s">
        <v>441</v>
      </c>
      <c r="I89" t="s">
        <v>156</v>
      </c>
      <c r="J89" t="s">
        <v>360</v>
      </c>
      <c r="K89" s="78">
        <v>4.7699999999999996</v>
      </c>
      <c r="L89" t="s">
        <v>108</v>
      </c>
      <c r="M89" s="78">
        <v>2.75</v>
      </c>
      <c r="N89" s="78">
        <v>2.0699999999999998</v>
      </c>
      <c r="O89" s="78">
        <v>125119</v>
      </c>
      <c r="P89" s="78">
        <v>104.21</v>
      </c>
      <c r="Q89" s="78">
        <v>130.38650989999999</v>
      </c>
      <c r="R89" s="78">
        <v>0.02</v>
      </c>
      <c r="S89" s="78">
        <v>1.94</v>
      </c>
      <c r="T89" s="78">
        <v>0.37</v>
      </c>
    </row>
    <row r="90" spans="2:20">
      <c r="B90" t="s">
        <v>551</v>
      </c>
      <c r="C90" t="s">
        <v>552</v>
      </c>
      <c r="D90" t="s">
        <v>106</v>
      </c>
      <c r="E90" t="s">
        <v>129</v>
      </c>
      <c r="F90" t="s">
        <v>553</v>
      </c>
      <c r="G90" t="s">
        <v>334</v>
      </c>
      <c r="H90" t="s">
        <v>446</v>
      </c>
      <c r="I90" t="s">
        <v>155</v>
      </c>
      <c r="J90" t="s">
        <v>554</v>
      </c>
      <c r="K90" s="78">
        <v>4.26</v>
      </c>
      <c r="L90" t="s">
        <v>108</v>
      </c>
      <c r="M90" s="78">
        <v>6.05</v>
      </c>
      <c r="N90" s="78">
        <v>4.96</v>
      </c>
      <c r="O90" s="78">
        <v>40006</v>
      </c>
      <c r="P90" s="78">
        <v>105.42</v>
      </c>
      <c r="Q90" s="78">
        <v>42.174325199999998</v>
      </c>
      <c r="R90" s="78">
        <v>0.01</v>
      </c>
      <c r="S90" s="78">
        <v>0.63</v>
      </c>
      <c r="T90" s="78">
        <v>0.12</v>
      </c>
    </row>
    <row r="91" spans="2:20">
      <c r="B91" t="s">
        <v>555</v>
      </c>
      <c r="C91" t="s">
        <v>556</v>
      </c>
      <c r="D91" t="s">
        <v>106</v>
      </c>
      <c r="E91" t="s">
        <v>129</v>
      </c>
      <c r="F91" t="s">
        <v>457</v>
      </c>
      <c r="G91" t="s">
        <v>138</v>
      </c>
      <c r="H91" t="s">
        <v>446</v>
      </c>
      <c r="I91" t="s">
        <v>155</v>
      </c>
      <c r="J91" t="s">
        <v>464</v>
      </c>
      <c r="K91" s="78">
        <v>5.22</v>
      </c>
      <c r="L91" t="s">
        <v>108</v>
      </c>
      <c r="M91" s="78">
        <v>4.1399999999999997</v>
      </c>
      <c r="N91" s="78">
        <v>2.96</v>
      </c>
      <c r="O91" s="78">
        <v>11685</v>
      </c>
      <c r="P91" s="78">
        <v>106.27</v>
      </c>
      <c r="Q91" s="78">
        <v>12.4176495</v>
      </c>
      <c r="R91" s="78">
        <v>0</v>
      </c>
      <c r="S91" s="78">
        <v>0.18</v>
      </c>
      <c r="T91" s="78">
        <v>0.03</v>
      </c>
    </row>
    <row r="92" spans="2:20">
      <c r="B92" t="s">
        <v>557</v>
      </c>
      <c r="C92" t="s">
        <v>558</v>
      </c>
      <c r="D92" t="s">
        <v>106</v>
      </c>
      <c r="E92" t="s">
        <v>129</v>
      </c>
      <c r="F92" t="s">
        <v>471</v>
      </c>
      <c r="G92" t="s">
        <v>138</v>
      </c>
      <c r="H92" t="s">
        <v>446</v>
      </c>
      <c r="I92" t="s">
        <v>155</v>
      </c>
      <c r="J92" t="s">
        <v>559</v>
      </c>
      <c r="K92" s="78">
        <v>3.41</v>
      </c>
      <c r="L92" t="s">
        <v>108</v>
      </c>
      <c r="M92" s="78">
        <v>1.86</v>
      </c>
      <c r="N92" s="78">
        <v>1.75</v>
      </c>
      <c r="O92" s="78">
        <v>6407</v>
      </c>
      <c r="P92" s="78">
        <v>98.44</v>
      </c>
      <c r="Q92" s="78">
        <v>6.3070507999999998</v>
      </c>
      <c r="R92" s="78">
        <v>0</v>
      </c>
      <c r="S92" s="78">
        <v>0.09</v>
      </c>
      <c r="T92" s="78">
        <v>0.02</v>
      </c>
    </row>
    <row r="93" spans="2:20">
      <c r="B93" t="s">
        <v>560</v>
      </c>
      <c r="C93" t="s">
        <v>561</v>
      </c>
      <c r="D93" t="s">
        <v>106</v>
      </c>
      <c r="E93" t="s">
        <v>129</v>
      </c>
      <c r="F93" t="s">
        <v>562</v>
      </c>
      <c r="G93" t="s">
        <v>334</v>
      </c>
      <c r="H93" t="s">
        <v>446</v>
      </c>
      <c r="I93" t="s">
        <v>155</v>
      </c>
      <c r="J93" t="s">
        <v>324</v>
      </c>
      <c r="K93" s="78">
        <v>3.62</v>
      </c>
      <c r="L93" t="s">
        <v>108</v>
      </c>
      <c r="M93" s="78">
        <v>4</v>
      </c>
      <c r="N93" s="78">
        <v>4.6900000000000004</v>
      </c>
      <c r="O93" s="78">
        <v>60052</v>
      </c>
      <c r="P93" s="78">
        <v>102.98</v>
      </c>
      <c r="Q93" s="78">
        <v>61.8415496</v>
      </c>
      <c r="R93" s="78">
        <v>0.01</v>
      </c>
      <c r="S93" s="78">
        <v>0.92</v>
      </c>
      <c r="T93" s="78">
        <v>0.17</v>
      </c>
    </row>
    <row r="94" spans="2:20">
      <c r="B94" t="s">
        <v>563</v>
      </c>
      <c r="C94" t="s">
        <v>564</v>
      </c>
      <c r="D94" t="s">
        <v>106</v>
      </c>
      <c r="E94" t="s">
        <v>129</v>
      </c>
      <c r="F94" t="s">
        <v>565</v>
      </c>
      <c r="G94" t="s">
        <v>566</v>
      </c>
      <c r="H94" t="s">
        <v>446</v>
      </c>
      <c r="I94" t="s">
        <v>155</v>
      </c>
      <c r="J94" t="s">
        <v>567</v>
      </c>
      <c r="K94" s="78">
        <v>4.3899999999999997</v>
      </c>
      <c r="L94" t="s">
        <v>108</v>
      </c>
      <c r="M94" s="78">
        <v>3.35</v>
      </c>
      <c r="N94" s="78">
        <v>1.99</v>
      </c>
      <c r="O94" s="78">
        <v>25000</v>
      </c>
      <c r="P94" s="78">
        <v>106.91</v>
      </c>
      <c r="Q94" s="78">
        <v>26.727499999999999</v>
      </c>
      <c r="R94" s="78">
        <v>0.01</v>
      </c>
      <c r="S94" s="78">
        <v>0.4</v>
      </c>
      <c r="T94" s="78">
        <v>0.08</v>
      </c>
    </row>
    <row r="95" spans="2:20">
      <c r="B95" t="s">
        <v>568</v>
      </c>
      <c r="C95" t="s">
        <v>569</v>
      </c>
      <c r="D95" t="s">
        <v>106</v>
      </c>
      <c r="E95" t="s">
        <v>129</v>
      </c>
      <c r="F95" t="s">
        <v>570</v>
      </c>
      <c r="G95" t="s">
        <v>334</v>
      </c>
      <c r="H95" t="s">
        <v>571</v>
      </c>
      <c r="I95" t="s">
        <v>155</v>
      </c>
      <c r="J95" t="s">
        <v>572</v>
      </c>
      <c r="K95" s="78">
        <v>3.35</v>
      </c>
      <c r="L95" t="s">
        <v>108</v>
      </c>
      <c r="M95" s="78">
        <v>3.4</v>
      </c>
      <c r="N95" s="78">
        <v>2.84</v>
      </c>
      <c r="O95" s="78">
        <v>39797.68</v>
      </c>
      <c r="P95" s="78">
        <v>102.49</v>
      </c>
      <c r="Q95" s="78">
        <v>40.788642232000001</v>
      </c>
      <c r="R95" s="78">
        <v>0.01</v>
      </c>
      <c r="S95" s="78">
        <v>0.61</v>
      </c>
      <c r="T95" s="78">
        <v>0.11</v>
      </c>
    </row>
    <row r="96" spans="2:20">
      <c r="B96" t="s">
        <v>573</v>
      </c>
      <c r="C96" t="s">
        <v>574</v>
      </c>
      <c r="D96" t="s">
        <v>106</v>
      </c>
      <c r="E96" t="s">
        <v>129</v>
      </c>
      <c r="F96" t="s">
        <v>575</v>
      </c>
      <c r="G96" t="s">
        <v>334</v>
      </c>
      <c r="H96" t="s">
        <v>483</v>
      </c>
      <c r="I96" t="s">
        <v>155</v>
      </c>
      <c r="J96" t="s">
        <v>576</v>
      </c>
      <c r="K96" s="78">
        <v>5.72</v>
      </c>
      <c r="L96" t="s">
        <v>108</v>
      </c>
      <c r="M96" s="78">
        <v>6.9</v>
      </c>
      <c r="N96" s="78">
        <v>6.96</v>
      </c>
      <c r="O96" s="78">
        <v>17600</v>
      </c>
      <c r="P96" s="78">
        <v>101.21</v>
      </c>
      <c r="Q96" s="78">
        <v>17.81296</v>
      </c>
      <c r="R96" s="78">
        <v>0</v>
      </c>
      <c r="S96" s="78">
        <v>0.26</v>
      </c>
      <c r="T96" s="78">
        <v>0.05</v>
      </c>
    </row>
    <row r="97" spans="2:20">
      <c r="B97" t="s">
        <v>577</v>
      </c>
      <c r="C97" t="s">
        <v>578</v>
      </c>
      <c r="D97" t="s">
        <v>106</v>
      </c>
      <c r="E97" t="s">
        <v>129</v>
      </c>
      <c r="F97" t="s">
        <v>579</v>
      </c>
      <c r="G97" t="s">
        <v>133</v>
      </c>
      <c r="H97" t="s">
        <v>580</v>
      </c>
      <c r="I97" t="s">
        <v>156</v>
      </c>
      <c r="J97" t="s">
        <v>581</v>
      </c>
      <c r="K97" s="78">
        <v>0.42</v>
      </c>
      <c r="L97" t="s">
        <v>108</v>
      </c>
      <c r="M97" s="78">
        <v>6.65</v>
      </c>
      <c r="N97" s="78">
        <v>0.97</v>
      </c>
      <c r="O97" s="78">
        <v>3225</v>
      </c>
      <c r="P97" s="78">
        <v>102.91</v>
      </c>
      <c r="Q97" s="78">
        <v>3.3188475</v>
      </c>
      <c r="R97" s="78">
        <v>0.01</v>
      </c>
      <c r="S97" s="78">
        <v>0.05</v>
      </c>
      <c r="T97" s="78">
        <v>0.01</v>
      </c>
    </row>
    <row r="98" spans="2:20">
      <c r="B98" t="s">
        <v>582</v>
      </c>
      <c r="C98" t="s">
        <v>583</v>
      </c>
      <c r="D98" t="s">
        <v>106</v>
      </c>
      <c r="E98" t="s">
        <v>129</v>
      </c>
      <c r="F98" t="s">
        <v>584</v>
      </c>
      <c r="G98" t="s">
        <v>334</v>
      </c>
      <c r="H98" t="s">
        <v>580</v>
      </c>
      <c r="I98" t="s">
        <v>156</v>
      </c>
      <c r="J98" t="s">
        <v>585</v>
      </c>
      <c r="K98" s="78">
        <v>5.32</v>
      </c>
      <c r="L98" t="s">
        <v>108</v>
      </c>
      <c r="M98" s="78">
        <v>4.5999999999999996</v>
      </c>
      <c r="N98" s="78">
        <v>5.08</v>
      </c>
      <c r="O98" s="78">
        <v>106000</v>
      </c>
      <c r="P98" s="78">
        <v>98.98</v>
      </c>
      <c r="Q98" s="78">
        <v>104.9188</v>
      </c>
      <c r="R98" s="78">
        <v>0.04</v>
      </c>
      <c r="S98" s="78">
        <v>1.56</v>
      </c>
      <c r="T98" s="78">
        <v>0.3</v>
      </c>
    </row>
    <row r="99" spans="2:20">
      <c r="B99" t="s">
        <v>586</v>
      </c>
      <c r="C99" t="s">
        <v>587</v>
      </c>
      <c r="D99" t="s">
        <v>106</v>
      </c>
      <c r="E99" t="s">
        <v>129</v>
      </c>
      <c r="F99" t="s">
        <v>588</v>
      </c>
      <c r="G99" t="s">
        <v>133</v>
      </c>
      <c r="H99" t="s">
        <v>202</v>
      </c>
      <c r="I99" t="s">
        <v>156</v>
      </c>
      <c r="J99" t="s">
        <v>589</v>
      </c>
      <c r="K99" s="78">
        <v>2.27</v>
      </c>
      <c r="L99" t="s">
        <v>108</v>
      </c>
      <c r="M99" s="78">
        <v>4.3</v>
      </c>
      <c r="N99" s="78">
        <v>3.4</v>
      </c>
      <c r="O99" s="78">
        <v>76243.240000000005</v>
      </c>
      <c r="P99" s="78">
        <v>102.52</v>
      </c>
      <c r="Q99" s="78">
        <v>78.164569647999997</v>
      </c>
      <c r="R99" s="78">
        <v>0.01</v>
      </c>
      <c r="S99" s="78">
        <v>1.1599999999999999</v>
      </c>
      <c r="T99" s="78">
        <v>0.22</v>
      </c>
    </row>
    <row r="100" spans="2:20">
      <c r="B100" t="s">
        <v>590</v>
      </c>
      <c r="C100" t="s">
        <v>591</v>
      </c>
      <c r="D100" t="s">
        <v>106</v>
      </c>
      <c r="E100" t="s">
        <v>129</v>
      </c>
      <c r="F100" t="s">
        <v>588</v>
      </c>
      <c r="G100" t="s">
        <v>133</v>
      </c>
      <c r="H100" t="s">
        <v>202</v>
      </c>
      <c r="I100" t="s">
        <v>156</v>
      </c>
      <c r="J100" t="s">
        <v>592</v>
      </c>
      <c r="K100" s="78">
        <v>3.16</v>
      </c>
      <c r="L100" t="s">
        <v>108</v>
      </c>
      <c r="M100" s="78">
        <v>4.25</v>
      </c>
      <c r="N100" s="78">
        <v>4</v>
      </c>
      <c r="O100" s="78">
        <v>28448</v>
      </c>
      <c r="P100" s="78">
        <v>101.86</v>
      </c>
      <c r="Q100" s="78">
        <v>28.9771328</v>
      </c>
      <c r="R100" s="78">
        <v>0.01</v>
      </c>
      <c r="S100" s="78">
        <v>0.43</v>
      </c>
      <c r="T100" s="78">
        <v>0.08</v>
      </c>
    </row>
    <row r="101" spans="2:20">
      <c r="B101" t="s">
        <v>593</v>
      </c>
      <c r="C101" t="s">
        <v>594</v>
      </c>
      <c r="D101" t="s">
        <v>106</v>
      </c>
      <c r="E101" t="s">
        <v>129</v>
      </c>
      <c r="F101" t="s">
        <v>595</v>
      </c>
      <c r="G101" t="s">
        <v>406</v>
      </c>
      <c r="H101" t="s">
        <v>596</v>
      </c>
      <c r="I101" t="s">
        <v>155</v>
      </c>
      <c r="J101" t="s">
        <v>597</v>
      </c>
      <c r="K101" s="78">
        <v>5.38</v>
      </c>
      <c r="L101" t="s">
        <v>108</v>
      </c>
      <c r="M101" s="78">
        <v>5.9</v>
      </c>
      <c r="N101" s="78">
        <v>4.26</v>
      </c>
      <c r="O101" s="78">
        <v>7070</v>
      </c>
      <c r="P101" s="78">
        <v>109.15</v>
      </c>
      <c r="Q101" s="78">
        <v>7.7169049999999997</v>
      </c>
      <c r="R101" s="78">
        <v>0</v>
      </c>
      <c r="S101" s="78">
        <v>0.11</v>
      </c>
      <c r="T101" s="78">
        <v>0.02</v>
      </c>
    </row>
    <row r="102" spans="2:20">
      <c r="B102" t="s">
        <v>598</v>
      </c>
      <c r="C102" t="s">
        <v>599</v>
      </c>
      <c r="D102" t="s">
        <v>106</v>
      </c>
      <c r="E102" t="s">
        <v>129</v>
      </c>
      <c r="F102" t="s">
        <v>489</v>
      </c>
      <c r="G102" t="s">
        <v>334</v>
      </c>
      <c r="H102" t="s">
        <v>202</v>
      </c>
      <c r="I102" t="s">
        <v>156</v>
      </c>
      <c r="J102" t="s">
        <v>432</v>
      </c>
      <c r="K102" s="78">
        <v>1.72</v>
      </c>
      <c r="L102" t="s">
        <v>108</v>
      </c>
      <c r="M102" s="78">
        <v>4.1500000000000004</v>
      </c>
      <c r="N102" s="78">
        <v>3.12</v>
      </c>
      <c r="O102" s="78">
        <v>1082.7</v>
      </c>
      <c r="P102" s="78">
        <v>101</v>
      </c>
      <c r="Q102" s="78">
        <v>1.0935269999999999</v>
      </c>
      <c r="R102" s="78">
        <v>0</v>
      </c>
      <c r="S102" s="78">
        <v>0.02</v>
      </c>
      <c r="T102" s="78">
        <v>0</v>
      </c>
    </row>
    <row r="103" spans="2:20">
      <c r="B103" t="s">
        <v>600</v>
      </c>
      <c r="C103" t="s">
        <v>601</v>
      </c>
      <c r="D103" t="s">
        <v>106</v>
      </c>
      <c r="E103" t="s">
        <v>129</v>
      </c>
      <c r="F103" t="s">
        <v>497</v>
      </c>
      <c r="G103" t="s">
        <v>334</v>
      </c>
      <c r="H103" t="s">
        <v>498</v>
      </c>
      <c r="I103" t="s">
        <v>155</v>
      </c>
      <c r="J103" t="s">
        <v>602</v>
      </c>
      <c r="K103" s="78">
        <v>4.13</v>
      </c>
      <c r="L103" t="s">
        <v>108</v>
      </c>
      <c r="M103" s="78">
        <v>5.74</v>
      </c>
      <c r="N103" s="78">
        <v>4.13</v>
      </c>
      <c r="O103" s="78">
        <v>9979.2000000000007</v>
      </c>
      <c r="P103" s="78">
        <v>111.76</v>
      </c>
      <c r="Q103" s="78">
        <v>11.15275392</v>
      </c>
      <c r="R103" s="78">
        <v>0</v>
      </c>
      <c r="S103" s="78">
        <v>0.17</v>
      </c>
      <c r="T103" s="78">
        <v>0.03</v>
      </c>
    </row>
    <row r="104" spans="2:20">
      <c r="B104" t="s">
        <v>603</v>
      </c>
      <c r="C104" t="s">
        <v>604</v>
      </c>
      <c r="D104" t="s">
        <v>106</v>
      </c>
      <c r="E104" t="s">
        <v>129</v>
      </c>
      <c r="F104" t="s">
        <v>605</v>
      </c>
      <c r="G104" t="s">
        <v>138</v>
      </c>
      <c r="H104" t="s">
        <v>213</v>
      </c>
      <c r="I104" t="s">
        <v>606</v>
      </c>
      <c r="J104" t="s">
        <v>364</v>
      </c>
      <c r="K104" s="78">
        <v>4.92</v>
      </c>
      <c r="L104" t="s">
        <v>108</v>
      </c>
      <c r="M104" s="78">
        <v>5.5</v>
      </c>
      <c r="N104" s="78">
        <v>4.38</v>
      </c>
      <c r="O104" s="78">
        <v>8638.1</v>
      </c>
      <c r="P104" s="78">
        <v>105.74</v>
      </c>
      <c r="Q104" s="78">
        <v>9.1339269400000003</v>
      </c>
      <c r="R104" s="78">
        <v>0</v>
      </c>
      <c r="S104" s="78">
        <v>0.14000000000000001</v>
      </c>
      <c r="T104" s="78">
        <v>0.03</v>
      </c>
    </row>
    <row r="105" spans="2:20">
      <c r="B105" s="79" t="s">
        <v>303</v>
      </c>
      <c r="C105" s="16"/>
      <c r="D105" s="16"/>
      <c r="E105" s="16"/>
      <c r="F105" s="16"/>
      <c r="K105" s="80">
        <v>4.9000000000000004</v>
      </c>
      <c r="N105" s="80">
        <v>5.3</v>
      </c>
      <c r="O105" s="80">
        <v>42684.76</v>
      </c>
      <c r="Q105" s="80">
        <v>45.357426812</v>
      </c>
      <c r="S105" s="80">
        <v>0.67</v>
      </c>
      <c r="T105" s="80">
        <v>0.13</v>
      </c>
    </row>
    <row r="106" spans="2:20">
      <c r="B106" t="s">
        <v>607</v>
      </c>
      <c r="C106" t="s">
        <v>608</v>
      </c>
      <c r="D106" t="s">
        <v>106</v>
      </c>
      <c r="E106" t="s">
        <v>129</v>
      </c>
      <c r="F106" t="s">
        <v>595</v>
      </c>
      <c r="G106" t="s">
        <v>406</v>
      </c>
      <c r="H106" t="s">
        <v>596</v>
      </c>
      <c r="I106" t="s">
        <v>155</v>
      </c>
      <c r="J106" t="s">
        <v>609</v>
      </c>
      <c r="K106" s="78">
        <v>4.9400000000000004</v>
      </c>
      <c r="L106" t="s">
        <v>108</v>
      </c>
      <c r="M106" s="78">
        <v>6.7</v>
      </c>
      <c r="N106" s="78">
        <v>5.49</v>
      </c>
      <c r="O106" s="78">
        <v>28000</v>
      </c>
      <c r="P106" s="78">
        <v>105.68</v>
      </c>
      <c r="Q106" s="78">
        <v>29.590399999999999</v>
      </c>
      <c r="R106" s="78">
        <v>0</v>
      </c>
      <c r="S106" s="78">
        <v>0.44</v>
      </c>
      <c r="T106" s="78">
        <v>0.08</v>
      </c>
    </row>
    <row r="107" spans="2:20">
      <c r="B107" t="s">
        <v>610</v>
      </c>
      <c r="C107" t="s">
        <v>611</v>
      </c>
      <c r="D107" t="s">
        <v>106</v>
      </c>
      <c r="E107" t="s">
        <v>129</v>
      </c>
      <c r="F107" t="s">
        <v>605</v>
      </c>
      <c r="G107" t="s">
        <v>138</v>
      </c>
      <c r="H107" t="s">
        <v>213</v>
      </c>
      <c r="I107" t="s">
        <v>606</v>
      </c>
      <c r="J107" t="s">
        <v>364</v>
      </c>
      <c r="K107" s="78">
        <v>4.83</v>
      </c>
      <c r="L107" t="s">
        <v>108</v>
      </c>
      <c r="M107" s="78">
        <v>6.35</v>
      </c>
      <c r="N107" s="78">
        <v>4.95</v>
      </c>
      <c r="O107" s="78">
        <v>14684.76</v>
      </c>
      <c r="P107" s="78">
        <v>107.37</v>
      </c>
      <c r="Q107" s="78">
        <v>15.767026811999999</v>
      </c>
      <c r="R107" s="78">
        <v>0</v>
      </c>
      <c r="S107" s="78">
        <v>0.23</v>
      </c>
      <c r="T107" s="78">
        <v>0.04</v>
      </c>
    </row>
    <row r="108" spans="2:20">
      <c r="B108" s="79" t="s">
        <v>612</v>
      </c>
      <c r="C108" s="16"/>
      <c r="D108" s="16"/>
      <c r="E108" s="16"/>
      <c r="F108" s="16"/>
      <c r="K108" s="80">
        <v>0</v>
      </c>
      <c r="N108" s="80">
        <v>0</v>
      </c>
      <c r="O108" s="80">
        <v>0</v>
      </c>
      <c r="Q108" s="80">
        <v>0</v>
      </c>
      <c r="S108" s="80">
        <v>0</v>
      </c>
      <c r="T108" s="80">
        <v>0</v>
      </c>
    </row>
    <row r="109" spans="2:20">
      <c r="B109" t="s">
        <v>213</v>
      </c>
      <c r="C109" t="s">
        <v>213</v>
      </c>
      <c r="D109" s="16"/>
      <c r="E109" s="16"/>
      <c r="F109" s="16"/>
      <c r="G109" t="s">
        <v>213</v>
      </c>
      <c r="H109" t="s">
        <v>213</v>
      </c>
      <c r="K109" s="78">
        <v>0</v>
      </c>
      <c r="L109" t="s">
        <v>213</v>
      </c>
      <c r="M109" s="78">
        <v>0</v>
      </c>
      <c r="N109" s="78">
        <v>0</v>
      </c>
      <c r="O109" s="78">
        <v>0</v>
      </c>
      <c r="P109" s="78">
        <v>0</v>
      </c>
      <c r="Q109" s="78">
        <v>0</v>
      </c>
      <c r="R109" s="78">
        <v>0</v>
      </c>
      <c r="S109" s="78">
        <v>0</v>
      </c>
      <c r="T109" s="78">
        <v>0</v>
      </c>
    </row>
    <row r="110" spans="2:20">
      <c r="B110" s="79" t="s">
        <v>218</v>
      </c>
      <c r="C110" s="16"/>
      <c r="D110" s="16"/>
      <c r="E110" s="16"/>
      <c r="F110" s="16"/>
      <c r="K110" s="80">
        <v>0</v>
      </c>
      <c r="N110" s="80">
        <v>0</v>
      </c>
      <c r="O110" s="80">
        <v>0</v>
      </c>
      <c r="Q110" s="80">
        <v>0</v>
      </c>
      <c r="S110" s="80">
        <v>0</v>
      </c>
      <c r="T110" s="80">
        <v>0</v>
      </c>
    </row>
    <row r="111" spans="2:20">
      <c r="B111" s="79" t="s">
        <v>304</v>
      </c>
      <c r="C111" s="16"/>
      <c r="D111" s="16"/>
      <c r="E111" s="16"/>
      <c r="F111" s="16"/>
      <c r="K111" s="80">
        <v>0</v>
      </c>
      <c r="N111" s="80">
        <v>0</v>
      </c>
      <c r="O111" s="80">
        <v>0</v>
      </c>
      <c r="Q111" s="80">
        <v>0</v>
      </c>
      <c r="S111" s="80">
        <v>0</v>
      </c>
      <c r="T111" s="80">
        <v>0</v>
      </c>
    </row>
    <row r="112" spans="2:20">
      <c r="B112" t="s">
        <v>213</v>
      </c>
      <c r="C112" t="s">
        <v>213</v>
      </c>
      <c r="D112" s="16"/>
      <c r="E112" s="16"/>
      <c r="F112" s="16"/>
      <c r="G112" t="s">
        <v>213</v>
      </c>
      <c r="H112" t="s">
        <v>213</v>
      </c>
      <c r="K112" s="78">
        <v>0</v>
      </c>
      <c r="L112" t="s">
        <v>213</v>
      </c>
      <c r="M112" s="78">
        <v>0</v>
      </c>
      <c r="N112" s="78">
        <v>0</v>
      </c>
      <c r="O112" s="78">
        <v>0</v>
      </c>
      <c r="P112" s="78">
        <v>0</v>
      </c>
      <c r="Q112" s="78">
        <v>0</v>
      </c>
      <c r="R112" s="78">
        <v>0</v>
      </c>
      <c r="S112" s="78">
        <v>0</v>
      </c>
      <c r="T112" s="78">
        <v>0</v>
      </c>
    </row>
    <row r="113" spans="2:20">
      <c r="B113" s="79" t="s">
        <v>305</v>
      </c>
      <c r="C113" s="16"/>
      <c r="D113" s="16"/>
      <c r="E113" s="16"/>
      <c r="F113" s="16"/>
      <c r="K113" s="80">
        <v>0</v>
      </c>
      <c r="N113" s="80">
        <v>0</v>
      </c>
      <c r="O113" s="80">
        <v>0</v>
      </c>
      <c r="Q113" s="80">
        <v>0</v>
      </c>
      <c r="S113" s="80">
        <v>0</v>
      </c>
      <c r="T113" s="80">
        <v>0</v>
      </c>
    </row>
    <row r="114" spans="2:20">
      <c r="B114" t="s">
        <v>213</v>
      </c>
      <c r="C114" t="s">
        <v>213</v>
      </c>
      <c r="D114" s="16"/>
      <c r="E114" s="16"/>
      <c r="F114" s="16"/>
      <c r="G114" t="s">
        <v>213</v>
      </c>
      <c r="H114" t="s">
        <v>213</v>
      </c>
      <c r="K114" s="78">
        <v>0</v>
      </c>
      <c r="L114" t="s">
        <v>213</v>
      </c>
      <c r="M114" s="78">
        <v>0</v>
      </c>
      <c r="N114" s="78">
        <v>0</v>
      </c>
      <c r="O114" s="78">
        <v>0</v>
      </c>
      <c r="P114" s="78">
        <v>0</v>
      </c>
      <c r="Q114" s="78">
        <v>0</v>
      </c>
      <c r="R114" s="78">
        <v>0</v>
      </c>
      <c r="S114" s="78">
        <v>0</v>
      </c>
      <c r="T114" s="78">
        <v>0</v>
      </c>
    </row>
    <row r="115" spans="2:20">
      <c r="B115" t="s">
        <v>221</v>
      </c>
      <c r="C115" s="16"/>
      <c r="D115" s="16"/>
      <c r="E115" s="16"/>
      <c r="F115" s="16"/>
    </row>
    <row r="116" spans="2:20">
      <c r="C116" s="16"/>
      <c r="D116" s="16"/>
      <c r="E116" s="16"/>
      <c r="F116" s="16"/>
    </row>
    <row r="117" spans="2:20">
      <c r="C117" s="16"/>
      <c r="D117" s="16"/>
      <c r="E117" s="16"/>
      <c r="F117" s="16"/>
    </row>
    <row r="118" spans="2:20">
      <c r="C118" s="16"/>
      <c r="D118" s="16"/>
      <c r="E118" s="16"/>
      <c r="F118" s="16"/>
    </row>
    <row r="119" spans="2:20">
      <c r="C119" s="16"/>
      <c r="D119" s="16"/>
      <c r="E119" s="16"/>
      <c r="F119" s="16"/>
    </row>
    <row r="120" spans="2:20">
      <c r="C120" s="16"/>
      <c r="D120" s="16"/>
      <c r="E120" s="16"/>
      <c r="F120" s="16"/>
    </row>
    <row r="121" spans="2:20">
      <c r="C121" s="16"/>
      <c r="D121" s="16"/>
      <c r="E121" s="16"/>
      <c r="F121" s="16"/>
    </row>
    <row r="122" spans="2:20">
      <c r="C122" s="16"/>
      <c r="D122" s="16"/>
      <c r="E122" s="16"/>
      <c r="F122" s="16"/>
    </row>
    <row r="123" spans="2:20">
      <c r="C123" s="16"/>
      <c r="D123" s="16"/>
      <c r="E123" s="16"/>
      <c r="F123" s="16"/>
    </row>
    <row r="124" spans="2:20">
      <c r="C124" s="16"/>
      <c r="D124" s="16"/>
      <c r="E124" s="16"/>
      <c r="F124" s="16"/>
    </row>
    <row r="125" spans="2:20">
      <c r="C125" s="16"/>
      <c r="D125" s="16"/>
      <c r="E125" s="16"/>
      <c r="F125" s="16"/>
    </row>
    <row r="126" spans="2:20">
      <c r="C126" s="16"/>
      <c r="D126" s="16"/>
      <c r="E126" s="16"/>
      <c r="F126" s="16"/>
    </row>
    <row r="127" spans="2:20">
      <c r="C127" s="16"/>
      <c r="D127" s="16"/>
      <c r="E127" s="16"/>
      <c r="F127" s="16"/>
    </row>
    <row r="128" spans="2:20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613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614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615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616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218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304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305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221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727268</v>
      </c>
      <c r="I11" s="7"/>
      <c r="J11" s="77">
        <v>8219.1854438629998</v>
      </c>
      <c r="K11" s="7"/>
      <c r="L11" s="77">
        <v>100</v>
      </c>
      <c r="M11" s="77">
        <v>23.13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718657</v>
      </c>
      <c r="J12" s="80">
        <v>5369.8084576000001</v>
      </c>
      <c r="L12" s="80">
        <v>65.33</v>
      </c>
      <c r="M12" s="80">
        <v>15.11</v>
      </c>
    </row>
    <row r="13" spans="2:62">
      <c r="B13" s="79" t="s">
        <v>617</v>
      </c>
      <c r="D13" s="16"/>
      <c r="E13" s="16"/>
      <c r="F13" s="16"/>
      <c r="G13" s="16"/>
      <c r="H13" s="80">
        <v>87969</v>
      </c>
      <c r="J13" s="80">
        <v>1670.99225</v>
      </c>
      <c r="L13" s="80">
        <v>20.329999999999998</v>
      </c>
      <c r="M13" s="80">
        <v>4.7</v>
      </c>
    </row>
    <row r="14" spans="2:62">
      <c r="B14" t="s">
        <v>618</v>
      </c>
      <c r="C14" t="s">
        <v>619</v>
      </c>
      <c r="D14" t="s">
        <v>106</v>
      </c>
      <c r="E14" t="s">
        <v>620</v>
      </c>
      <c r="F14" t="s">
        <v>129</v>
      </c>
      <c r="G14" t="s">
        <v>108</v>
      </c>
      <c r="H14" s="78">
        <v>37850</v>
      </c>
      <c r="I14" s="78">
        <v>1205</v>
      </c>
      <c r="J14" s="78">
        <v>456.09249999999997</v>
      </c>
      <c r="K14" s="78">
        <v>0.01</v>
      </c>
      <c r="L14" s="78">
        <v>5.55</v>
      </c>
      <c r="M14" s="78">
        <v>1.28</v>
      </c>
    </row>
    <row r="15" spans="2:62">
      <c r="B15" t="s">
        <v>621</v>
      </c>
      <c r="C15" t="s">
        <v>622</v>
      </c>
      <c r="D15" t="s">
        <v>106</v>
      </c>
      <c r="E15" t="s">
        <v>623</v>
      </c>
      <c r="F15" t="s">
        <v>129</v>
      </c>
      <c r="G15" t="s">
        <v>108</v>
      </c>
      <c r="H15" s="78">
        <v>20500</v>
      </c>
      <c r="I15" s="78">
        <v>1207</v>
      </c>
      <c r="J15" s="78">
        <v>247.435</v>
      </c>
      <c r="K15" s="78">
        <v>0.01</v>
      </c>
      <c r="L15" s="78">
        <v>3.01</v>
      </c>
      <c r="M15" s="78">
        <v>0.7</v>
      </c>
    </row>
    <row r="16" spans="2:62">
      <c r="B16" t="s">
        <v>624</v>
      </c>
      <c r="C16" t="s">
        <v>625</v>
      </c>
      <c r="D16" t="s">
        <v>106</v>
      </c>
      <c r="E16" t="s">
        <v>626</v>
      </c>
      <c r="F16" t="s">
        <v>129</v>
      </c>
      <c r="G16" t="s">
        <v>108</v>
      </c>
      <c r="H16" s="78">
        <v>4704</v>
      </c>
      <c r="I16" s="78">
        <v>12070</v>
      </c>
      <c r="J16" s="78">
        <v>567.77279999999996</v>
      </c>
      <c r="K16" s="78">
        <v>0</v>
      </c>
      <c r="L16" s="78">
        <v>6.91</v>
      </c>
      <c r="M16" s="78">
        <v>1.6</v>
      </c>
    </row>
    <row r="17" spans="2:13">
      <c r="B17" t="s">
        <v>627</v>
      </c>
      <c r="C17" t="s">
        <v>628</v>
      </c>
      <c r="D17" t="s">
        <v>106</v>
      </c>
      <c r="E17" t="s">
        <v>626</v>
      </c>
      <c r="F17" t="s">
        <v>134</v>
      </c>
      <c r="G17" t="s">
        <v>108</v>
      </c>
      <c r="H17" s="78">
        <v>615</v>
      </c>
      <c r="I17" s="78">
        <v>9713</v>
      </c>
      <c r="J17" s="78">
        <v>59.734949999999998</v>
      </c>
      <c r="K17" s="78">
        <v>0</v>
      </c>
      <c r="L17" s="78">
        <v>0.73</v>
      </c>
      <c r="M17" s="78">
        <v>0.17</v>
      </c>
    </row>
    <row r="18" spans="2:13">
      <c r="B18" t="s">
        <v>629</v>
      </c>
      <c r="C18" t="s">
        <v>630</v>
      </c>
      <c r="D18" t="s">
        <v>106</v>
      </c>
      <c r="E18" t="s">
        <v>631</v>
      </c>
      <c r="F18" t="s">
        <v>134</v>
      </c>
      <c r="G18" t="s">
        <v>108</v>
      </c>
      <c r="H18" s="78">
        <v>24300</v>
      </c>
      <c r="I18" s="78">
        <v>1399</v>
      </c>
      <c r="J18" s="78">
        <v>339.95699999999999</v>
      </c>
      <c r="K18" s="78">
        <v>0.01</v>
      </c>
      <c r="L18" s="78">
        <v>4.1399999999999997</v>
      </c>
      <c r="M18" s="78">
        <v>0.96</v>
      </c>
    </row>
    <row r="19" spans="2:13">
      <c r="B19" s="79" t="s">
        <v>632</v>
      </c>
      <c r="D19" s="16"/>
      <c r="E19" s="16"/>
      <c r="F19" s="16"/>
      <c r="G19" s="16"/>
      <c r="H19" s="80">
        <v>630688</v>
      </c>
      <c r="J19" s="80">
        <v>3698.8162075999999</v>
      </c>
      <c r="L19" s="80">
        <v>45</v>
      </c>
      <c r="M19" s="80">
        <v>10.41</v>
      </c>
    </row>
    <row r="20" spans="2:13">
      <c r="B20" t="s">
        <v>633</v>
      </c>
      <c r="C20" t="s">
        <v>634</v>
      </c>
      <c r="D20" t="s">
        <v>106</v>
      </c>
      <c r="E20" t="s">
        <v>626</v>
      </c>
      <c r="F20" t="s">
        <v>129</v>
      </c>
      <c r="G20" t="s">
        <v>108</v>
      </c>
      <c r="H20" s="78">
        <v>282</v>
      </c>
      <c r="I20" s="78">
        <v>3262.08</v>
      </c>
      <c r="J20" s="78">
        <v>9.1990656000000008</v>
      </c>
      <c r="K20" s="78">
        <v>0</v>
      </c>
      <c r="L20" s="78">
        <v>0.11</v>
      </c>
      <c r="M20" s="78">
        <v>0.03</v>
      </c>
    </row>
    <row r="21" spans="2:13">
      <c r="B21" t="s">
        <v>635</v>
      </c>
      <c r="C21" t="s">
        <v>636</v>
      </c>
      <c r="D21" t="s">
        <v>106</v>
      </c>
      <c r="E21" t="s">
        <v>620</v>
      </c>
      <c r="F21" t="s">
        <v>134</v>
      </c>
      <c r="G21" t="s">
        <v>108</v>
      </c>
      <c r="H21" s="78">
        <v>175000</v>
      </c>
      <c r="I21" s="78">
        <v>340.52</v>
      </c>
      <c r="J21" s="78">
        <v>595.91</v>
      </c>
      <c r="K21" s="78">
        <v>0.12</v>
      </c>
      <c r="L21" s="78">
        <v>7.25</v>
      </c>
      <c r="M21" s="78">
        <v>1.68</v>
      </c>
    </row>
    <row r="22" spans="2:13">
      <c r="B22" t="s">
        <v>637</v>
      </c>
      <c r="C22" t="s">
        <v>638</v>
      </c>
      <c r="D22" t="s">
        <v>106</v>
      </c>
      <c r="E22" t="s">
        <v>620</v>
      </c>
      <c r="F22" t="s">
        <v>134</v>
      </c>
      <c r="G22" t="s">
        <v>108</v>
      </c>
      <c r="H22" s="78">
        <v>50000</v>
      </c>
      <c r="I22" s="78">
        <v>309.35000000000002</v>
      </c>
      <c r="J22" s="78">
        <v>154.67500000000001</v>
      </c>
      <c r="K22" s="78">
        <v>0.01</v>
      </c>
      <c r="L22" s="78">
        <v>1.88</v>
      </c>
      <c r="M22" s="78">
        <v>0.44</v>
      </c>
    </row>
    <row r="23" spans="2:13">
      <c r="B23" t="s">
        <v>639</v>
      </c>
      <c r="C23" t="s">
        <v>640</v>
      </c>
      <c r="D23" t="s">
        <v>106</v>
      </c>
      <c r="E23" t="s">
        <v>641</v>
      </c>
      <c r="F23" t="s">
        <v>134</v>
      </c>
      <c r="G23" t="s">
        <v>108</v>
      </c>
      <c r="H23" s="78">
        <v>250650</v>
      </c>
      <c r="I23" s="78">
        <v>311.04000000000002</v>
      </c>
      <c r="J23" s="78">
        <v>779.62175999999999</v>
      </c>
      <c r="K23" s="78">
        <v>0.04</v>
      </c>
      <c r="L23" s="78">
        <v>9.49</v>
      </c>
      <c r="M23" s="78">
        <v>2.19</v>
      </c>
    </row>
    <row r="24" spans="2:13">
      <c r="B24" t="s">
        <v>642</v>
      </c>
      <c r="C24" t="s">
        <v>643</v>
      </c>
      <c r="D24" t="s">
        <v>106</v>
      </c>
      <c r="E24" t="s">
        <v>626</v>
      </c>
      <c r="F24" t="s">
        <v>134</v>
      </c>
      <c r="G24" t="s">
        <v>108</v>
      </c>
      <c r="H24" s="78">
        <v>24000</v>
      </c>
      <c r="I24" s="78">
        <v>3068.84</v>
      </c>
      <c r="J24" s="78">
        <v>736.52160000000003</v>
      </c>
      <c r="K24" s="78">
        <v>0.02</v>
      </c>
      <c r="L24" s="78">
        <v>8.9600000000000009</v>
      </c>
      <c r="M24" s="78">
        <v>2.0699999999999998</v>
      </c>
    </row>
    <row r="25" spans="2:13">
      <c r="B25" t="s">
        <v>644</v>
      </c>
      <c r="C25" t="s">
        <v>645</v>
      </c>
      <c r="D25" t="s">
        <v>106</v>
      </c>
      <c r="E25" t="s">
        <v>626</v>
      </c>
      <c r="F25" t="s">
        <v>134</v>
      </c>
      <c r="G25" t="s">
        <v>108</v>
      </c>
      <c r="H25" s="78">
        <v>15000</v>
      </c>
      <c r="I25" s="78">
        <v>3113.8</v>
      </c>
      <c r="J25" s="78">
        <v>467.07</v>
      </c>
      <c r="K25" s="78">
        <v>0.01</v>
      </c>
      <c r="L25" s="78">
        <v>5.68</v>
      </c>
      <c r="M25" s="78">
        <v>1.31</v>
      </c>
    </row>
    <row r="26" spans="2:13">
      <c r="B26" t="s">
        <v>646</v>
      </c>
      <c r="C26" t="s">
        <v>647</v>
      </c>
      <c r="D26" t="s">
        <v>106</v>
      </c>
      <c r="E26" t="s">
        <v>648</v>
      </c>
      <c r="F26" t="s">
        <v>134</v>
      </c>
      <c r="G26" t="s">
        <v>108</v>
      </c>
      <c r="H26" s="78">
        <v>95000</v>
      </c>
      <c r="I26" s="78">
        <v>312.22000000000003</v>
      </c>
      <c r="J26" s="78">
        <v>296.60899999999998</v>
      </c>
      <c r="K26" s="78">
        <v>0.03</v>
      </c>
      <c r="L26" s="78">
        <v>3.61</v>
      </c>
      <c r="M26" s="78">
        <v>0.83</v>
      </c>
    </row>
    <row r="27" spans="2:13">
      <c r="B27" t="s">
        <v>649</v>
      </c>
      <c r="C27" t="s">
        <v>650</v>
      </c>
      <c r="D27" t="s">
        <v>106</v>
      </c>
      <c r="E27" t="s">
        <v>651</v>
      </c>
      <c r="F27" t="s">
        <v>134</v>
      </c>
      <c r="G27" t="s">
        <v>108</v>
      </c>
      <c r="H27" s="78">
        <v>2156</v>
      </c>
      <c r="I27" s="78">
        <v>3412.95</v>
      </c>
      <c r="J27" s="78">
        <v>73.583202</v>
      </c>
      <c r="K27" s="78">
        <v>0</v>
      </c>
      <c r="L27" s="78">
        <v>0.9</v>
      </c>
      <c r="M27" s="78">
        <v>0.21</v>
      </c>
    </row>
    <row r="28" spans="2:13">
      <c r="B28" t="s">
        <v>652</v>
      </c>
      <c r="C28" t="s">
        <v>653</v>
      </c>
      <c r="D28" t="s">
        <v>106</v>
      </c>
      <c r="E28" t="s">
        <v>654</v>
      </c>
      <c r="F28" t="s">
        <v>134</v>
      </c>
      <c r="G28" t="s">
        <v>108</v>
      </c>
      <c r="H28" s="78">
        <v>18600</v>
      </c>
      <c r="I28" s="78">
        <v>3148.53</v>
      </c>
      <c r="J28" s="78">
        <v>585.62657999999999</v>
      </c>
      <c r="K28" s="78">
        <v>0.01</v>
      </c>
      <c r="L28" s="78">
        <v>7.13</v>
      </c>
      <c r="M28" s="78">
        <v>1.65</v>
      </c>
    </row>
    <row r="29" spans="2:13">
      <c r="B29" s="79" t="s">
        <v>655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213</v>
      </c>
      <c r="C30" t="s">
        <v>213</v>
      </c>
      <c r="D30" s="16"/>
      <c r="E30" s="16"/>
      <c r="F30" t="s">
        <v>213</v>
      </c>
      <c r="G30" t="s">
        <v>213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612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213</v>
      </c>
      <c r="C32" t="s">
        <v>213</v>
      </c>
      <c r="D32" s="16"/>
      <c r="E32" s="16"/>
      <c r="F32" t="s">
        <v>213</v>
      </c>
      <c r="G32" t="s">
        <v>213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656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213</v>
      </c>
      <c r="C34" t="s">
        <v>213</v>
      </c>
      <c r="D34" s="16"/>
      <c r="E34" s="16"/>
      <c r="F34" t="s">
        <v>213</v>
      </c>
      <c r="G34" t="s">
        <v>213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657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t="s">
        <v>213</v>
      </c>
      <c r="C36" t="s">
        <v>213</v>
      </c>
      <c r="D36" s="16"/>
      <c r="E36" s="16"/>
      <c r="F36" t="s">
        <v>213</v>
      </c>
      <c r="G36" t="s">
        <v>213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218</v>
      </c>
      <c r="D37" s="16"/>
      <c r="E37" s="16"/>
      <c r="F37" s="16"/>
      <c r="G37" s="16"/>
      <c r="H37" s="80">
        <v>8611</v>
      </c>
      <c r="J37" s="80">
        <v>2849.3769862630002</v>
      </c>
      <c r="L37" s="80">
        <v>34.67</v>
      </c>
      <c r="M37" s="80">
        <v>8.02</v>
      </c>
    </row>
    <row r="38" spans="2:13">
      <c r="B38" s="79" t="s">
        <v>658</v>
      </c>
      <c r="D38" s="16"/>
      <c r="E38" s="16"/>
      <c r="F38" s="16"/>
      <c r="G38" s="16"/>
      <c r="H38" s="80">
        <v>6689</v>
      </c>
      <c r="J38" s="80">
        <v>2116.944340563</v>
      </c>
      <c r="L38" s="80">
        <v>25.76</v>
      </c>
      <c r="M38" s="80">
        <v>5.96</v>
      </c>
    </row>
    <row r="39" spans="2:13">
      <c r="B39" t="s">
        <v>659</v>
      </c>
      <c r="C39" t="s">
        <v>660</v>
      </c>
      <c r="D39" t="s">
        <v>661</v>
      </c>
      <c r="E39" t="s">
        <v>662</v>
      </c>
      <c r="F39" t="s">
        <v>663</v>
      </c>
      <c r="G39" t="s">
        <v>193</v>
      </c>
      <c r="H39" s="78">
        <v>120</v>
      </c>
      <c r="I39" s="78">
        <v>1615000</v>
      </c>
      <c r="J39" s="78">
        <v>72.477323999999996</v>
      </c>
      <c r="K39" s="78">
        <v>0</v>
      </c>
      <c r="L39" s="78">
        <v>0.88</v>
      </c>
      <c r="M39" s="78">
        <v>0.2</v>
      </c>
    </row>
    <row r="40" spans="2:13">
      <c r="B40" t="s">
        <v>664</v>
      </c>
      <c r="C40" t="s">
        <v>665</v>
      </c>
      <c r="D40" t="s">
        <v>661</v>
      </c>
      <c r="E40" t="s">
        <v>666</v>
      </c>
      <c r="F40" t="s">
        <v>663</v>
      </c>
      <c r="G40" t="s">
        <v>112</v>
      </c>
      <c r="H40" s="78">
        <v>851</v>
      </c>
      <c r="I40" s="78">
        <v>2455</v>
      </c>
      <c r="J40" s="78">
        <v>80.350824299999999</v>
      </c>
      <c r="K40" s="78">
        <v>0</v>
      </c>
      <c r="L40" s="78">
        <v>0.98</v>
      </c>
      <c r="M40" s="78">
        <v>0.23</v>
      </c>
    </row>
    <row r="41" spans="2:13">
      <c r="B41" t="s">
        <v>667</v>
      </c>
      <c r="C41" t="s">
        <v>668</v>
      </c>
      <c r="D41" t="s">
        <v>669</v>
      </c>
      <c r="E41" t="s">
        <v>670</v>
      </c>
      <c r="F41" t="s">
        <v>663</v>
      </c>
      <c r="G41" t="s">
        <v>116</v>
      </c>
      <c r="H41" s="78">
        <v>1533</v>
      </c>
      <c r="I41" s="78">
        <v>6449</v>
      </c>
      <c r="J41" s="78">
        <v>423.51993396300003</v>
      </c>
      <c r="K41" s="78">
        <v>0.01</v>
      </c>
      <c r="L41" s="78">
        <v>5.15</v>
      </c>
      <c r="M41" s="78">
        <v>1.19</v>
      </c>
    </row>
    <row r="42" spans="2:13">
      <c r="B42" t="s">
        <v>671</v>
      </c>
      <c r="C42" t="s">
        <v>672</v>
      </c>
      <c r="D42" t="s">
        <v>661</v>
      </c>
      <c r="E42" t="s">
        <v>673</v>
      </c>
      <c r="F42" t="s">
        <v>663</v>
      </c>
      <c r="G42" t="s">
        <v>112</v>
      </c>
      <c r="H42" s="78">
        <v>630</v>
      </c>
      <c r="I42" s="78">
        <v>2076</v>
      </c>
      <c r="J42" s="78">
        <v>50.301064799999999</v>
      </c>
      <c r="K42" s="78">
        <v>0.01</v>
      </c>
      <c r="L42" s="78">
        <v>0.61</v>
      </c>
      <c r="M42" s="78">
        <v>0.14000000000000001</v>
      </c>
    </row>
    <row r="43" spans="2:13">
      <c r="B43" t="s">
        <v>674</v>
      </c>
      <c r="C43" t="s">
        <v>675</v>
      </c>
      <c r="D43" t="s">
        <v>661</v>
      </c>
      <c r="E43" t="s">
        <v>676</v>
      </c>
      <c r="F43" t="s">
        <v>663</v>
      </c>
      <c r="G43" t="s">
        <v>112</v>
      </c>
      <c r="H43" s="78">
        <v>1576</v>
      </c>
      <c r="I43" s="78">
        <v>2337</v>
      </c>
      <c r="J43" s="78">
        <v>141.65248751999999</v>
      </c>
      <c r="K43" s="78">
        <v>0.01</v>
      </c>
      <c r="L43" s="78">
        <v>1.72</v>
      </c>
      <c r="M43" s="78">
        <v>0.4</v>
      </c>
    </row>
    <row r="44" spans="2:13">
      <c r="B44" t="s">
        <v>677</v>
      </c>
      <c r="C44" t="s">
        <v>678</v>
      </c>
      <c r="D44" t="s">
        <v>661</v>
      </c>
      <c r="E44" t="s">
        <v>679</v>
      </c>
      <c r="F44" t="s">
        <v>663</v>
      </c>
      <c r="G44" t="s">
        <v>112</v>
      </c>
      <c r="H44" s="78">
        <v>872</v>
      </c>
      <c r="I44" s="78">
        <v>35741</v>
      </c>
      <c r="J44" s="78">
        <v>1198.65020592</v>
      </c>
      <c r="K44" s="78">
        <v>0.02</v>
      </c>
      <c r="L44" s="78">
        <v>14.58</v>
      </c>
      <c r="M44" s="78">
        <v>3.37</v>
      </c>
    </row>
    <row r="45" spans="2:13">
      <c r="B45" t="s">
        <v>680</v>
      </c>
      <c r="C45" t="s">
        <v>681</v>
      </c>
      <c r="D45" t="s">
        <v>661</v>
      </c>
      <c r="E45" t="s">
        <v>682</v>
      </c>
      <c r="F45" t="s">
        <v>663</v>
      </c>
      <c r="G45" t="s">
        <v>112</v>
      </c>
      <c r="H45" s="78">
        <v>1107</v>
      </c>
      <c r="I45" s="78">
        <v>3523</v>
      </c>
      <c r="J45" s="78">
        <v>149.99250006</v>
      </c>
      <c r="K45" s="78">
        <v>0</v>
      </c>
      <c r="L45" s="78">
        <v>1.82</v>
      </c>
      <c r="M45" s="78">
        <v>0.42</v>
      </c>
    </row>
    <row r="46" spans="2:13">
      <c r="B46" s="79" t="s">
        <v>683</v>
      </c>
      <c r="D46" s="16"/>
      <c r="E46" s="16"/>
      <c r="F46" s="16"/>
      <c r="G46" s="16"/>
      <c r="H46" s="80">
        <v>1922</v>
      </c>
      <c r="J46" s="80">
        <v>732.43264569999997</v>
      </c>
      <c r="L46" s="80">
        <v>8.91</v>
      </c>
      <c r="M46" s="80">
        <v>2.06</v>
      </c>
    </row>
    <row r="47" spans="2:13">
      <c r="B47" t="s">
        <v>684</v>
      </c>
      <c r="C47" t="s">
        <v>685</v>
      </c>
      <c r="D47" t="s">
        <v>661</v>
      </c>
      <c r="E47" t="s">
        <v>686</v>
      </c>
      <c r="F47" t="s">
        <v>663</v>
      </c>
      <c r="G47" t="s">
        <v>116</v>
      </c>
      <c r="H47" s="78">
        <v>170</v>
      </c>
      <c r="I47" s="78">
        <v>17206</v>
      </c>
      <c r="J47" s="78">
        <v>125.30493178</v>
      </c>
      <c r="K47" s="78">
        <v>0.02</v>
      </c>
      <c r="L47" s="78">
        <v>1.52</v>
      </c>
      <c r="M47" s="78">
        <v>0.35</v>
      </c>
    </row>
    <row r="48" spans="2:13">
      <c r="B48" t="s">
        <v>687</v>
      </c>
      <c r="C48" t="s">
        <v>688</v>
      </c>
      <c r="D48" t="s">
        <v>661</v>
      </c>
      <c r="E48" t="s">
        <v>689</v>
      </c>
      <c r="F48" t="s">
        <v>663</v>
      </c>
      <c r="G48" t="s">
        <v>112</v>
      </c>
      <c r="H48" s="78">
        <v>897</v>
      </c>
      <c r="I48" s="78">
        <v>11785</v>
      </c>
      <c r="J48" s="78">
        <v>406.56623669999999</v>
      </c>
      <c r="K48" s="78">
        <v>0.01</v>
      </c>
      <c r="L48" s="78">
        <v>4.95</v>
      </c>
      <c r="M48" s="78">
        <v>1.1399999999999999</v>
      </c>
    </row>
    <row r="49" spans="2:13">
      <c r="B49" t="s">
        <v>690</v>
      </c>
      <c r="C49" t="s">
        <v>691</v>
      </c>
      <c r="D49" t="s">
        <v>661</v>
      </c>
      <c r="E49" t="s">
        <v>676</v>
      </c>
      <c r="F49" t="s">
        <v>663</v>
      </c>
      <c r="G49" t="s">
        <v>112</v>
      </c>
      <c r="H49" s="78">
        <v>332</v>
      </c>
      <c r="I49" s="78">
        <v>10085</v>
      </c>
      <c r="J49" s="78">
        <v>128.77254120000001</v>
      </c>
      <c r="K49" s="78">
        <v>0</v>
      </c>
      <c r="L49" s="78">
        <v>1.57</v>
      </c>
      <c r="M49" s="78">
        <v>0.36</v>
      </c>
    </row>
    <row r="50" spans="2:13">
      <c r="B50" t="s">
        <v>692</v>
      </c>
      <c r="C50" t="s">
        <v>693</v>
      </c>
      <c r="D50" t="s">
        <v>661</v>
      </c>
      <c r="E50" t="s">
        <v>694</v>
      </c>
      <c r="F50" t="s">
        <v>663</v>
      </c>
      <c r="G50" t="s">
        <v>112</v>
      </c>
      <c r="H50" s="78">
        <v>523</v>
      </c>
      <c r="I50" s="78">
        <v>3569</v>
      </c>
      <c r="J50" s="78">
        <v>71.788936019999994</v>
      </c>
      <c r="K50" s="78">
        <v>0</v>
      </c>
      <c r="L50" s="78">
        <v>0.87</v>
      </c>
      <c r="M50" s="78">
        <v>0.2</v>
      </c>
    </row>
    <row r="51" spans="2:13">
      <c r="B51" s="79" t="s">
        <v>612</v>
      </c>
      <c r="D51" s="16"/>
      <c r="E51" s="16"/>
      <c r="F51" s="16"/>
      <c r="G51" s="16"/>
      <c r="H51" s="80">
        <v>0</v>
      </c>
      <c r="J51" s="80">
        <v>0</v>
      </c>
      <c r="L51" s="80">
        <v>0</v>
      </c>
      <c r="M51" s="80">
        <v>0</v>
      </c>
    </row>
    <row r="52" spans="2:13">
      <c r="B52" t="s">
        <v>213</v>
      </c>
      <c r="C52" t="s">
        <v>213</v>
      </c>
      <c r="D52" s="16"/>
      <c r="E52" s="16"/>
      <c r="F52" t="s">
        <v>213</v>
      </c>
      <c r="G52" t="s">
        <v>213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</row>
    <row r="53" spans="2:13">
      <c r="B53" s="79" t="s">
        <v>656</v>
      </c>
      <c r="D53" s="16"/>
      <c r="E53" s="16"/>
      <c r="F53" s="16"/>
      <c r="G53" s="16"/>
      <c r="H53" s="80">
        <v>0</v>
      </c>
      <c r="J53" s="80">
        <v>0</v>
      </c>
      <c r="L53" s="80">
        <v>0</v>
      </c>
      <c r="M53" s="80">
        <v>0</v>
      </c>
    </row>
    <row r="54" spans="2:13">
      <c r="B54" t="s">
        <v>213</v>
      </c>
      <c r="C54" t="s">
        <v>213</v>
      </c>
      <c r="D54" s="16"/>
      <c r="E54" s="16"/>
      <c r="F54" t="s">
        <v>213</v>
      </c>
      <c r="G54" t="s">
        <v>213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</row>
    <row r="55" spans="2:13">
      <c r="B55" t="s">
        <v>221</v>
      </c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4427.09</v>
      </c>
      <c r="K11" s="7"/>
      <c r="L11" s="77">
        <v>685.31165806009994</v>
      </c>
      <c r="M11" s="7"/>
      <c r="N11" s="77">
        <v>100</v>
      </c>
      <c r="O11" s="77">
        <v>1.93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695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218</v>
      </c>
      <c r="C15" s="16"/>
      <c r="D15" s="16"/>
      <c r="E15" s="16"/>
      <c r="J15" s="80">
        <v>4427.09</v>
      </c>
      <c r="L15" s="80">
        <v>685.31165806009994</v>
      </c>
      <c r="N15" s="80">
        <v>100</v>
      </c>
      <c r="O15" s="80">
        <v>1.93</v>
      </c>
    </row>
    <row r="16" spans="2:65">
      <c r="B16" s="79" t="s">
        <v>696</v>
      </c>
      <c r="C16" s="16"/>
      <c r="D16" s="16"/>
      <c r="E16" s="16"/>
      <c r="J16" s="80">
        <v>4427.09</v>
      </c>
      <c r="L16" s="80">
        <v>685.31165806009994</v>
      </c>
      <c r="N16" s="80">
        <v>100</v>
      </c>
      <c r="O16" s="80">
        <v>1.93</v>
      </c>
    </row>
    <row r="17" spans="2:15">
      <c r="B17" t="s">
        <v>697</v>
      </c>
      <c r="C17" t="s">
        <v>698</v>
      </c>
      <c r="D17" t="s">
        <v>129</v>
      </c>
      <c r="E17" t="s">
        <v>699</v>
      </c>
      <c r="F17" t="s">
        <v>663</v>
      </c>
      <c r="G17" t="s">
        <v>213</v>
      </c>
      <c r="H17" t="s">
        <v>606</v>
      </c>
      <c r="I17" t="s">
        <v>112</v>
      </c>
      <c r="J17" s="78">
        <v>3296.68</v>
      </c>
      <c r="K17" s="78">
        <v>1119</v>
      </c>
      <c r="L17" s="78">
        <v>141.8783600232</v>
      </c>
      <c r="M17" s="78">
        <v>0.01</v>
      </c>
      <c r="N17" s="78">
        <v>20.7</v>
      </c>
      <c r="O17" s="78">
        <v>0.4</v>
      </c>
    </row>
    <row r="18" spans="2:15">
      <c r="B18" t="s">
        <v>700</v>
      </c>
      <c r="C18" t="s">
        <v>701</v>
      </c>
      <c r="D18" t="s">
        <v>129</v>
      </c>
      <c r="E18" t="s">
        <v>702</v>
      </c>
      <c r="F18" t="s">
        <v>663</v>
      </c>
      <c r="G18" t="s">
        <v>213</v>
      </c>
      <c r="H18" t="s">
        <v>606</v>
      </c>
      <c r="I18" t="s">
        <v>116</v>
      </c>
      <c r="J18" s="78">
        <v>140.22999999999999</v>
      </c>
      <c r="K18" s="78">
        <v>23170</v>
      </c>
      <c r="L18" s="78">
        <v>139.18944151490001</v>
      </c>
      <c r="M18" s="78">
        <v>0</v>
      </c>
      <c r="N18" s="78">
        <v>20.309999999999999</v>
      </c>
      <c r="O18" s="78">
        <v>0.39</v>
      </c>
    </row>
    <row r="19" spans="2:15">
      <c r="B19" t="s">
        <v>703</v>
      </c>
      <c r="C19" t="s">
        <v>704</v>
      </c>
      <c r="D19" t="s">
        <v>129</v>
      </c>
      <c r="E19" t="s">
        <v>705</v>
      </c>
      <c r="F19" t="s">
        <v>663</v>
      </c>
      <c r="G19" t="s">
        <v>213</v>
      </c>
      <c r="H19" t="s">
        <v>606</v>
      </c>
      <c r="I19" t="s">
        <v>112</v>
      </c>
      <c r="J19" s="78">
        <v>990.18</v>
      </c>
      <c r="K19" s="78">
        <v>10615</v>
      </c>
      <c r="L19" s="78">
        <v>404.24385652199999</v>
      </c>
      <c r="M19" s="78">
        <v>0</v>
      </c>
      <c r="N19" s="78">
        <v>58.99</v>
      </c>
      <c r="O19" s="78">
        <v>1.1399999999999999</v>
      </c>
    </row>
    <row r="20" spans="2:15">
      <c r="B20" t="s">
        <v>221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706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218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707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221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2016-09-05T05:49:24+00:00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FF360D1-A5AB-4F9D-A43E-7EAB8C253220}"/>
</file>

<file path=customXml/itemProps2.xml><?xml version="1.0" encoding="utf-8"?>
<ds:datastoreItem xmlns:ds="http://schemas.openxmlformats.org/officeDocument/2006/customXml" ds:itemID="{9B61ACE6-75B2-4AF9-951B-0F89D32BE50C}"/>
</file>

<file path=customXml/itemProps3.xml><?xml version="1.0" encoding="utf-8"?>
<ds:datastoreItem xmlns:ds="http://schemas.openxmlformats.org/officeDocument/2006/customXml" ds:itemID="{522A263D-9FBB-4490-8EE3-5598142661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2016-09-04T14:13:14Z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