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הלוואות!$B$10:$BG$143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להשקעה'!#REF!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40" i="27"/>
  <c r="C12" i="27"/>
  <c r="C11" i="27" s="1"/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11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11" i="2"/>
  <c r="I11" i="2"/>
  <c r="J12" i="2"/>
  <c r="I12" i="2"/>
  <c r="J18" i="2"/>
  <c r="I18" i="2"/>
  <c r="J44" i="2"/>
  <c r="J43" i="2" s="1"/>
  <c r="I43" i="2"/>
  <c r="I44" i="2"/>
</calcChain>
</file>

<file path=xl/sharedStrings.xml><?xml version="1.0" encoding="utf-8"?>
<sst xmlns="http://schemas.openxmlformats.org/spreadsheetml/2006/main" count="8891" uniqueCount="2698">
  <si>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</si>
  <si>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</si>
  <si>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</si>
  <si>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</si>
  <si>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</si>
  <si>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</si>
  <si>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</si>
  <si>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</si>
  <si>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</si>
  <si>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</si>
  <si>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</si>
  <si>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</si>
  <si>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</si>
  <si>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</si>
  <si>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</si>
  <si>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</si>
  <si>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</si>
  <si>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</si>
  <si>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</si>
  <si>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</si>
  <si>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</si>
  <si>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</si>
  <si>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</si>
  <si>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</si>
  <si>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</si>
  <si>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</si>
  <si>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</si>
  <si>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</si>
  <si>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</si>
  <si>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</si>
  <si>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</si>
  <si>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</si>
  <si>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</si>
  <si>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</si>
  <si>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</si>
  <si>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</si>
  <si>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</si>
  <si>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</si>
  <si>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</si>
  <si>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</si>
  <si>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</si>
  <si>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</si>
  <si>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</si>
  <si>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</si>
  <si>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</si>
  <si>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</si>
  <si>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</si>
  <si>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</si>
  <si>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</si>
  <si>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</si>
  <si>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</si>
  <si>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</si>
  <si>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</si>
  <si>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</si>
  <si>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</si>
  <si>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</si>
  <si>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</si>
  <si>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</si>
  <si>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</si>
  <si>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</si>
  <si>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</si>
  <si>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</si>
  <si>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</si>
  <si>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</si>
  <si>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</si>
  <si>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</si>
  <si>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</si>
  <si>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</si>
  <si>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</si>
  <si>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</si>
  <si>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</si>
  <si>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</si>
  <si>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</si>
  <si>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</si>
  <si>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</si>
  <si>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</si>
  <si>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</si>
  <si>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</si>
  <si>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</si>
  <si>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</si>
  <si>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</si>
  <si>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</si>
  <si>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</si>
  <si>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</si>
  <si>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</si>
  <si>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</si>
  <si>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</si>
  <si>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</si>
  <si>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</si>
  <si>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</si>
  <si>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</si>
  <si>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</si>
  <si>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</si>
  <si>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</si>
  <si>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</si>
  <si>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</si>
  <si>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</si>
  <si>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</si>
  <si>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</si>
  <si>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</si>
  <si>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</si>
  <si>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</si>
  <si>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</si>
  <si>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</si>
  <si>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</si>
  <si>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</si>
  <si>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</si>
  <si>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</si>
  <si>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</si>
  <si>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</si>
  <si>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</si>
  <si>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</si>
  <si>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</si>
  <si>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</si>
  <si>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</si>
  <si>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</si>
  <si>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</si>
  <si>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</si>
  <si>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</si>
  <si>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</si>
  <si>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</si>
  <si>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</si>
  <si>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</si>
  <si>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</si>
  <si>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</si>
  <si>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</si>
  <si>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</si>
  <si>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</si>
  <si>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</si>
  <si>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</si>
  <si>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</si>
  <si>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</si>
  <si>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</si>
  <si>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</si>
  <si>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</si>
  <si>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</si>
  <si>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</si>
  <si>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</si>
  <si>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</si>
  <si>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</si>
  <si>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</si>
  <si>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</si>
  <si>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</si>
  <si>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</si>
  <si>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</si>
  <si>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</si>
  <si>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</si>
  <si>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</si>
  <si>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</si>
  <si>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</si>
  <si>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</si>
  <si>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</si>
  <si>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</si>
  <si>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</si>
  <si>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</si>
  <si>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</si>
  <si>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</si>
  <si>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</si>
  <si>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</si>
  <si>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</si>
  <si>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</si>
  <si>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</si>
  <si>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</si>
  <si>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</si>
  <si>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</si>
  <si>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</si>
  <si>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</si>
  <si>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</si>
  <si>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</si>
  <si>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</si>
  <si>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</si>
  <si>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</si>
  <si>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</si>
  <si>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</si>
  <si>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</si>
  <si>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</si>
  <si>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</si>
  <si>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</si>
  <si>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</si>
  <si>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</si>
  <si>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</si>
  <si>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</si>
  <si>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</si>
  <si>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</si>
  <si>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</si>
  <si>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</si>
  <si>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</si>
  <si>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</si>
  <si>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</si>
  <si>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</si>
  <si>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</si>
  <si>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635מגדל לתגמולים כללי</t>
  </si>
  <si>
    <t>744</t>
  </si>
  <si>
    <t>פרנק שווצרי</t>
  </si>
  <si>
    <t>יין יפני</t>
  </si>
  <si>
    <t>כתר שבדי</t>
  </si>
  <si>
    <t>דולר הונג קונג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</si>
  <si>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</si>
  <si>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</si>
  <si>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</si>
  <si>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</si>
  <si>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</si>
  <si>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1111111111- 33- גמול פועלים סהר</t>
  </si>
  <si>
    <t>33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</si>
  <si>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</si>
  <si>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</si>
  <si>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</si>
  <si>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</si>
  <si>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</si>
  <si>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</si>
  <si>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</si>
  <si>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</si>
  <si>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</si>
  <si>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</si>
  <si>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20001- 61- UBS סויס קי</t>
  </si>
  <si>
    <t>61</t>
  </si>
  <si>
    <t>20001- 12- בנק הפועלים</t>
  </si>
  <si>
    <t>200040- 60- UBS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</si>
  <si>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</si>
  <si>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</si>
  <si>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</si>
  <si>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</si>
  <si>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</si>
  <si>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</si>
  <si>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</si>
  <si>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</si>
  <si>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</si>
  <si>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</si>
  <si>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80031- 26- יובנק בע"מ</t>
  </si>
  <si>
    <t>200010- 60- UBS</t>
  </si>
  <si>
    <t>כתר דני</t>
  </si>
  <si>
    <t>200005- 60- UBS</t>
  </si>
  <si>
    <t>70002- 60- UBS</t>
  </si>
  <si>
    <t>70002- 12- בנק הפועלים</t>
  </si>
  <si>
    <t>70002- 26- יובנק בע"מ</t>
  </si>
  <si>
    <t>70002- 10- לאומי</t>
  </si>
  <si>
    <t>200066- 26- יובנק בע"מ</t>
  </si>
  <si>
    <t>200037- 60- UBS</t>
  </si>
  <si>
    <t>מקסיקו פזו</t>
  </si>
  <si>
    <t>200037- 26- יובנק בע"מ</t>
  </si>
  <si>
    <t>30005- 60- UBS</t>
  </si>
  <si>
    <t>סה"כ פח"ק/פר"י</t>
  </si>
  <si>
    <t>1111111110- 33- גמול פועלים סהר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</si>
  <si>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</si>
  <si>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</si>
  <si>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</si>
  <si>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</si>
  <si>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</si>
  <si>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</si>
  <si>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</si>
  <si>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</si>
  <si>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</si>
  <si>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</si>
  <si>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</si>
  <si>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</si>
  <si>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</si>
  <si>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</si>
  <si>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31/12/12</t>
  </si>
  <si>
    <t>גליל 5903- גליל</t>
  </si>
  <si>
    <t>9590332</t>
  </si>
  <si>
    <t>19/12/08</t>
  </si>
  <si>
    <t>ממשל צמודה 0418- גליל</t>
  </si>
  <si>
    <t>1108927</t>
  </si>
  <si>
    <t>18/12/08</t>
  </si>
  <si>
    <t>ממשל צמודה 0923- גליל</t>
  </si>
  <si>
    <t>1128081</t>
  </si>
  <si>
    <t>12/10/14</t>
  </si>
  <si>
    <t>ממשל צמודה 1019- גליל</t>
  </si>
  <si>
    <t>1114750</t>
  </si>
  <si>
    <t>23/09/09</t>
  </si>
  <si>
    <t>ממשל צמודה 1025- גליל</t>
  </si>
  <si>
    <t>1135912</t>
  </si>
  <si>
    <t>10/08/15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</si>
  <si>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</si>
  <si>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</si>
  <si>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</si>
  <si>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</si>
  <si>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</si>
  <si>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</si>
  <si>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</si>
  <si>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</si>
  <si>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ממשלתית צמודה 517- גליל</t>
  </si>
  <si>
    <t>1125905</t>
  </si>
  <si>
    <t>14/03/12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</si>
  <si>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</si>
  <si>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</si>
  <si>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</si>
  <si>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</si>
  <si>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</si>
  <si>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1116 פ.02.11.16- בנק ישראל- מק"מ</t>
  </si>
  <si>
    <t>8161119</t>
  </si>
  <si>
    <t>08/11/15</t>
  </si>
  <si>
    <t>מ.ק.מ 117 פדיון 4.1.2017- בנק ישראל- מק"מ</t>
  </si>
  <si>
    <t>8170110</t>
  </si>
  <si>
    <t>12/01/16</t>
  </si>
  <si>
    <t>מ.ק.מ 1216- בנק ישראל- מק"מ</t>
  </si>
  <si>
    <t>8161218</t>
  </si>
  <si>
    <t>03/12/15</t>
  </si>
  <si>
    <t>מ.ק.מ 227 פדיון 8.2.2017- בנק ישראל- מק"מ</t>
  </si>
  <si>
    <t>8170227</t>
  </si>
  <si>
    <t>17/05/16</t>
  </si>
  <si>
    <t>מ.ק.מ 327 פ8.3.17- בנק ישראל- מק"מ</t>
  </si>
  <si>
    <t>8170326</t>
  </si>
  <si>
    <t>01/03/16</t>
  </si>
  <si>
    <t>מ.ק.מ 517 פדיון 4/05/2017- בנק ישראל- מק"מ</t>
  </si>
  <si>
    <t>8170516</t>
  </si>
  <si>
    <t>מ.ק.מ 716- בנק ישראל- מק"מ</t>
  </si>
  <si>
    <t>8160715</t>
  </si>
  <si>
    <t>08/07/15</t>
  </si>
  <si>
    <t>מ.ק.מ 916 פדיון 07.09.16- בנק ישראל- מק"מ</t>
  </si>
  <si>
    <t>8160913</t>
  </si>
  <si>
    <t>01/09/15</t>
  </si>
  <si>
    <t>סה"כ שחר</t>
  </si>
  <si>
    <t>ממשל שקלית 0118- שחר</t>
  </si>
  <si>
    <t>1126218</t>
  </si>
  <si>
    <t>21/10/12</t>
  </si>
  <si>
    <t>ממשל שקלית 0217- שחר</t>
  </si>
  <si>
    <t>1101575</t>
  </si>
  <si>
    <t>12/05/08</t>
  </si>
  <si>
    <t>ממשל שקלית 0816- שחר</t>
  </si>
  <si>
    <t>1122019</t>
  </si>
  <si>
    <t>11/04/13</t>
  </si>
  <si>
    <t>ממשל שקלית 0825- שחר</t>
  </si>
  <si>
    <t>1135557</t>
  </si>
  <si>
    <t>05/05/15</t>
  </si>
  <si>
    <t>ממשל שקלית 323- שחר</t>
  </si>
  <si>
    <t>1126747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</si>
  <si>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</si>
  <si>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</si>
  <si>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</si>
  <si>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</si>
  <si>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</si>
  <si>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</si>
  <si>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</si>
  <si>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</si>
  <si>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</si>
  <si>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</si>
  <si>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</si>
  <si>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</si>
  <si>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</si>
  <si>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</si>
  <si>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</si>
  <si>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02/04/12</t>
  </si>
  <si>
    <t>ממשלתי ריבית משתנה 0817- ממשל קצרה</t>
  </si>
  <si>
    <t>1106970</t>
  </si>
  <si>
    <t>31/01/10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</si>
  <si>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</si>
  <si>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</si>
  <si>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</si>
  <si>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</si>
  <si>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</si>
  <si>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</si>
  <si>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</si>
  <si>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</si>
  <si>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</si>
  <si>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</si>
  <si>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</si>
  <si>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05/01/15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</si>
  <si>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</si>
  <si>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</si>
  <si>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</si>
  <si>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</si>
  <si>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</si>
  <si>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</si>
  <si>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</si>
  <si>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</si>
  <si>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</si>
  <si>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</si>
  <si>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</si>
  <si>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</si>
  <si>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</si>
  <si>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</si>
  <si>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</si>
  <si>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</si>
  <si>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</si>
  <si>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</si>
  <si>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</si>
  <si>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</si>
  <si>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</si>
  <si>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</si>
  <si>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</si>
  <si>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</si>
  <si>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</si>
  <si>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</si>
  <si>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</si>
  <si>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</si>
  <si>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</si>
  <si>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</si>
  <si>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</si>
  <si>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</si>
  <si>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</si>
  <si>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</si>
  <si>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</si>
  <si>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</si>
  <si>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</si>
  <si>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</si>
  <si>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</si>
  <si>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</si>
  <si>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</si>
  <si>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</si>
  <si>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</si>
  <si>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</si>
  <si>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</si>
  <si>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</si>
  <si>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</si>
  <si>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</si>
  <si>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</si>
  <si>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</si>
  <si>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</si>
  <si>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</si>
  <si>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08/09/09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</si>
  <si>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</si>
  <si>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</si>
  <si>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</si>
  <si>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</si>
  <si>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</si>
  <si>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</si>
  <si>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</si>
  <si>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</si>
  <si>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הנפקות יד נד- הפועלים הנפקות בע"מ</t>
  </si>
  <si>
    <t>1940501</t>
  </si>
  <si>
    <t>*ארפורט סיטי אגח ד- איירפורט סיטי בע"מ</t>
  </si>
  <si>
    <t>1130426</t>
  </si>
  <si>
    <t>1300</t>
  </si>
  <si>
    <t>AA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</si>
  <si>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</si>
  <si>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</si>
  <si>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</si>
  <si>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</si>
  <si>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</si>
  <si>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</si>
  <si>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</si>
  <si>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</si>
  <si>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</si>
  <si>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</si>
  <si>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</si>
  <si>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</si>
  <si>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</si>
  <si>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</si>
  <si>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</si>
  <si>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</si>
  <si>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</si>
  <si>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</si>
  <si>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</si>
  <si>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הראל הנפקות אגח א- הראל ביטוח מימון והנפקות בע"מ</t>
  </si>
  <si>
    <t>1099738</t>
  </si>
  <si>
    <t>1367</t>
  </si>
  <si>
    <t>ביטוח</t>
  </si>
  <si>
    <t>וילאר אגח ו- וילאר אינטרנשיונל בע"מ</t>
  </si>
  <si>
    <t>4160115</t>
  </si>
  <si>
    <t>416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</si>
  <si>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</si>
  <si>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</si>
  <si>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</si>
  <si>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</si>
  <si>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</si>
  <si>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</si>
  <si>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נצבא אגח ו- נצבא החזקות 1995 בע"מ</t>
  </si>
  <si>
    <t>1128032</t>
  </si>
  <si>
    <t>04/04/13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</si>
  <si>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</si>
  <si>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</si>
  <si>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</si>
  <si>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</si>
  <si>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</si>
  <si>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1527</t>
  </si>
  <si>
    <t>*אמות אגח א- אמות השקעות בע"מ</t>
  </si>
  <si>
    <t>1097385</t>
  </si>
  <si>
    <t>1328</t>
  </si>
  <si>
    <t>AA-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</si>
  <si>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</si>
  <si>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</si>
  <si>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</si>
  <si>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</si>
  <si>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</si>
  <si>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</si>
  <si>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*גב ים אגח ה- חברת גב-ים לקרקעות בע"מ</t>
  </si>
  <si>
    <t>7590110</t>
  </si>
  <si>
    <t>759</t>
  </si>
  <si>
    <t>*גב ים אגח ו- חברת גב-ים לקרקעות בע"מ</t>
  </si>
  <si>
    <t>7590128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</si>
  <si>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</si>
  <si>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</si>
  <si>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</si>
  <si>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</si>
  <si>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</si>
  <si>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</si>
  <si>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</si>
  <si>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</si>
  <si>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</si>
  <si>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</si>
  <si>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</si>
  <si>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</si>
  <si>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</si>
  <si>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ד- מליסרון בע"מ</t>
  </si>
  <si>
    <t>3230083</t>
  </si>
  <si>
    <t>15/12/11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</si>
  <si>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</si>
  <si>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</si>
  <si>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</si>
  <si>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</si>
  <si>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</si>
  <si>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</si>
  <si>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</si>
  <si>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</si>
  <si>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21/06/16</t>
  </si>
  <si>
    <t>*מליסרון אגח יד- מליסרון בע"מ</t>
  </si>
  <si>
    <t>3230232</t>
  </si>
  <si>
    <t>20/04/16</t>
  </si>
  <si>
    <t>*מליסרון סדרה י'- מליסרון בע"מ</t>
  </si>
  <si>
    <t>3230190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</si>
  <si>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</si>
  <si>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</si>
  <si>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</si>
  <si>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</si>
  <si>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</si>
  <si>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</si>
  <si>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</si>
  <si>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</si>
  <si>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</si>
  <si>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</si>
  <si>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</si>
  <si>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</si>
  <si>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</si>
  <si>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</si>
  <si>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</si>
  <si>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</si>
  <si>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</si>
  <si>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</si>
  <si>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</si>
  <si>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</si>
  <si>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</si>
  <si>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</si>
  <si>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</si>
  <si>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</si>
  <si>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</si>
  <si>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26/07/11</t>
  </si>
  <si>
    <t>גזית גלוב אגח ט- גזית-גלוב בע"מ</t>
  </si>
  <si>
    <t>1260462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</si>
  <si>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</si>
  <si>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</si>
  <si>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</si>
  <si>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</si>
  <si>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</si>
  <si>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</si>
  <si>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</si>
  <si>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</si>
  <si>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</si>
  <si>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</si>
  <si>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</si>
  <si>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</si>
  <si>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</si>
  <si>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</si>
  <si>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</si>
  <si>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</si>
  <si>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</si>
  <si>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</si>
  <si>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</si>
  <si>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07/09/10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</si>
  <si>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</si>
  <si>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</si>
  <si>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</si>
  <si>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</si>
  <si>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</si>
  <si>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</si>
  <si>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</si>
  <si>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</si>
  <si>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</si>
  <si>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</si>
  <si>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</si>
  <si>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</si>
  <si>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</si>
  <si>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</si>
  <si>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</si>
  <si>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</si>
  <si>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</si>
  <si>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</si>
  <si>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</si>
  <si>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</si>
  <si>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28/07/10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</si>
  <si>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</si>
  <si>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</si>
  <si>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</si>
  <si>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</si>
  <si>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</si>
  <si>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</si>
  <si>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</si>
  <si>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</si>
  <si>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</si>
  <si>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</si>
  <si>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09/10/11</t>
  </si>
  <si>
    <t>פניקס הון אגח ב- הפניקס גיוסי הון (2009) בע"מ</t>
  </si>
  <si>
    <t>1120799</t>
  </si>
  <si>
    <t>*אגוד  הנפק התח יט- אגוד הנפקות בע"מ</t>
  </si>
  <si>
    <t>1124080</t>
  </si>
  <si>
    <t>1239</t>
  </si>
  <si>
    <t>A1</t>
  </si>
  <si>
    <t>*שיכון ובינוי אגח 6- שיכון ובינוי - אחזקות בע"מ</t>
  </si>
  <si>
    <t>1129733</t>
  </si>
  <si>
    <t>1068</t>
  </si>
  <si>
    <t>A+</t>
  </si>
  <si>
    <t>27/01/14</t>
  </si>
  <si>
    <t>ביג אגח ג- ביג מרכזי קניות (2004) בע"מ</t>
  </si>
  <si>
    <t>1106947</t>
  </si>
  <si>
    <t>1327</t>
  </si>
  <si>
    <t>24/04/12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</si>
  <si>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</si>
  <si>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</si>
  <si>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</si>
  <si>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</si>
  <si>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</si>
  <si>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</si>
  <si>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</si>
  <si>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</si>
  <si>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</si>
  <si>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דיסקונט מנפיקים שה נד 1- דיסקונט מנפיקים בע"מ</t>
  </si>
  <si>
    <t>7480098</t>
  </si>
  <si>
    <t>16/05/12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</si>
  <si>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</si>
  <si>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</si>
  <si>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</si>
  <si>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</si>
  <si>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</si>
  <si>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</si>
  <si>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</si>
  <si>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</si>
  <si>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</si>
  <si>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</si>
  <si>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</si>
  <si>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</si>
  <si>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</si>
  <si>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</si>
  <si>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</si>
  <si>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</si>
  <si>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</si>
  <si>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</si>
  <si>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</si>
  <si>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</si>
  <si>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</si>
  <si>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</si>
  <si>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</si>
  <si>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</si>
  <si>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767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</si>
  <si>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</si>
  <si>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</si>
  <si>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</si>
  <si>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</si>
  <si>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</si>
  <si>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*אגוד הנפק שה נד 1- אגוד הנפקות בע"מ</t>
  </si>
  <si>
    <t>1115278</t>
  </si>
  <si>
    <t>A2</t>
  </si>
  <si>
    <t>אגח גירון ג- גירון פיתוח ובניה בע"מ</t>
  </si>
  <si>
    <t>1125681</t>
  </si>
  <si>
    <t>1130</t>
  </si>
  <si>
    <t>07/02/13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</si>
  <si>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</si>
  <si>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</si>
  <si>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</si>
  <si>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</si>
  <si>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</si>
  <si>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</si>
  <si>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</si>
  <si>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</si>
  <si>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</si>
  <si>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</si>
  <si>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</si>
  <si>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1095</t>
  </si>
  <si>
    <t>17/08/11</t>
  </si>
  <si>
    <t>דלק קבוצה אגח כב- קבוצת דלק בע"מ</t>
  </si>
  <si>
    <t>1106046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</si>
  <si>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</si>
  <si>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</si>
  <si>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</si>
  <si>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</si>
  <si>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</si>
  <si>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</si>
  <si>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</si>
  <si>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</si>
  <si>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</si>
  <si>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</si>
  <si>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</si>
  <si>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</si>
  <si>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</si>
  <si>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</si>
  <si>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</si>
  <si>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קרדן רכב אגח ה- קרדן רכב בע"מ</t>
  </si>
  <si>
    <t>4590089</t>
  </si>
  <si>
    <t>459</t>
  </si>
  <si>
    <t>קרדן רכב אגח ו- קרדן רכב בע"מ</t>
  </si>
  <si>
    <t>4590097</t>
  </si>
  <si>
    <t>*אזורים אגח 8- אזורים-חברה להשקעות בפתוח ובבנין בע"מ</t>
  </si>
  <si>
    <t>7150246</t>
  </si>
  <si>
    <t>715</t>
  </si>
  <si>
    <t>A-</t>
  </si>
  <si>
    <t>*אזורים אגח 9- אזורים-חברה להשקעות בפתוח ובבנין בע"מ</t>
  </si>
  <si>
    <t>7150337</t>
  </si>
  <si>
    <t>A3</t>
  </si>
  <si>
    <t>25/02/13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</si>
  <si>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</si>
  <si>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</si>
  <si>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</si>
  <si>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</si>
  <si>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</si>
  <si>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</si>
  <si>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</si>
  <si>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</si>
  <si>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</si>
  <si>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</si>
  <si>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</si>
  <si>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</si>
  <si>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</si>
  <si>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</si>
  <si>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</si>
  <si>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</si>
  <si>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</si>
  <si>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</si>
  <si>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</si>
  <si>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</si>
  <si>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</si>
  <si>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מורכב א- בנק דיסקונט לישראל בע"מ</t>
  </si>
  <si>
    <t>6910095</t>
  </si>
  <si>
    <t>ירושלים הנ סדרה 10 נ- ירושלים מימון והנפקות (2005) בע"מ</t>
  </si>
  <si>
    <t>1127414</t>
  </si>
  <si>
    <t>23/03/16</t>
  </si>
  <si>
    <t>מבני תעשיה יח- מבני תעשיה בע"מ</t>
  </si>
  <si>
    <t>2260479</t>
  </si>
  <si>
    <t>226</t>
  </si>
  <si>
    <t>16/05/16</t>
  </si>
  <si>
    <t>רבוע נדלן אגח ב- רבוע כחול נדל"ן בע"מ</t>
  </si>
  <si>
    <t>1098656</t>
  </si>
  <si>
    <t>1349</t>
  </si>
  <si>
    <t>23/09/08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</si>
  <si>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</si>
  <si>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</si>
  <si>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</si>
  <si>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</si>
  <si>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</si>
  <si>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</si>
  <si>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</si>
  <si>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</si>
  <si>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</si>
  <si>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</si>
  <si>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הכשרת ישוב אגח 12- חברת הכשרת הישוב בישראל בע"מ</t>
  </si>
  <si>
    <t>6120117</t>
  </si>
  <si>
    <t>612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</si>
  <si>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</si>
  <si>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</si>
  <si>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</si>
  <si>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</si>
  <si>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</si>
  <si>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</si>
  <si>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</si>
  <si>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</si>
  <si>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</si>
  <si>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</si>
  <si>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</si>
  <si>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</si>
  <si>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</si>
  <si>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</si>
  <si>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</si>
  <si>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1187</t>
  </si>
  <si>
    <t>Baa2</t>
  </si>
  <si>
    <t>12/02/14</t>
  </si>
  <si>
    <t>מבני תעשיה אגח ח- מבני תעשיה בע"מ</t>
  </si>
  <si>
    <t>2260131</t>
  </si>
  <si>
    <t>BBB</t>
  </si>
  <si>
    <t>13/11/12</t>
  </si>
  <si>
    <t>מבני תעשיה אגח ט- מבני תעשיה בע"מ</t>
  </si>
  <si>
    <t>2260180</t>
  </si>
  <si>
    <t>31/08/10</t>
  </si>
  <si>
    <t>מבני תעשייה אגח יד- מבני תעשיה בע"מ</t>
  </si>
  <si>
    <t>2260412</t>
  </si>
  <si>
    <t>24/12/12</t>
  </si>
  <si>
    <t>דיסקונט השקעות אגח ח- חברת השקעות דיסקונט בע"מ</t>
  </si>
  <si>
    <t>6390223</t>
  </si>
  <si>
    <t>639</t>
  </si>
  <si>
    <t>BBB-</t>
  </si>
  <si>
    <t>25/08/11</t>
  </si>
  <si>
    <t>פלאזה סנטרס אגח ב- פלאזה סנטרס</t>
  </si>
  <si>
    <t>1109503</t>
  </si>
  <si>
    <t>1476</t>
  </si>
  <si>
    <t>30/05/11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</si>
  <si>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</si>
  <si>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</si>
  <si>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</si>
  <si>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</si>
  <si>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</si>
  <si>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</si>
  <si>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</si>
  <si>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אדרי-אל   אגח ב- אדרי-אל החזקות בע"מ</t>
  </si>
  <si>
    <t>1123371</t>
  </si>
  <si>
    <t>1466</t>
  </si>
  <si>
    <t>CCC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</si>
  <si>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</si>
  <si>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</si>
  <si>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</si>
  <si>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</si>
  <si>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</si>
  <si>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</si>
  <si>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</si>
  <si>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04/11/14</t>
  </si>
  <si>
    <t>ארזים אגח 2 ms- ארזים השקעות בע"מ</t>
  </si>
  <si>
    <t>13800470</t>
  </si>
  <si>
    <t>138</t>
  </si>
  <si>
    <t>NR3</t>
  </si>
  <si>
    <t>31/12/13</t>
  </si>
  <si>
    <t>*נפטא אגח א- נפטא חברה ישראלית לנפט בע"מ</t>
  </si>
  <si>
    <t>6430102</t>
  </si>
  <si>
    <t>643</t>
  </si>
  <si>
    <t>חיפושי נפט וגז</t>
  </si>
  <si>
    <t>לא מדורג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</si>
  <si>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</si>
  <si>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</si>
  <si>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</si>
  <si>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</si>
  <si>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</si>
  <si>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</si>
  <si>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</si>
  <si>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</si>
  <si>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1462</t>
  </si>
  <si>
    <t>06/05/13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</si>
  <si>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</si>
  <si>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</si>
  <si>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</si>
  <si>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</si>
  <si>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</si>
  <si>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</si>
  <si>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</si>
  <si>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</si>
  <si>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</si>
  <si>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</si>
  <si>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07/06/10</t>
  </si>
  <si>
    <t>פועלים הנפקות אגח 29- הפועלים הנפקות בע"מ</t>
  </si>
  <si>
    <t>1940485</t>
  </si>
  <si>
    <t>בינלאומי הנפקות אגח ח- הבינלאומי הראשון הנפקות בע"מ</t>
  </si>
  <si>
    <t>1134212</t>
  </si>
  <si>
    <t>14/01/15</t>
  </si>
  <si>
    <t>לאומי התח נד יג- בנק לאומי לישראל בע"מ</t>
  </si>
  <si>
    <t>6040281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</si>
  <si>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</si>
  <si>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</si>
  <si>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</si>
  <si>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</si>
  <si>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</si>
  <si>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</si>
  <si>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</si>
  <si>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</si>
  <si>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</si>
  <si>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</si>
  <si>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</si>
  <si>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</si>
  <si>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</si>
  <si>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</si>
  <si>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</si>
  <si>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</si>
  <si>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</si>
  <si>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22/10/12</t>
  </si>
  <si>
    <t>*פז נפט אגח ג- פז חברת הנפט בע"מ</t>
  </si>
  <si>
    <t>1114073</t>
  </si>
  <si>
    <t>1363</t>
  </si>
  <si>
    <t>28/04/10</t>
  </si>
  <si>
    <t>*פז נפט אגח ד- פז חברת הנפט בע"מ</t>
  </si>
  <si>
    <t>1132505</t>
  </si>
  <si>
    <t>28/07/14</t>
  </si>
  <si>
    <t>אדמה אגח ד- אדמה פתרונות לחקלאות בע"מ</t>
  </si>
  <si>
    <t>1110931</t>
  </si>
  <si>
    <t>04/06/08</t>
  </si>
  <si>
    <t>גזית גלוב אגח ה- גזית-גלוב בע"מ</t>
  </si>
  <si>
    <t>1260421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</si>
  <si>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</si>
  <si>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</si>
  <si>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</si>
  <si>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</si>
  <si>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</si>
  <si>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</si>
  <si>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דיסקונט התחיבות יא- בנק דיסקונט לישראל בע"מ</t>
  </si>
  <si>
    <t>6910137</t>
  </si>
  <si>
    <t>17/08/10</t>
  </si>
  <si>
    <t>דיסקונט מנפיקים הת ט- דיסקונט מנפיקים בע"מ</t>
  </si>
  <si>
    <t>7480106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</si>
  <si>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</si>
  <si>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</si>
  <si>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</si>
  <si>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</si>
  <si>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אגח ב- הראל ביטוח מימון והנפקות בע"מ</t>
  </si>
  <si>
    <t>1119197</t>
  </si>
  <si>
    <t>הראל הנפקות אגח ג- הראל ביטוח מימון והנפקות בע"מ</t>
  </si>
  <si>
    <t>1119205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</si>
  <si>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</si>
  <si>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</si>
  <si>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</si>
  <si>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</si>
  <si>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</si>
  <si>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כללביט אגח ו- כללביט מימון בע"מ</t>
  </si>
  <si>
    <t>1120138</t>
  </si>
  <si>
    <t>19/08/10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</si>
  <si>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</si>
  <si>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</si>
  <si>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</si>
  <si>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</si>
  <si>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</si>
  <si>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</si>
  <si>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</si>
  <si>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</si>
  <si>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10/11/11</t>
  </si>
  <si>
    <t>קרסו מוטורס אגח א- קרסו מוטורס בע"מ</t>
  </si>
  <si>
    <t>1136464</t>
  </si>
  <si>
    <t>1585</t>
  </si>
  <si>
    <t>מסחר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</si>
  <si>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</si>
  <si>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</si>
  <si>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</si>
  <si>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</si>
  <si>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</si>
  <si>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</si>
  <si>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</si>
  <si>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</si>
  <si>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</si>
  <si>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</si>
  <si>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</si>
  <si>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</si>
  <si>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ירושלים הנפקות אגח ז- ירושלים מימון והנפקות (2005) בע"מ</t>
  </si>
  <si>
    <t>1115039</t>
  </si>
  <si>
    <t>לייטסטון אגח א- לייטסטון אנטרפרייזס לימיטד</t>
  </si>
  <si>
    <t>1133891</t>
  </si>
  <si>
    <t>1630</t>
  </si>
  <si>
    <t>06/08/15</t>
  </si>
  <si>
    <t>נכסים ובניין אגח ז- חברה לנכסים ולבנין בע"מ</t>
  </si>
  <si>
    <t>6990196</t>
  </si>
  <si>
    <t>סלקום אגח ה- סלקום ישראל בע"מ</t>
  </si>
  <si>
    <t>1113661</t>
  </si>
  <si>
    <t>16/04/09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</si>
  <si>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</si>
  <si>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</si>
  <si>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</si>
  <si>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</si>
  <si>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</si>
  <si>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</si>
  <si>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</si>
  <si>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</si>
  <si>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</si>
  <si>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</si>
  <si>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</si>
  <si>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</si>
  <si>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</si>
  <si>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</si>
  <si>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</si>
  <si>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</si>
  <si>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</si>
  <si>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</si>
  <si>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</si>
  <si>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</si>
  <si>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</si>
  <si>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</si>
  <si>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</si>
  <si>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</si>
  <si>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דלק קב אגח טו- קבוצת דלק בע"מ</t>
  </si>
  <si>
    <t>1115070</t>
  </si>
  <si>
    <t>נייר חדרה אגח 5- נייר חדרה לשעבר מפעלי נייר</t>
  </si>
  <si>
    <t>6320097</t>
  </si>
  <si>
    <t>632</t>
  </si>
  <si>
    <t>18/06/12</t>
  </si>
  <si>
    <t>קרדן רכב אגח ח- קרדן רכב בע"מ</t>
  </si>
  <si>
    <t>4590147</t>
  </si>
  <si>
    <t>21/01/16</t>
  </si>
  <si>
    <t>שופרסל אגח ג- שופר-סל בע"מ</t>
  </si>
  <si>
    <t>7770167</t>
  </si>
  <si>
    <t>777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</si>
  <si>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</si>
  <si>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</si>
  <si>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</si>
  <si>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</si>
  <si>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</si>
  <si>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</si>
  <si>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</si>
  <si>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</si>
  <si>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</si>
  <si>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</si>
  <si>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</si>
  <si>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</si>
  <si>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</si>
  <si>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</si>
  <si>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</si>
  <si>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</si>
  <si>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</si>
  <si>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</si>
  <si>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</si>
  <si>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</si>
  <si>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</si>
  <si>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</si>
  <si>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</si>
  <si>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</si>
  <si>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</si>
  <si>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</si>
  <si>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</si>
  <si>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</si>
  <si>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</si>
  <si>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</si>
  <si>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</si>
  <si>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</si>
  <si>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</si>
  <si>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</si>
  <si>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הכשרת הישוב 14- חברת הכשרת הישוב בישראל בע"מ</t>
  </si>
  <si>
    <t>6120141</t>
  </si>
  <si>
    <t>04/05/10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</si>
  <si>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</si>
  <si>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</si>
  <si>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</si>
  <si>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</si>
  <si>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</si>
  <si>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</si>
  <si>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</si>
  <si>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</si>
  <si>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דיסקונט השקעות אגח ט- חברת השקעות דיסקונט בע"מ</t>
  </si>
  <si>
    <t>6390249</t>
  </si>
  <si>
    <t>28/07/09</t>
  </si>
  <si>
    <t>אידיבי פתוח אגח י- אידיבי חברה לפתוח בע"מ</t>
  </si>
  <si>
    <t>7980162</t>
  </si>
  <si>
    <t>798</t>
  </si>
  <si>
    <t>25/12/11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</si>
  <si>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</si>
  <si>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</si>
  <si>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</si>
  <si>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</si>
  <si>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</si>
  <si>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</si>
  <si>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</si>
  <si>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</si>
  <si>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</si>
  <si>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</si>
  <si>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</si>
  <si>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</si>
  <si>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</si>
  <si>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</si>
  <si>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</si>
  <si>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Icl 4.5% 02/12/2024- כימיקלים לישראל בע"מ</t>
  </si>
  <si>
    <t>IL0028102734</t>
  </si>
  <si>
    <t>בלומברג</t>
  </si>
  <si>
    <t>281</t>
  </si>
  <si>
    <t>Pharmaceuticals &amp; Biotechnology</t>
  </si>
  <si>
    <t>S&amp;P</t>
  </si>
  <si>
    <t>24/11/14</t>
  </si>
  <si>
    <t>DELAVN 5.082% 30/12/2023- דלק ואבנר תמר בונד בע"מ</t>
  </si>
  <si>
    <t>il0011321747</t>
  </si>
  <si>
    <t>1620</t>
  </si>
  <si>
    <t>Energy</t>
  </si>
  <si>
    <t>30/09/14</t>
  </si>
  <si>
    <t>devtam 5.412% 30/12/2025 MG- דלק ואבנר תמר בונד בע"מ</t>
  </si>
  <si>
    <t>il0011321820</t>
  </si>
  <si>
    <t>Srenvx 4.5% 09/2044- Cloverie plc swiss reins</t>
  </si>
  <si>
    <t>XS1108784510</t>
  </si>
  <si>
    <t>12795</t>
  </si>
  <si>
    <t>Diversified Financials</t>
  </si>
  <si>
    <t>ABIBB 3.65% 01/02/26- ANHEUSER-BUSCH INBEV NV</t>
  </si>
  <si>
    <t>US035242AP13</t>
  </si>
  <si>
    <t>10876</t>
  </si>
  <si>
    <t>Food, Beverage &amp; Tobacco</t>
  </si>
  <si>
    <t>28/02/16</t>
  </si>
  <si>
    <t>Aquarius 6.375 09/24- Aquairus +Inv for swiss</t>
  </si>
  <si>
    <t>XS0901578681</t>
  </si>
  <si>
    <t>12621</t>
  </si>
  <si>
    <t>Capital Goods</t>
  </si>
  <si>
    <t>23/10/13</t>
  </si>
  <si>
    <t>Commonwealth Bank of Aus 4.5.12/25- COMMONWEALTH BANK AUST</t>
  </si>
  <si>
    <t>US2027A1HR15</t>
  </si>
  <si>
    <t>11052</t>
  </si>
  <si>
    <t>10/12/15</t>
  </si>
  <si>
    <t>Jpm 4.125% 15/12/26- JP MORGAN</t>
  </si>
  <si>
    <t>us46625hjz47</t>
  </si>
  <si>
    <t>10232</t>
  </si>
  <si>
    <t>Banks</t>
  </si>
  <si>
    <t>19/02/16</t>
  </si>
  <si>
    <t>Srenvx 5.75 15/08/50- Swiss life elm bv</t>
  </si>
  <si>
    <t>xs1261170515</t>
  </si>
  <si>
    <t>12108</t>
  </si>
  <si>
    <t>Insurance</t>
  </si>
  <si>
    <t>19/01/16</t>
  </si>
  <si>
    <t>CS 6 1/2 08/08/23- CREDIT SUISSE</t>
  </si>
  <si>
    <t>XS0957135212</t>
  </si>
  <si>
    <t>10103</t>
  </si>
  <si>
    <t>11/02/16</t>
  </si>
  <si>
    <t>Ford Motors 4.389 01/26- Ford Motor Company</t>
  </si>
  <si>
    <t>US345397XU23</t>
  </si>
  <si>
    <t>10617</t>
  </si>
  <si>
    <t>Automobiles &amp; Components</t>
  </si>
  <si>
    <t>11/01/16</t>
  </si>
  <si>
    <t>Hewlett Packard- HEWLETT-PACKARD CO</t>
  </si>
  <si>
    <t>usu42832ah59</t>
  </si>
  <si>
    <t>10191</t>
  </si>
  <si>
    <t>Software &amp; Services</t>
  </si>
  <si>
    <t>21/10/15</t>
  </si>
  <si>
    <t>Lam Research Corp- Lam Research Corp</t>
  </si>
  <si>
    <t>US512807AP34</t>
  </si>
  <si>
    <t>12992</t>
  </si>
  <si>
    <t>Semiconductors &amp; Semiconductor Equipment</t>
  </si>
  <si>
    <t>08/06/16</t>
  </si>
  <si>
    <t>SHBASS 5 1/4 12/29/49- SVENSKA  HANDELSBANKEN AB</t>
  </si>
  <si>
    <t>XS1194054166</t>
  </si>
  <si>
    <t>12903</t>
  </si>
  <si>
    <t>08/02/16</t>
  </si>
  <si>
    <t>UBS 4.75% 05/23- UBS AG</t>
  </si>
  <si>
    <t>CH0214139930</t>
  </si>
  <si>
    <t>10440</t>
  </si>
  <si>
    <t>22/05/14</t>
  </si>
  <si>
    <t>Ubs ag 5.125% 5/24- UBS AG</t>
  </si>
  <si>
    <t>CH0244100266</t>
  </si>
  <si>
    <t>10/06/14</t>
  </si>
  <si>
    <t>Abn Amro Bank 4.75 07/25- ABN NV</t>
  </si>
  <si>
    <t>XS1264600310</t>
  </si>
  <si>
    <t>10002</t>
  </si>
  <si>
    <t>14/08/15</t>
  </si>
  <si>
    <t>Activision Blizzard Atvi 6.125- Activision Blizzard</t>
  </si>
  <si>
    <t>USU00568AC60</t>
  </si>
  <si>
    <t>12969</t>
  </si>
  <si>
    <t>22/03/16</t>
  </si>
  <si>
    <t>Bank of America- Bank of America</t>
  </si>
  <si>
    <t>US06051GFL86</t>
  </si>
  <si>
    <t>10043</t>
  </si>
  <si>
    <t>17/02/15</t>
  </si>
  <si>
    <t>Citigroup Inc- CITIGROUP INC</t>
  </si>
  <si>
    <t>US172967JC62</t>
  </si>
  <si>
    <t>10083</t>
  </si>
  <si>
    <t>25/02/15</t>
  </si>
  <si>
    <t>Cnaln 5.25 10/04/75- Centrica plc</t>
  </si>
  <si>
    <t>xs1216019585</t>
  </si>
  <si>
    <t>12852</t>
  </si>
  <si>
    <t>Utilities</t>
  </si>
  <si>
    <t>15/06/16</t>
  </si>
  <si>
    <t>DLPH 4.25 1/26- Delphi Automotive plc</t>
  </si>
  <si>
    <t>US24713GAB86</t>
  </si>
  <si>
    <t>12252</t>
  </si>
  <si>
    <t>Baa3</t>
  </si>
  <si>
    <t>15/03/16</t>
  </si>
  <si>
    <t>DLPH 5 02/15/23- Delphi Automotive plc</t>
  </si>
  <si>
    <t>US247126AH80</t>
  </si>
  <si>
    <t>01/04/16</t>
  </si>
  <si>
    <t>GS 5.95% .27- goldman sachs</t>
  </si>
  <si>
    <t>US38141GES93</t>
  </si>
  <si>
    <t>12657</t>
  </si>
  <si>
    <t>18/02/15</t>
  </si>
  <si>
    <t>Macquarie Bank- MACQUARIE BANK LTD</t>
  </si>
  <si>
    <t>US55608YAB11</t>
  </si>
  <si>
    <t>27079</t>
  </si>
  <si>
    <t>11/06/15</t>
  </si>
  <si>
    <t>MS 3.95.04/27- MORGAN STANLEY</t>
  </si>
  <si>
    <t>US61761JZN26</t>
  </si>
  <si>
    <t>10289</t>
  </si>
  <si>
    <t>08/05/15</t>
  </si>
  <si>
    <t>Mylan Inc 3.95 6/26- MYLAN, INC</t>
  </si>
  <si>
    <t>USN59465AD15</t>
  </si>
  <si>
    <t>10295</t>
  </si>
  <si>
    <t>13/06/16</t>
  </si>
  <si>
    <t>Mylan Inc 5.25 06/46-12/45- MYLAN, INC</t>
  </si>
  <si>
    <t>USN59465AF62</t>
  </si>
  <si>
    <t>17/06/16</t>
  </si>
  <si>
    <t>NWL 4.2 04/26- Newell Rubbermaid Inc</t>
  </si>
  <si>
    <t>US651229AW64</t>
  </si>
  <si>
    <t>12975</t>
  </si>
  <si>
    <t>Other</t>
  </si>
  <si>
    <t>Orange 5.25% 29/12/49- Orange SA</t>
  </si>
  <si>
    <t>XS1028599287</t>
  </si>
  <si>
    <t>12727</t>
  </si>
  <si>
    <t>Telecommunication Services</t>
  </si>
  <si>
    <t>13/07/14</t>
  </si>
  <si>
    <t>ORANGE 5.75 29/10/49- Orange SA</t>
  </si>
  <si>
    <t>XS1115502988</t>
  </si>
  <si>
    <t>02/10/14</t>
  </si>
  <si>
    <t>PRGO 3.9 12.15.24- פריגו קומפני דואלי</t>
  </si>
  <si>
    <t>US714295AC63</t>
  </si>
  <si>
    <t>1612</t>
  </si>
  <si>
    <t>Prgo 4.375 15/03/26- פריגו קומפני דואלי</t>
  </si>
  <si>
    <t>US71429MAB19</t>
  </si>
  <si>
    <t>04/04/16</t>
  </si>
  <si>
    <t>SEB 5.72 11/49- SKANDIA</t>
  </si>
  <si>
    <t>XS1136391643</t>
  </si>
  <si>
    <t>12446</t>
  </si>
  <si>
    <t>12/02/16</t>
  </si>
  <si>
    <t>Assicurazioni Var 6.416 2/49- Assicurazioni generali</t>
  </si>
  <si>
    <t>XS0283627908</t>
  </si>
  <si>
    <t>11025</t>
  </si>
  <si>
    <t>Ba1</t>
  </si>
  <si>
    <t>25/12/14</t>
  </si>
  <si>
    <t>Barclays 5.2 05/26- BARCLAYS BANK</t>
  </si>
  <si>
    <t>US06738EAP07</t>
  </si>
  <si>
    <t>10046</t>
  </si>
  <si>
    <t>12/05/16</t>
  </si>
  <si>
    <t>EDF 5.625 12/29/49- elec de france</t>
  </si>
  <si>
    <t>usf2893tam83</t>
  </si>
  <si>
    <t>12269</t>
  </si>
  <si>
    <t>BB+</t>
  </si>
  <si>
    <t>24/01/14</t>
  </si>
  <si>
    <t>Embraer 5.05% 06.25- Embraer Overseas Ltd</t>
  </si>
  <si>
    <t>US29082HAA05</t>
  </si>
  <si>
    <t>11262</t>
  </si>
  <si>
    <t>16/06/15</t>
  </si>
  <si>
    <t>Enelim 7.75% 10/09/75- ENEL SPA</t>
  </si>
  <si>
    <t>XS0954674825</t>
  </si>
  <si>
    <t>10998</t>
  </si>
  <si>
    <t>10/09/13</t>
  </si>
  <si>
    <t>GM 5.25 03/26- GENERAL MOTORS CORP</t>
  </si>
  <si>
    <t>US37045XBG07</t>
  </si>
  <si>
    <t>10753</t>
  </si>
  <si>
    <t>Nationwide 6.875% 11/49- NATIONWIDE BLDG SOCIETY</t>
  </si>
  <si>
    <t>XS1043181269</t>
  </si>
  <si>
    <t>12625</t>
  </si>
  <si>
    <t>Telefonica europe bv- TELEFONICA EUROPE BV</t>
  </si>
  <si>
    <t>XS0997326441</t>
  </si>
  <si>
    <t>9008</t>
  </si>
  <si>
    <t>26/11/13</t>
  </si>
  <si>
    <t>Veolia 4.85 01/29/49- VEOLIA ENVIRONNEMENT</t>
  </si>
  <si>
    <t>FR0011391838</t>
  </si>
  <si>
    <t>10466</t>
  </si>
  <si>
    <t>05/03/14</t>
  </si>
  <si>
    <t>Intesa Sanpaolo 06/2024- INTESA SANPAOLO SPA</t>
  </si>
  <si>
    <t>US46115HAT41</t>
  </si>
  <si>
    <t>27009</t>
  </si>
  <si>
    <t>BB</t>
  </si>
  <si>
    <t>08/08/14</t>
  </si>
  <si>
    <t>Repsol 4.5 25/3/75- Repsol ypf</t>
  </si>
  <si>
    <t>XS1207058733</t>
  </si>
  <si>
    <t>12286</t>
  </si>
  <si>
    <t>Ba2</t>
  </si>
  <si>
    <t>Rwe 7% 31/12/49- RWE FINANCE</t>
  </si>
  <si>
    <t>XS0652913988</t>
  </si>
  <si>
    <t>10368</t>
  </si>
  <si>
    <t>22/12/14</t>
  </si>
  <si>
    <t>UBS Group 5.75 12/49- UBS AG</t>
  </si>
  <si>
    <t>CH0271428309</t>
  </si>
  <si>
    <t>23/02/15</t>
  </si>
  <si>
    <t>UBS Group712/49- UBS AG</t>
  </si>
  <si>
    <t>CH0271428333</t>
  </si>
  <si>
    <t>Western Digital 10.5 4/24- WESTERN DIGITAL CORP</t>
  </si>
  <si>
    <t>USU9547KAB99</t>
  </si>
  <si>
    <t>27162</t>
  </si>
  <si>
    <t>14/04/16</t>
  </si>
  <si>
    <t>Lloyds banking 6.375% 2049- LLOYDS TSB BANK PLC</t>
  </si>
  <si>
    <t>XS1043545059</t>
  </si>
  <si>
    <t>10264</t>
  </si>
  <si>
    <t>BB-</t>
  </si>
  <si>
    <t>09/07/14</t>
  </si>
  <si>
    <t>Lloyds7% 12/49- LLOYDS TSB BANK PLC</t>
  </si>
  <si>
    <t>XS1043550307</t>
  </si>
  <si>
    <t>Rbs 5.5% 29.11.49- ROYAL BK OF SCOTLAND PLC</t>
  </si>
  <si>
    <t>XS0205935470</t>
  </si>
  <si>
    <t>10802</t>
  </si>
  <si>
    <t>B+</t>
  </si>
  <si>
    <t>13/06/14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</si>
  <si>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</si>
  <si>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</si>
  <si>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</si>
  <si>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</si>
  <si>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</si>
  <si>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</si>
  <si>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</si>
  <si>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</si>
  <si>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</si>
  <si>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</si>
  <si>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</si>
  <si>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</si>
  <si>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</si>
  <si>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</si>
  <si>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</si>
  <si>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</si>
  <si>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</si>
  <si>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</si>
  <si>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</si>
  <si>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</si>
  <si>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</si>
  <si>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</si>
  <si>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</si>
  <si>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</si>
  <si>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</si>
  <si>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</si>
  <si>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</si>
  <si>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</si>
  <si>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</si>
  <si>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</si>
  <si>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</si>
  <si>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</si>
  <si>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</si>
  <si>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</si>
  <si>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</si>
  <si>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</si>
  <si>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</si>
  <si>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</si>
  <si>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</si>
  <si>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</si>
  <si>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</si>
  <si>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</si>
  <si>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</si>
  <si>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</si>
  <si>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</si>
  <si>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</si>
  <si>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</si>
  <si>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</si>
  <si>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</si>
  <si>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</si>
  <si>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</si>
  <si>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</si>
  <si>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</si>
  <si>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</si>
  <si>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</si>
  <si>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</si>
  <si>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</si>
  <si>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</si>
  <si>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</si>
  <si>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</si>
  <si>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</si>
  <si>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</si>
  <si>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</si>
  <si>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</si>
  <si>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</si>
  <si>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</si>
  <si>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</si>
  <si>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</si>
  <si>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</si>
  <si>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</si>
  <si>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</si>
  <si>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</si>
  <si>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</si>
  <si>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</si>
  <si>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</si>
  <si>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</si>
  <si>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</si>
  <si>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</si>
  <si>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</si>
  <si>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</si>
  <si>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</si>
  <si>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</si>
  <si>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</si>
  <si>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</si>
  <si>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</si>
  <si>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</si>
  <si>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</si>
  <si>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</si>
  <si>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</si>
  <si>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</si>
  <si>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</si>
  <si>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</si>
  <si>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</si>
  <si>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</si>
  <si>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</si>
  <si>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</si>
  <si>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</si>
  <si>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</si>
  <si>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</si>
  <si>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</si>
  <si>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</si>
  <si>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</si>
  <si>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</si>
  <si>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</si>
  <si>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</si>
  <si>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</si>
  <si>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</si>
  <si>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</si>
  <si>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</si>
  <si>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</si>
  <si>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</si>
  <si>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</si>
  <si>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</si>
  <si>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</si>
  <si>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</si>
  <si>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</si>
  <si>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</si>
  <si>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</si>
  <si>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</si>
  <si>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</si>
  <si>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</si>
  <si>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</si>
  <si>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</si>
  <si>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</si>
  <si>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</si>
  <si>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</si>
  <si>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</si>
  <si>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</si>
  <si>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</si>
  <si>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</si>
  <si>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</si>
  <si>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</si>
  <si>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</si>
  <si>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</si>
  <si>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</si>
  <si>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</si>
  <si>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</si>
  <si>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</si>
  <si>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</si>
  <si>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</si>
  <si>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</si>
  <si>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וילאר- וילאר אינטרנשיונל בע"מ</t>
  </si>
  <si>
    <t>416016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</si>
  <si>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</si>
  <si>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</si>
  <si>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</si>
  <si>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</si>
  <si>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</si>
  <si>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</si>
  <si>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</si>
  <si>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</si>
  <si>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</si>
  <si>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</si>
  <si>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</si>
  <si>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</si>
  <si>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</si>
  <si>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</si>
  <si>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</si>
  <si>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</si>
  <si>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*אנרג'יקס- אנרג'יקס אנרגיות מתחדשות בע"מ</t>
  </si>
  <si>
    <t>1123355</t>
  </si>
  <si>
    <t>1581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</si>
  <si>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</si>
  <si>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</si>
  <si>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</si>
  <si>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</si>
  <si>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</si>
  <si>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</si>
  <si>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</si>
  <si>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</si>
  <si>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</si>
  <si>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</si>
  <si>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</si>
  <si>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</si>
  <si>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</si>
  <si>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</si>
  <si>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</si>
  <si>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</si>
  <si>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</si>
  <si>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</si>
  <si>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</si>
  <si>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</si>
  <si>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</si>
  <si>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</si>
  <si>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</si>
  <si>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</si>
  <si>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</si>
  <si>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</si>
  <si>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</si>
  <si>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</si>
  <si>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</si>
  <si>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</si>
  <si>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</si>
  <si>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</si>
  <si>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</si>
  <si>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</si>
  <si>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</si>
  <si>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</si>
  <si>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</si>
  <si>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</si>
  <si>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</si>
  <si>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</si>
  <si>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</si>
  <si>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</si>
  <si>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</si>
  <si>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</si>
  <si>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אראסאל- אר.אס.אל.אלקטרוניקה בע"מ</t>
  </si>
  <si>
    <t>299016</t>
  </si>
  <si>
    <t>299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</si>
  <si>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</si>
  <si>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</si>
  <si>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</si>
  <si>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</si>
  <si>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</si>
  <si>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</si>
  <si>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</si>
  <si>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</si>
  <si>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*אלספק- אלספק הנדסה בע"מ</t>
  </si>
  <si>
    <t>1090364</t>
  </si>
  <si>
    <t>1194</t>
  </si>
  <si>
    <t>חשמל</t>
  </si>
  <si>
    <t>*אפקון תעשיות 1- אפקון תעשיות בע"מ</t>
  </si>
  <si>
    <t>578013</t>
  </si>
  <si>
    <t>578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</si>
  <si>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</si>
  <si>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</si>
  <si>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</si>
  <si>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</si>
  <si>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</si>
  <si>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</si>
  <si>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</si>
  <si>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</si>
  <si>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</si>
  <si>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</si>
  <si>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</si>
  <si>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</si>
  <si>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</si>
  <si>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</si>
  <si>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</si>
  <si>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</si>
  <si>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</si>
  <si>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</si>
  <si>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</si>
  <si>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</si>
  <si>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</si>
  <si>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</si>
  <si>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</si>
  <si>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</si>
  <si>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</si>
  <si>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</si>
  <si>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</si>
  <si>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</si>
  <si>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</si>
  <si>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</si>
  <si>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</si>
  <si>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</si>
  <si>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</si>
  <si>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</si>
  <si>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</si>
  <si>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</si>
  <si>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</si>
  <si>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</si>
  <si>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</si>
  <si>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</si>
  <si>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</si>
  <si>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</si>
  <si>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</si>
  <si>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</si>
  <si>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</si>
  <si>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</si>
  <si>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</si>
  <si>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</si>
  <si>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</si>
  <si>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</si>
  <si>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</si>
  <si>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</si>
  <si>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</si>
  <si>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</si>
  <si>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</si>
  <si>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</si>
  <si>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</si>
  <si>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</si>
  <si>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</si>
  <si>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</si>
  <si>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</si>
  <si>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</si>
  <si>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</si>
  <si>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</si>
  <si>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</si>
  <si>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</si>
  <si>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</si>
  <si>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</si>
  <si>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</si>
  <si>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</si>
  <si>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</si>
  <si>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</si>
  <si>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</si>
  <si>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</si>
  <si>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</si>
  <si>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</si>
  <si>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</si>
  <si>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</si>
  <si>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</si>
  <si>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</si>
  <si>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</si>
  <si>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</si>
  <si>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</si>
  <si>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</si>
  <si>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</si>
  <si>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</si>
  <si>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</si>
  <si>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</si>
  <si>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</si>
  <si>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</si>
  <si>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מישורים- מישורים חברה לפיתוח בע"מ</t>
  </si>
  <si>
    <t>1105196</t>
  </si>
  <si>
    <t>1467</t>
  </si>
  <si>
    <t>פלאזה סנטר- פלאזה סנטרס</t>
  </si>
  <si>
    <t>1109917</t>
  </si>
  <si>
    <t>אשטרום קבוצה- קבוצת אשטרום</t>
  </si>
  <si>
    <t>1132315</t>
  </si>
  <si>
    <t>1618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</si>
  <si>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</si>
  <si>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</si>
  <si>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</si>
  <si>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</si>
  <si>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</si>
  <si>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</si>
  <si>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</si>
  <si>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</si>
  <si>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</si>
  <si>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</si>
  <si>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</si>
  <si>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</si>
  <si>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</si>
  <si>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</si>
  <si>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</si>
  <si>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</si>
  <si>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</si>
  <si>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</si>
  <si>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</si>
  <si>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</si>
  <si>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</si>
  <si>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</si>
  <si>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</si>
  <si>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</si>
  <si>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</si>
  <si>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</si>
  <si>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</si>
  <si>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</si>
  <si>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</si>
  <si>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</si>
  <si>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</si>
  <si>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</si>
  <si>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</si>
  <si>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*קו מנחה- קו מנחה שרותי מידע ותקשורת בע"מ</t>
  </si>
  <si>
    <t>271015</t>
  </si>
  <si>
    <t>271</t>
  </si>
  <si>
    <t>סה"כ call 001 אופציות</t>
  </si>
  <si>
    <t>opko health inc MG- Opko Health Inc</t>
  </si>
  <si>
    <t>US68375N1037</t>
  </si>
  <si>
    <t>NASDAQ</t>
  </si>
  <si>
    <t>12694</t>
  </si>
  <si>
    <t>Health Care Equipment &amp; Services</t>
  </si>
  <si>
    <t>SYNERON MEDICAL- Syneron Medical Ltd</t>
  </si>
  <si>
    <t>IL0010909351</t>
  </si>
  <si>
    <t>12281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</si>
  <si>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</si>
  <si>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</si>
  <si>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</si>
  <si>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</si>
  <si>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</si>
  <si>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</si>
  <si>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</si>
  <si>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</si>
  <si>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</si>
  <si>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</si>
  <si>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</si>
  <si>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</si>
  <si>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</si>
  <si>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</si>
  <si>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</si>
  <si>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TEVA PHARMACEUTICAL- טבע תעשיות פרמצבטיות בע"מ</t>
  </si>
  <si>
    <t>US8816242098</t>
  </si>
  <si>
    <t>NYSE</t>
  </si>
  <si>
    <t>Teva pharmaceutical-sp- טבע תעשיות פרמצבטיות בע"מ</t>
  </si>
  <si>
    <t>Perrigo Co Plc MG- פריגו קומפני דואלי</t>
  </si>
  <si>
    <t>IE00BGH1M568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</si>
  <si>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</si>
  <si>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</si>
  <si>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</si>
  <si>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</si>
  <si>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</si>
  <si>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</si>
  <si>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</si>
  <si>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</si>
  <si>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</si>
  <si>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2254</t>
  </si>
  <si>
    <t>Mellanox technologies- מלאנוקס טכנולוגיות בע"מ</t>
  </si>
  <si>
    <t>Amdocs Ltd- AMDOCS LTD</t>
  </si>
  <si>
    <t>GB0022569080</t>
  </si>
  <si>
    <t>10018</t>
  </si>
  <si>
    <t>Verint Systems Inc- VERINT SYSTEMS</t>
  </si>
  <si>
    <t>US92343X1000</t>
  </si>
  <si>
    <t>10467</t>
  </si>
  <si>
    <t>*Nice system ltd- נייס מערכות בע"מ</t>
  </si>
  <si>
    <t>US6536561086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</si>
  <si>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</si>
  <si>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</si>
  <si>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</si>
  <si>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</si>
  <si>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</si>
  <si>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</si>
  <si>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</si>
  <si>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*Ituran Location And Control- איתוראן איתור ושליטה בע"מ</t>
  </si>
  <si>
    <t>IL0010818685</t>
  </si>
  <si>
    <t>1065</t>
  </si>
  <si>
    <t>*ORA- אורמת טכנולגיות אינק דואלי</t>
  </si>
  <si>
    <t>US6866881021</t>
  </si>
  <si>
    <t>RENAULT SA- RENAULT SA</t>
  </si>
  <si>
    <t>FR0000131906</t>
  </si>
  <si>
    <t>11107</t>
  </si>
  <si>
    <t>Volkswagen AG- Volkswagen intl fin</t>
  </si>
  <si>
    <t>DE0007664039</t>
  </si>
  <si>
    <t>FWB</t>
  </si>
  <si>
    <t>10774</t>
  </si>
  <si>
    <t>BNP PARIBAS- BNP</t>
  </si>
  <si>
    <t>FR0000131104-70146212</t>
  </si>
  <si>
    <t>10053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</si>
  <si>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</si>
  <si>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</si>
  <si>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</si>
  <si>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</si>
  <si>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</si>
  <si>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</si>
  <si>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BAE SYSTEMS- BAE Systems</t>
  </si>
  <si>
    <t>GB0002634946</t>
  </si>
  <si>
    <t>12995</t>
  </si>
  <si>
    <t>CHICAGO BRIDGE&amp;IRON CO- Chicago Bridge Iron Company</t>
  </si>
  <si>
    <t>US1672501095</t>
  </si>
  <si>
    <t>12930</t>
  </si>
  <si>
    <t>Compagnie De Saint Gobain- Companhia de</t>
  </si>
  <si>
    <t>FR0000125007</t>
  </si>
  <si>
    <t>EURONEXT</t>
  </si>
  <si>
    <t>10091</t>
  </si>
  <si>
    <t>Philips NV- Koninklijke Philips nv</t>
  </si>
  <si>
    <t>NL0000009538</t>
  </si>
  <si>
    <t>12744</t>
  </si>
  <si>
    <t>VINCI SA- VINCI SA</t>
  </si>
  <si>
    <t>FR0000125486</t>
  </si>
  <si>
    <t>10472</t>
  </si>
  <si>
    <t>American Ex Co- AMERICAN EXPRESS</t>
  </si>
  <si>
    <t>US0258161092</t>
  </si>
  <si>
    <t>10019</t>
  </si>
  <si>
    <t>Blackrock Inc- BLACKROCK GLOBAL FUNDS</t>
  </si>
  <si>
    <t>US09247X1019</t>
  </si>
  <si>
    <t>26017</t>
  </si>
  <si>
    <t>Credit Suisse AG- CREDIT SUISSE</t>
  </si>
  <si>
    <t>CH0012138530</t>
  </si>
  <si>
    <t>LI  FP- Klepierre</t>
  </si>
  <si>
    <t>FR0000121964</t>
  </si>
  <si>
    <t>27095</t>
  </si>
  <si>
    <t>MOODY'S CORP- Moody's corporation</t>
  </si>
  <si>
    <t>US6153691059</t>
  </si>
  <si>
    <t>12067</t>
  </si>
  <si>
    <t>S&amp;P Global Inc- S&amp;P 500</t>
  </si>
  <si>
    <t>US78409V1044</t>
  </si>
  <si>
    <t>10369</t>
  </si>
  <si>
    <t>Goldman Sachs- גולדמן סאקס</t>
  </si>
  <si>
    <t>US38141G1040</t>
  </si>
  <si>
    <t>10179</t>
  </si>
  <si>
    <t>British Petroleum PLC- BP CAPITAL</t>
  </si>
  <si>
    <t>gb0007980591</t>
  </si>
  <si>
    <t>10056</t>
  </si>
  <si>
    <t>Inpex corp- INPEX CORP</t>
  </si>
  <si>
    <t>JP3294460005</t>
  </si>
  <si>
    <t>10931</t>
  </si>
  <si>
    <t>Cvc Caremark- CVS Caremark corp</t>
  </si>
  <si>
    <t>US1266501006</t>
  </si>
  <si>
    <t>10993</t>
  </si>
  <si>
    <t>Food &amp; Staples Retailing</t>
  </si>
  <si>
    <t>Kroger co- Kroger Co</t>
  </si>
  <si>
    <t>US5010441013</t>
  </si>
  <si>
    <t>11099</t>
  </si>
  <si>
    <t>Diageo Plc- CHEUNG KONG HLDGS</t>
  </si>
  <si>
    <t>GB0002374006</t>
  </si>
  <si>
    <t>10874</t>
  </si>
  <si>
    <t>UNILEVER NV-CVA- UNILEVER</t>
  </si>
  <si>
    <t>NL0000009355</t>
  </si>
  <si>
    <t>10444</t>
  </si>
  <si>
    <t>MYLAN NV- MYLAN, INC</t>
  </si>
  <si>
    <t>NL0011031208</t>
  </si>
  <si>
    <t>Starbucks Corp- Starbucks Corporation</t>
  </si>
  <si>
    <t>US8552441094</t>
  </si>
  <si>
    <t>12407</t>
  </si>
  <si>
    <t>Hotels Restaurants &amp; Leisure</t>
  </si>
  <si>
    <t>Potash cor of-sask- POTASH COR OF-SASK</t>
  </si>
  <si>
    <t>CA73755L1076</t>
  </si>
  <si>
    <t>10338</t>
  </si>
  <si>
    <t>THALES SA</t>
  </si>
  <si>
    <t>FR0000121329</t>
  </si>
  <si>
    <t>8527</t>
  </si>
  <si>
    <t>Adidas ag- Adidas ag</t>
  </si>
  <si>
    <t>DE000A1EWWW0</t>
  </si>
  <si>
    <t>12123</t>
  </si>
  <si>
    <t>DISNEY COMPANY- DISNEY COMPANY</t>
  </si>
  <si>
    <t>US2546871060</t>
  </si>
  <si>
    <t>10586</t>
  </si>
  <si>
    <t>NKE US NIKE INC- NIKE INC</t>
  </si>
  <si>
    <t>US6541061031</t>
  </si>
  <si>
    <t>10310</t>
  </si>
  <si>
    <t>*ITURAN- איתוראן איתור ושליטה בע"מ</t>
  </si>
  <si>
    <t>71048847</t>
  </si>
  <si>
    <t>bristol myers squibb- BRISTOL- MYERS SQUIBB CO</t>
  </si>
  <si>
    <t>US1101221083</t>
  </si>
  <si>
    <t>10785</t>
  </si>
  <si>
    <t>Gilead Sciences Inc- Gilead science</t>
  </si>
  <si>
    <t>us3755581036</t>
  </si>
  <si>
    <t>10666</t>
  </si>
  <si>
    <t>Johnson &amp; Johnson- JOHNSON &amp; JOHNSON</t>
  </si>
  <si>
    <t>US4781601046</t>
  </si>
  <si>
    <t>10230</t>
  </si>
  <si>
    <t>Kite pharma inc- Kite Pharma Inc</t>
  </si>
  <si>
    <t>us49803l1098</t>
  </si>
  <si>
    <t>12845</t>
  </si>
  <si>
    <t>Merck &amp;co inc- MERCK &amp;CO INC</t>
  </si>
  <si>
    <t>US58933Y1055</t>
  </si>
  <si>
    <t>10630</t>
  </si>
  <si>
    <t>NOVARTIS AG REG SHS- Novartis AG</t>
  </si>
  <si>
    <t>CH0012005267</t>
  </si>
  <si>
    <t>10318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</si>
  <si>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</si>
  <si>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</si>
  <si>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</si>
  <si>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</si>
  <si>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</si>
  <si>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</si>
  <si>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</si>
  <si>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Deutsche Annington Immobilie- DEUTSCHE ANNINGTON IMMOBILE</t>
  </si>
  <si>
    <t>DE000A1ML7J1</t>
  </si>
  <si>
    <t>11264</t>
  </si>
  <si>
    <t>Expedia inc- Expedia Inc</t>
  </si>
  <si>
    <t>US30212P3038</t>
  </si>
  <si>
    <t>12308</t>
  </si>
  <si>
    <t>Retailing</t>
  </si>
  <si>
    <t>Tjx Companies inc- Tjx Companies Inc</t>
  </si>
  <si>
    <t>US8725401090</t>
  </si>
  <si>
    <t>12558</t>
  </si>
  <si>
    <t>Cognizant Tech Solutions- Cognizant Technology Solutions</t>
  </si>
  <si>
    <t>US1924461023</t>
  </si>
  <si>
    <t>12984</t>
  </si>
  <si>
    <t>ALPHABET-C- Google Inc</t>
  </si>
  <si>
    <t>US02079K1079</t>
  </si>
  <si>
    <t>10616</t>
  </si>
  <si>
    <t>Mastercard inc-cla- MASTERCARD INC</t>
  </si>
  <si>
    <t>US57636Q1040</t>
  </si>
  <si>
    <t>11106</t>
  </si>
  <si>
    <t>NetEase.com inc adr- NETEASE.COM INC-ADR</t>
  </si>
  <si>
    <t>US64110W1027</t>
  </si>
  <si>
    <t>10303</t>
  </si>
  <si>
    <t>Oracle system co- ORACLE CORP</t>
  </si>
  <si>
    <t>US68389X1054</t>
  </si>
  <si>
    <t>10772</t>
  </si>
  <si>
    <t>VISA inc-class a- VISA  Inc - CLASS  A</t>
  </si>
  <si>
    <t>US92826C8394</t>
  </si>
  <si>
    <t>11109</t>
  </si>
  <si>
    <t>VMware inc class- VMware Inc</t>
  </si>
  <si>
    <t>US9285634021</t>
  </si>
  <si>
    <t>12250</t>
  </si>
  <si>
    <t>APPLE INC- APPLE COMPUTER INC</t>
  </si>
  <si>
    <t>US0378331005</t>
  </si>
  <si>
    <t>10027</t>
  </si>
  <si>
    <t>US40434L1052</t>
  </si>
  <si>
    <t>Deutsche telekom ag- DEUTSCHE TELECOM</t>
  </si>
  <si>
    <t>DE0005557508</t>
  </si>
  <si>
    <t>10780</t>
  </si>
  <si>
    <t>Facebook Inc- FACEBOOK INC - A</t>
  </si>
  <si>
    <t>US30303M1027</t>
  </si>
  <si>
    <t>12310</t>
  </si>
  <si>
    <t>France Telecom sa- France Telecom sa</t>
  </si>
  <si>
    <t>FR0000133308</t>
  </si>
  <si>
    <t>11076</t>
  </si>
  <si>
    <t>Iliad SA- Iliad SA</t>
  </si>
  <si>
    <t>FR0004035913</t>
  </si>
  <si>
    <t>12953</t>
  </si>
  <si>
    <t>Vodafone Group Plc- Vodafone Group</t>
  </si>
  <si>
    <t>GB00BH4HKS39</t>
  </si>
  <si>
    <t>LSE</t>
  </si>
  <si>
    <t>10475</t>
  </si>
  <si>
    <t>Southwest Airlines- SOUTHWEST AIRLINES CO</t>
  </si>
  <si>
    <t>US8447411088</t>
  </si>
  <si>
    <t>10793</t>
  </si>
  <si>
    <t>Transportation</t>
  </si>
  <si>
    <t>)LENOVO GROUP (HKD- LENOVO GROUP</t>
  </si>
  <si>
    <t>HK0992009065</t>
  </si>
  <si>
    <t>11172</t>
  </si>
  <si>
    <t>Inditex- Industria de Diseno Textil s.a ZARA</t>
  </si>
  <si>
    <t>ES0148396007</t>
  </si>
  <si>
    <t>12537</t>
  </si>
  <si>
    <t>DELTA AIR LINES INC.- Delta Air Lines, Inc</t>
  </si>
  <si>
    <t>US2473617023</t>
  </si>
  <si>
    <t>27175</t>
  </si>
  <si>
    <t>סה"כ שמחקות מדדי מניות בישראל</t>
  </si>
  <si>
    <t>הראל סל ז' ת"א 25- הראל סל בע"מ</t>
  </si>
  <si>
    <t>1113703</t>
  </si>
  <si>
    <t>1523</t>
  </si>
  <si>
    <t>סה"כ שמחקות מדדים אחרים בישראל</t>
  </si>
  <si>
    <t>קסם סמ קלט תלבונד תשוא- קסם תעודות סל ומוצרי מדדים בע"מ</t>
  </si>
  <si>
    <t>1128545</t>
  </si>
  <si>
    <t>1224</t>
  </si>
  <si>
    <t>תכלית גלובל נה בונד יתר- תכלית גלובל בע"מ</t>
  </si>
  <si>
    <t>1127802</t>
  </si>
  <si>
    <t>1336</t>
  </si>
  <si>
    <t>פסגות מדד תל בונד צמוד- פסגות תעודות סל מדדים בע"מ</t>
  </si>
  <si>
    <t>1127752</t>
  </si>
  <si>
    <t>1446</t>
  </si>
  <si>
    <t>פסגות סל בונד 40- פסגות תעודות סל מדדים בע"מ</t>
  </si>
  <si>
    <t>1109412</t>
  </si>
  <si>
    <t>קסם סמ סג בונד 40- קסם תעודות סל ומוצרי מדדים בע"מ</t>
  </si>
  <si>
    <t>1109230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</si>
  <si>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</si>
  <si>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</si>
  <si>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</si>
  <si>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</si>
  <si>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VAL GR</t>
  </si>
  <si>
    <t>FR0010168781</t>
  </si>
  <si>
    <t>AMUNDI ETF MSCI- Amundi etf</t>
  </si>
  <si>
    <t>FR0011018316</t>
  </si>
  <si>
    <t>12772</t>
  </si>
  <si>
    <t>ENERGY S.SECTOR SPDR- ENERGY SELECT</t>
  </si>
  <si>
    <t>US81369Y5069</t>
  </si>
  <si>
    <t>10137</t>
  </si>
  <si>
    <t>Ishares DJ construction- Ishares DJ construction</t>
  </si>
  <si>
    <t>US4642887529</t>
  </si>
  <si>
    <t>20044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</si>
  <si>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</si>
  <si>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</si>
  <si>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</si>
  <si>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</si>
  <si>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</si>
  <si>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</si>
  <si>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</si>
  <si>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</si>
  <si>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</si>
  <si>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</si>
  <si>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</si>
  <si>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</si>
  <si>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ISHS S&amp;P GLBL ENRGY IXC- ISHS S&amp;P GLBL ENRGY IXC</t>
  </si>
  <si>
    <t>US4642873412</t>
  </si>
  <si>
    <t>20016</t>
  </si>
  <si>
    <t>Kraneshares Csi China- Kraneshares Csi China</t>
  </si>
  <si>
    <t>US5007673065</t>
  </si>
  <si>
    <t>12941</t>
  </si>
  <si>
    <t>NOMURA TOPIX BANKS 1615 JP- NOMURA BANK</t>
  </si>
  <si>
    <t>JP3040170007</t>
  </si>
  <si>
    <t>10317</t>
  </si>
  <si>
    <t>Daiwa etf Topix- Nomura-Nikkei</t>
  </si>
  <si>
    <t>JP3027620008</t>
  </si>
  <si>
    <t>20081</t>
  </si>
  <si>
    <t>Powershares food&amp;beverage- Powershares food&amp;beverage</t>
  </si>
  <si>
    <t>US73935X8496</t>
  </si>
  <si>
    <t>21007</t>
  </si>
  <si>
    <t>Consumer staples- SPDR - State Street Global Advisors</t>
  </si>
  <si>
    <t>US81369Y3080</t>
  </si>
  <si>
    <t>22040</t>
  </si>
  <si>
    <t>SPDR FT EP EU- SPDR - State Street Global Advisors</t>
  </si>
  <si>
    <t>IE00BSJCQV56</t>
  </si>
  <si>
    <t>Spdr s&amp;p homebuilders etf- SPDR - State Street Global Advisors</t>
  </si>
  <si>
    <t>US78464A8889</t>
  </si>
  <si>
    <t>Vanguard S&amp;P 500- VANGUARAD S&amp;P 500 ETF</t>
  </si>
  <si>
    <t>US9229083632</t>
  </si>
  <si>
    <t>25014</t>
  </si>
  <si>
    <t>סה"כ שמחקות מדדים אחרים</t>
  </si>
  <si>
    <t>ISHARES MARKIT IBOXX- ISHARES MARKIT IBOXX</t>
  </si>
  <si>
    <t>IE0032895942</t>
  </si>
  <si>
    <t>12389</t>
  </si>
  <si>
    <t>סה"כ תעודות השתתפות בקרנות נאמנות בישראל</t>
  </si>
  <si>
    <t>סה"כ תעודות השתתפות בקרנות נאמנות בחו"ל</t>
  </si>
  <si>
    <t>LION VII EUR- M&amp;G Investments</t>
  </si>
  <si>
    <t>IE00B62G6V03</t>
  </si>
  <si>
    <t>12367</t>
  </si>
  <si>
    <t>Seb fund 1 nordic- Sec asset management</t>
  </si>
  <si>
    <t>LU0030165871</t>
  </si>
  <si>
    <t>12771</t>
  </si>
  <si>
    <t>Neuber Berman hy bond- Neuberger Berman</t>
  </si>
  <si>
    <t>IE00B8QBJF01</t>
  </si>
  <si>
    <t>11100</t>
  </si>
  <si>
    <t>Aberdeen Asset Management- Aberdeen Global World Equity Fund</t>
  </si>
  <si>
    <t>LU0231490953</t>
  </si>
  <si>
    <t>12287</t>
  </si>
  <si>
    <t>Babson European Bank- Babson Capital Management LLC</t>
  </si>
  <si>
    <t>IE00B6YX4R11</t>
  </si>
  <si>
    <t>12547</t>
  </si>
  <si>
    <t>BLA/GSO EUR-A-ACC- Blackstone</t>
  </si>
  <si>
    <t>IE00B3DS7666</t>
  </si>
  <si>
    <t>12551</t>
  </si>
  <si>
    <t>Braneui ID- Brandes Investment Funds PLC</t>
  </si>
  <si>
    <t>IE0031574977</t>
  </si>
  <si>
    <t>12972</t>
  </si>
  <si>
    <t>cheyne redf a1- Cheyn Capital</t>
  </si>
  <si>
    <t>KYG210181171</t>
  </si>
  <si>
    <t>12342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</si>
  <si>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</si>
  <si>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</si>
  <si>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</si>
  <si>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</si>
  <si>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</si>
  <si>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</si>
  <si>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Nova lux global loan fund- CREDIT SUISSE</t>
  </si>
  <si>
    <t>LU0635707705</t>
  </si>
  <si>
    <t>GBM Asset mgt mexico- Conventum Asset management</t>
  </si>
  <si>
    <t>LU0709026131</t>
  </si>
  <si>
    <t>12791</t>
  </si>
  <si>
    <t>Guggenheim Ghy- Guggenheim Funds</t>
  </si>
  <si>
    <t>IE00BVYPNG42</t>
  </si>
  <si>
    <t>12508</t>
  </si>
  <si>
    <t>Guggenheim US L- Guggenheim Funds</t>
  </si>
  <si>
    <t>IE00BCFKMH92</t>
  </si>
  <si>
    <t>HENDERSON PAN- Henderson Horizon pan european equity fund</t>
  </si>
  <si>
    <t>LU0828814763</t>
  </si>
  <si>
    <t>12150</t>
  </si>
  <si>
    <t>Ing l flex senior- Ing l flex</t>
  </si>
  <si>
    <t>LU0426533492</t>
  </si>
  <si>
    <t>12652</t>
  </si>
  <si>
    <t>Investec Latam Corp Debt- Investec</t>
  </si>
  <si>
    <t>LU0492943013</t>
  </si>
  <si>
    <t>12783</t>
  </si>
  <si>
    <t>Japan Dynamic Fund- Ifdc Japan dynamic fund b</t>
  </si>
  <si>
    <t>LU1078026579</t>
  </si>
  <si>
    <t>12618</t>
  </si>
  <si>
    <t>LION III EUR 3 s2 acc- M&amp;G Investments</t>
  </si>
  <si>
    <t>IE00B804LV55</t>
  </si>
  <si>
    <t>LION III EUR 4- M&amp;G Investments</t>
  </si>
  <si>
    <t>IE00BD2YCK45</t>
  </si>
  <si>
    <t>Matthews International Capital- Matthews Asia Funds</t>
  </si>
  <si>
    <t>LU0491816475</t>
  </si>
  <si>
    <t>12832</t>
  </si>
  <si>
    <t>Monda High Yield fund- Moneda Latin American Corporate</t>
  </si>
  <si>
    <t>kyg620101223</t>
  </si>
  <si>
    <t>12628</t>
  </si>
  <si>
    <t>Neuber Berman- Neuberger Berman</t>
  </si>
  <si>
    <t>Pioneer Asset Management- Pioneer Funds</t>
  </si>
  <si>
    <t>LU0132199406</t>
  </si>
  <si>
    <t>10712</t>
  </si>
  <si>
    <t>Santander Latam Hy Fund- SANTANDER CENT HISP ISSU</t>
  </si>
  <si>
    <t>LU0363170191</t>
  </si>
  <si>
    <t>10724</t>
  </si>
  <si>
    <t>SISF-AS OP-C AC- SCHRODER INTERNATIONAL SELECTION FUND</t>
  </si>
  <si>
    <t>LU0106259988</t>
  </si>
  <si>
    <t>26008</t>
  </si>
  <si>
    <t>specialist m&amp;g european- M&amp;G Investments</t>
  </si>
  <si>
    <t>IE00B95WZM02</t>
  </si>
  <si>
    <t>SPIOHYZ LX- Eurizon EasyFund</t>
  </si>
  <si>
    <t>LU0335991534</t>
  </si>
  <si>
    <t>12436</t>
  </si>
  <si>
    <t>SSEIIEU LX- State Street Global Adv FR</t>
  </si>
  <si>
    <t>LU1159237905</t>
  </si>
  <si>
    <t>22042</t>
  </si>
  <si>
    <t>TOKIO MARINE ASSET MANAGEMENT- Tokio Marine Asset Management</t>
  </si>
  <si>
    <t>IE00BYYTL417</t>
  </si>
  <si>
    <t>12934</t>
  </si>
  <si>
    <t>Ubs lux bond- UBS LUXEM</t>
  </si>
  <si>
    <t>LU0396367608</t>
  </si>
  <si>
    <t>10441</t>
  </si>
  <si>
    <t>Vaguard eurozone- VANGUARD</t>
  </si>
  <si>
    <t>IE00BGCC4585</t>
  </si>
  <si>
    <t>10457</t>
  </si>
  <si>
    <t>סה"כ 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</si>
  <si>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</si>
  <si>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</si>
  <si>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</si>
  <si>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</si>
  <si>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</si>
  <si>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</si>
  <si>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</si>
  <si>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</si>
  <si>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מבני תעש  אפ 32- מבני תעשיה בע"מ</t>
  </si>
  <si>
    <t>2260461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</si>
  <si>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</si>
  <si>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</si>
  <si>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</si>
  <si>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</si>
  <si>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</si>
  <si>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TOPIX INDX FUTU התחייבות SEP16</t>
  </si>
  <si>
    <t>730232691</t>
  </si>
  <si>
    <t>TOPIX JUN16 התחייבות</t>
  </si>
  <si>
    <t>730222951</t>
  </si>
  <si>
    <t>ftse 100idx fut MAR16 התחייבות- FTSE 100</t>
  </si>
  <si>
    <t>730210731</t>
  </si>
  <si>
    <t>S&amp;P500 EMINI FU התחייבות MAR16- S&amp;P 500</t>
  </si>
  <si>
    <t>730207111</t>
  </si>
  <si>
    <t>FTSE 100 IDX FU SEP16- בנק הפועלים בע"מ</t>
  </si>
  <si>
    <t>73023327</t>
  </si>
  <si>
    <t>FTSE 100 IDX FU התחייבות- בנק הפועלים בע"מ</t>
  </si>
  <si>
    <t>730233271</t>
  </si>
  <si>
    <t>BRENT CRUDE FUT התחייבות FEB 2016- חוזים עתידיים בחול</t>
  </si>
  <si>
    <t>730207781</t>
  </si>
  <si>
    <t>DAX INDEX FUTUR התחייבות SEP 15- חוזים עתידיים בחול</t>
  </si>
  <si>
    <t>730189471</t>
  </si>
  <si>
    <t>EURO STOXX 50 SEP 16- חוזים עתידיים בחול</t>
  </si>
  <si>
    <t>73023293</t>
  </si>
  <si>
    <t>EURO STOXX 50 SEP16 התחייבות- חוזים עתידיים בחול</t>
  </si>
  <si>
    <t>730232931</t>
  </si>
  <si>
    <t>EURO STOXX 50 התחייבות MAR16- חוזים עתידיים בחול</t>
  </si>
  <si>
    <t>730210401</t>
  </si>
  <si>
    <t>EURO STOXX 50 התחייבות- חוזים עתידיים בחול</t>
  </si>
  <si>
    <t>730220301</t>
  </si>
  <si>
    <t>EURO STOXX BANK JUN16 התחייבות- חוזים עתידיים בחול</t>
  </si>
  <si>
    <t>730224931</t>
  </si>
  <si>
    <t>EURO STOXX BANK התחייבות- חוזים עתידיים בחול</t>
  </si>
  <si>
    <t>730238141</t>
  </si>
  <si>
    <t>EURO STOXX BANK- חוזים עתידיים בחול</t>
  </si>
  <si>
    <t>73023814</t>
  </si>
  <si>
    <t>FTSE 100 IDX FUT SEP15 התחייבות- חוזים עתידיים בחול</t>
  </si>
  <si>
    <t>730192421</t>
  </si>
  <si>
    <t>FTSE100 INDEX F התחייבות DEC15- חוזים עתידיים בחול</t>
  </si>
  <si>
    <t>730202401</t>
  </si>
  <si>
    <t>JPX NIKKEI INDE התחייבות DEC15- חוזים עתידיים בחול</t>
  </si>
  <si>
    <t>730201411</t>
  </si>
  <si>
    <t>NIKKEI 225 OSE התחייבות- חוזים עתידיים בחול</t>
  </si>
  <si>
    <t>730222871</t>
  </si>
  <si>
    <t>S&amp;P500 EMINI FU 06/2016 התחייבות- חוזים עתידיים בחול</t>
  </si>
  <si>
    <t>730217921</t>
  </si>
  <si>
    <t>S&amp;P500 EMINI FU SPT16 התחייבות- חוזים עתידיים בחול</t>
  </si>
  <si>
    <t>730231031</t>
  </si>
  <si>
    <t>S&amp;P500 EMINI FUT SEP13 התחייבות- חוזים עתידיים בחול</t>
  </si>
  <si>
    <t>730197961</t>
  </si>
  <si>
    <t>S&amp;P500 SEP16 EMINI FU- חוזים עתידיים בחול</t>
  </si>
  <si>
    <t>73023103</t>
  </si>
  <si>
    <t>TOPIX INDEX FUT DEC15 התחייבות- חוזים עתידיים בחול</t>
  </si>
  <si>
    <t>730202081</t>
  </si>
  <si>
    <t>TOPIX SEP16- חוזים עתידיים בחול</t>
  </si>
  <si>
    <t>73023269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</si>
  <si>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</si>
  <si>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</si>
  <si>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</si>
  <si>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</si>
  <si>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</si>
  <si>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</si>
  <si>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</si>
  <si>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</si>
  <si>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</si>
  <si>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</si>
  <si>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</si>
  <si>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</si>
  <si>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</si>
  <si>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</si>
  <si>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</si>
  <si>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</si>
  <si>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</si>
  <si>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</si>
  <si>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</si>
  <si>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עירית רעננה אג"ח 1 - מ- עירית רעננה</t>
  </si>
  <si>
    <t>1098698</t>
  </si>
  <si>
    <t>1352</t>
  </si>
  <si>
    <t>פועלים שטר הון 6.5% 2017- בנק הפועלים בע"מ</t>
  </si>
  <si>
    <t>6262794</t>
  </si>
  <si>
    <t>דור גז בטוחות אגח 1-ל- דור גז בטוחות בע"מ</t>
  </si>
  <si>
    <t>1093491</t>
  </si>
  <si>
    <t>1252</t>
  </si>
  <si>
    <t>Aa2</t>
  </si>
  <si>
    <t>חשמל אגח יב רמ- חברת החשמל לישראל בע"מ</t>
  </si>
  <si>
    <t>6000046</t>
  </si>
  <si>
    <t>600</t>
  </si>
  <si>
    <t>נתיבי גז אג"ח א - רמ- נתיבי הגז הטבעי לישראל בע"מ</t>
  </si>
  <si>
    <t>1103084</t>
  </si>
  <si>
    <t>1418</t>
  </si>
  <si>
    <t>חשמל צמוד 2022 רמ- חברת החשמל לישראל בע"מ</t>
  </si>
  <si>
    <t>6000129</t>
  </si>
  <si>
    <t>18/01/11</t>
  </si>
  <si>
    <t>פועלים ש"ה ג ר"מ- בנק הפועלים בע"מ</t>
  </si>
  <si>
    <t>6620280</t>
  </si>
  <si>
    <t>יצחקי מחסנים אגח א רמ- יצחקי מחסנים בע"מ</t>
  </si>
  <si>
    <t>1109198</t>
  </si>
  <si>
    <t>1508</t>
  </si>
  <si>
    <t>31/12/07</t>
  </si>
  <si>
    <t>אספיסי אלעד אגח 2 רמ ms- אס.פי.סי אל-עד</t>
  </si>
  <si>
    <t>10927742</t>
  </si>
  <si>
    <t>1229</t>
  </si>
  <si>
    <t>04/09/11</t>
  </si>
  <si>
    <t>אספיסי אלעד אגח 3 רמms- אס.פי.סי אל-עד</t>
  </si>
  <si>
    <t>1093939</t>
  </si>
  <si>
    <t>אלון חברת הדלק אגח סד' א MG- אלון חברת הדלק לישראל בע"מ</t>
  </si>
  <si>
    <t>11015671</t>
  </si>
  <si>
    <t>2202</t>
  </si>
  <si>
    <t>16/12/13</t>
  </si>
  <si>
    <t>כרמל משכנתאות 4%- כרמל-אגוד למשכנתאות והשקעות בע"מ</t>
  </si>
  <si>
    <t>1710250</t>
  </si>
  <si>
    <t>710</t>
  </si>
  <si>
    <t>סינרג'יכב אגח ג MG- סינרג'י כבלים בע"מ</t>
  </si>
  <si>
    <t>77802810</t>
  </si>
  <si>
    <t>778</t>
  </si>
  <si>
    <t>04/11/15</t>
  </si>
  <si>
    <t>אמקור אגח א לס רמ- אמפא השקעות בע"מ</t>
  </si>
  <si>
    <t>1133545</t>
  </si>
  <si>
    <t>703</t>
  </si>
  <si>
    <t>21/09/14</t>
  </si>
  <si>
    <t>צים אג"ח A1-רמ MG- צים שירותי ספנות משולבים בע"מ</t>
  </si>
  <si>
    <t>65100444</t>
  </si>
  <si>
    <t>651</t>
  </si>
  <si>
    <t>25/07/14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</si>
  <si>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</si>
  <si>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</si>
  <si>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</si>
  <si>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</si>
  <si>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Crslnx 4.555 06/30/5</t>
  </si>
  <si>
    <t>70233531</t>
  </si>
  <si>
    <t>12985</t>
  </si>
  <si>
    <t>07/04/16</t>
  </si>
  <si>
    <t>Assgen 5.5 10/47- Assicurazioni generali</t>
  </si>
  <si>
    <t>XS1311440082</t>
  </si>
  <si>
    <t>27/10/15</t>
  </si>
  <si>
    <t>Rplllc 6% 04/01/22- Ruby Pipeline Llc</t>
  </si>
  <si>
    <t>USU7501KAB71</t>
  </si>
  <si>
    <t>12861</t>
  </si>
  <si>
    <t>12/05/15</t>
  </si>
  <si>
    <t>גורם 83</t>
  </si>
  <si>
    <t>431435</t>
  </si>
  <si>
    <t>720</t>
  </si>
  <si>
    <t>גורם 40</t>
  </si>
  <si>
    <t>341173</t>
  </si>
  <si>
    <t>12720</t>
  </si>
  <si>
    <t>גורם 59</t>
  </si>
  <si>
    <t>29992224</t>
  </si>
  <si>
    <t>גורם 28</t>
  </si>
  <si>
    <t>29991765</t>
  </si>
  <si>
    <t>12539</t>
  </si>
  <si>
    <t>סה"כ קרנות הון סיכון</t>
  </si>
  <si>
    <t>אורבימד 2</t>
  </si>
  <si>
    <t>5277</t>
  </si>
  <si>
    <t>23/06/16</t>
  </si>
  <si>
    <t>Vintage Investments Partners 9-קופת"ג</t>
  </si>
  <si>
    <t>29992450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</si>
  <si>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</si>
  <si>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</si>
  <si>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</si>
  <si>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</si>
  <si>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</si>
  <si>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</si>
  <si>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</si>
  <si>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</si>
  <si>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</si>
  <si>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</si>
  <si>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</si>
  <si>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</si>
  <si>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</si>
  <si>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קרן נוי 1- קרן נוי 1 להשקעה בתשתיות אנרגיה ש.מ</t>
  </si>
  <si>
    <t>5259</t>
  </si>
  <si>
    <t>02/07/15</t>
  </si>
  <si>
    <t>TOMA BRAVO</t>
  </si>
  <si>
    <t>5276</t>
  </si>
  <si>
    <t>31/05/16</t>
  </si>
  <si>
    <t>s.h. sky l.p- ס. ה. סקיי 11 ש.מ.</t>
  </si>
  <si>
    <t>50492</t>
  </si>
  <si>
    <t>fimi israel opportunity- פימי מזנין(1) קרן הון סיכון</t>
  </si>
  <si>
    <t>50724</t>
  </si>
  <si>
    <t>Accelmed Growth Partners L.P 2- Accelmed Growth Partners L.P</t>
  </si>
  <si>
    <t>5217</t>
  </si>
  <si>
    <t>31/12/15</t>
  </si>
  <si>
    <t>סה"כ קרנות הון סיכון בחו"ל</t>
  </si>
  <si>
    <t>סה"כ קרנות גידור בחו"ל</t>
  </si>
  <si>
    <t>GS GAMMA INV A/11240210</t>
  </si>
  <si>
    <t>XD0312807312</t>
  </si>
  <si>
    <t>OVERLAND ADVISORS</t>
  </si>
  <si>
    <t>XD0268604259</t>
  </si>
  <si>
    <t>Astenbeck Capital- Astenbeck Capital</t>
  </si>
  <si>
    <t>XD0277537540</t>
  </si>
  <si>
    <t>eden rock fin ma red- EDEN ROCK STRUC.FIN</t>
  </si>
  <si>
    <t>VGG293041056</t>
  </si>
  <si>
    <t>Gottex abi fund- GOTTEX</t>
  </si>
  <si>
    <t>KYG399911075</t>
  </si>
  <si>
    <t>DINVEST CO REAL- UBP</t>
  </si>
  <si>
    <t>71179329</t>
  </si>
  <si>
    <t>CHEYNE 1/A/20/1/GB</t>
  </si>
  <si>
    <t>XD0286426446</t>
  </si>
  <si>
    <t>GOLDEN OFF C/273/UR</t>
  </si>
  <si>
    <t>XD0287353003</t>
  </si>
  <si>
    <t>26/06/15</t>
  </si>
  <si>
    <t>סה"כ קרנות נדל"ן בחו"ל</t>
  </si>
  <si>
    <t>Brookfield strategic real estate partners II</t>
  </si>
  <si>
    <t>5274</t>
  </si>
  <si>
    <t>12/04/16</t>
  </si>
  <si>
    <t>Blackstone R.E. partners VIII.F- Blackstone Real Estate Partners</t>
  </si>
  <si>
    <t>5264</t>
  </si>
  <si>
    <t>18/08/15</t>
  </si>
  <si>
    <t>סה"כ קרנות השקעה אחרות בחו"ל</t>
  </si>
  <si>
    <t>ARES- Ares special situation fund IB</t>
  </si>
  <si>
    <t>4122</t>
  </si>
  <si>
    <t>19/03/15</t>
  </si>
  <si>
    <t>קרן סילברפליט</t>
  </si>
  <si>
    <t>5267</t>
  </si>
  <si>
    <t>17/03/16</t>
  </si>
  <si>
    <t>BROOKFIELD IV</t>
  </si>
  <si>
    <t>5266</t>
  </si>
  <si>
    <t>12/08/15</t>
  </si>
  <si>
    <t>GRAPH TECH BROOKFIELD</t>
  </si>
  <si>
    <t>5270</t>
  </si>
  <si>
    <t>30/11/15</t>
  </si>
  <si>
    <t>RHONE V</t>
  </si>
  <si>
    <t>5268</t>
  </si>
  <si>
    <t>Trilantic capital partners V</t>
  </si>
  <si>
    <t>5269</t>
  </si>
  <si>
    <t>24/09/15</t>
  </si>
  <si>
    <t>Klirmark Opportunity fund II MG- Klirmark Opportunity L.P</t>
  </si>
  <si>
    <t>29992298</t>
  </si>
  <si>
    <t>01/02/15</t>
  </si>
  <si>
    <t>ויולה פרייבט אקווטי 2- ויולה</t>
  </si>
  <si>
    <t>5257</t>
  </si>
  <si>
    <t>29/01/15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</si>
  <si>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</si>
  <si>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</si>
  <si>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</si>
  <si>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</si>
  <si>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</si>
  <si>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</si>
  <si>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</si>
  <si>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</si>
  <si>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</si>
  <si>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</si>
  <si>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medlnvest capital s.a.r.lאופ'- Medinvest</t>
  </si>
  <si>
    <t>299920022</t>
  </si>
  <si>
    <t>27/05/13</t>
  </si>
  <si>
    <t>PSTI WARRENTS- PLURISTEM THERAPEUTICS</t>
  </si>
  <si>
    <t>US72940R1023</t>
  </si>
  <si>
    <t>סה"כ מט"ח/מט"ח</t>
  </si>
  <si>
    <t>סה"כ מטבע</t>
  </si>
  <si>
    <t>קניית מדד מחירים לצרכן 98.8848 _080518</t>
  </si>
  <si>
    <t>90001938</t>
  </si>
  <si>
    <t>05/05/16</t>
  </si>
  <si>
    <t>EUR\ILS 4.3189 20160720- בנק הפועלים בע"מ</t>
  </si>
  <si>
    <t>90001435</t>
  </si>
  <si>
    <t>FWD CCY\ILS 20160322 EUR\ILS 4.3209000 20160720- בנק לאומי לישראל בע"מ</t>
  </si>
  <si>
    <t>90001426</t>
  </si>
  <si>
    <t>FWD CCY\ILS 20160405 USD\ILS 3.7900000 20160707- בנק לאומי לישראל בע"מ</t>
  </si>
  <si>
    <t>90001568</t>
  </si>
  <si>
    <t>05/04/16</t>
  </si>
  <si>
    <t>FWD CCY\ILS 20160419 EUR\ILS 4.2770000 20160719- בנק לאומי לישראל בע"מ</t>
  </si>
  <si>
    <t>90001661</t>
  </si>
  <si>
    <t>19/04/16</t>
  </si>
  <si>
    <t>FWD CCY\ILS 20160502 EUR\ILS 4.3022000 20160802- בנק לאומי לישראל בע"מ</t>
  </si>
  <si>
    <t>90001713</t>
  </si>
  <si>
    <t>02/05/16</t>
  </si>
  <si>
    <t>FWD CCY\ILS 20160504 USD\ILS 3.7658000 20160804- בנק לאומי לישראל בע"מ</t>
  </si>
  <si>
    <t>90001732</t>
  </si>
  <si>
    <t>04/05/16</t>
  </si>
  <si>
    <t>FWD CCY\ILS 20160519 USD\ILS 3.8500000 20160705- בנק לאומי לישראל בע"מ</t>
  </si>
  <si>
    <t>90001801</t>
  </si>
  <si>
    <t>19/05/16</t>
  </si>
  <si>
    <t>FWD CCY\ILS 20160524 USD\ILS 3.8543000 20160809- בנק לאומי לישראל בע"מ</t>
  </si>
  <si>
    <t>90001818</t>
  </si>
  <si>
    <t>24/05/16</t>
  </si>
  <si>
    <t>FWD CCY\ILS 20160524 USD\ILS 3.8643000 20160728- בנק לאומי לישראל בע"מ</t>
  </si>
  <si>
    <t>90001820</t>
  </si>
  <si>
    <t>FWD CCY\ILS 20160525 USD\ILS 3.8445000 20160809- בנק לאומי לישראל בע"מ</t>
  </si>
  <si>
    <t>90001826</t>
  </si>
  <si>
    <t>FWD CCY\ILS 20160606 USD\ILS 3.8237000 20160809- בנק לאומי לישראל בע"מ</t>
  </si>
  <si>
    <t>90001872</t>
  </si>
  <si>
    <t>06/06/16</t>
  </si>
  <si>
    <t>FWD CCY\ILS 20160608 USD\ILS 3.8316000 20160726- בנק לאומי לישראל בע"מ</t>
  </si>
  <si>
    <t>90001895</t>
  </si>
  <si>
    <t>FWD CCY\ILS 20160615 USD\ILS 3.8728000 20160726- בנק לאומי לישראל בע"מ</t>
  </si>
  <si>
    <t>90001932</t>
  </si>
  <si>
    <t>FWD CCY\ILS 20160621 USD\ILS 3.8600000 20160718- בנק לאומי לישראל בע"מ</t>
  </si>
  <si>
    <t>90001965</t>
  </si>
  <si>
    <t>FWD CCY\ILS 20160622 USD\ILS 3.8520000 20160726- בנק לאומי לישראל בע"מ</t>
  </si>
  <si>
    <t>90001973</t>
  </si>
  <si>
    <t>FWD CCY\ILS 20160627 USD\ILS 3.8956000 20160720- בנק לאומי לישראל בע"מ</t>
  </si>
  <si>
    <t>90001989</t>
  </si>
  <si>
    <t>27/06/16</t>
  </si>
  <si>
    <t>FWD CCY\ILS 20160630 USD\ILS 3.8400000 20160920- בנק לאומי לישראל בע"מ</t>
  </si>
  <si>
    <t>90002020</t>
  </si>
  <si>
    <t>30/06/16</t>
  </si>
  <si>
    <t>FWD CCY\ILS 20160630 USD\ILS 3.8467000 20160705 SP- בנק לאומי לישראל בע"מ</t>
  </si>
  <si>
    <t>90002019</t>
  </si>
  <si>
    <t>FWD CCY\CCY 20160418 GBP\USD 1.4199850 20160815</t>
  </si>
  <si>
    <t>90001645</t>
  </si>
  <si>
    <t>18/04/16</t>
  </si>
  <si>
    <t>FWD CCY\CCY 20160523 EUR\USD 1.1242200 20160810</t>
  </si>
  <si>
    <t>90001812</t>
  </si>
  <si>
    <t>23/05/16</t>
  </si>
  <si>
    <t>שורט דולר ין יפני 111.047 11/07/16- בנק הפועלים בע"מ</t>
  </si>
  <si>
    <t>90001561</t>
  </si>
  <si>
    <t>שורט דולר ין יפני 112.43 11/07/16- בנק הפועלים בע"מ</t>
  </si>
  <si>
    <t>90001398</t>
  </si>
  <si>
    <t>FWD CCY\CCY 20160317 GBP\USD 1.4302600 20160721- בנק לאומי לישראל בע"מ</t>
  </si>
  <si>
    <t>90001410</t>
  </si>
  <si>
    <t>FWD CCY\CCY 20160317 USD\JPY 110.9080000 20160725- בנק לאומי לישראל בע"מ</t>
  </si>
  <si>
    <t>90001414</t>
  </si>
  <si>
    <t>FWD CCY\CCY 20160321 GBP\USD 1.4417500 20160721- בנק לאומי לישראל בע"מ</t>
  </si>
  <si>
    <t>90001420</t>
  </si>
  <si>
    <t>21/03/16</t>
  </si>
  <si>
    <t>FWD CCY\CCY 20160329 EUR\USD 1.1233800 20160728- בנק לאומי לישראל בע"מ</t>
  </si>
  <si>
    <t>90001458</t>
  </si>
  <si>
    <t>29/03/16</t>
  </si>
  <si>
    <t>FWD CCY\CCY 20160406 EUR\USD 1.1388900 20160728- בנק לאומי לישראל בע"מ</t>
  </si>
  <si>
    <t>90001580</t>
  </si>
  <si>
    <t>06/04/16</t>
  </si>
  <si>
    <t>FWD CCY\CCY 20160406 GBP\USD 1.4049500 20160721- בנק לאומי לישראל בע"מ</t>
  </si>
  <si>
    <t>90001583</t>
  </si>
  <si>
    <t>FWD CCY\CCY 20160412 GBP\USD 1.4234200 20160721- בנק לאומי לישראל בע"מ</t>
  </si>
  <si>
    <t>90001616</t>
  </si>
  <si>
    <t>FWD CCY\CCY 20160413 GBP\USD 1.4220000 20160815- בנק לאומי לישראל בע"מ</t>
  </si>
  <si>
    <t>90001621</t>
  </si>
  <si>
    <t>FWD CCY\CCY 20160414 EUR\USD 1.1320800 20160818- בנק לאומי לישראל בע"מ</t>
  </si>
  <si>
    <t>90001632</t>
  </si>
  <si>
    <t>FWD CCY\CCY 20160418 EUR\USD 1.1338700 20160818- בנק לאומי לישראל בע"מ</t>
  </si>
  <si>
    <t>90001647</t>
  </si>
  <si>
    <t>FWD CCY\CCY 20160420 USD\JPY 109.0370000 20160725- בנק לאומי לישראל בע"מ</t>
  </si>
  <si>
    <t>90001677</t>
  </si>
  <si>
    <t>FWD CCY\CCY 20160426 USD\JPY 110.5020000 20160725- בנק לאומי לישראל בע"מ</t>
  </si>
  <si>
    <t>90001693</t>
  </si>
  <si>
    <t>26/04/16</t>
  </si>
  <si>
    <t>FWD CCY\CCY 20160427 GBP\USD 1.4601900 20160815- בנק לאומי לישראל בע"מ</t>
  </si>
  <si>
    <t>90001700</t>
  </si>
  <si>
    <t>27/04/16</t>
  </si>
  <si>
    <t>FWD CCY\CCY 20160503 EUR\USD 1.1611300 20160728- בנק לאומי לישראל בע"מ</t>
  </si>
  <si>
    <t>90001723</t>
  </si>
  <si>
    <t>03/05/16</t>
  </si>
  <si>
    <t>FWD CCY\CCY 20160505 EUR\USD 1.1448450 20160728- בנק לאומי לישראל בע"מ</t>
  </si>
  <si>
    <t>90001744</t>
  </si>
  <si>
    <t>FWD CCY\CCY 20160505 EUR\USD 1.1482500 20160808- בנק לאומי לישראל בע"מ</t>
  </si>
  <si>
    <t>90001743</t>
  </si>
  <si>
    <t>FWD CCY\CCY 20160510 GBP\USD 1.4428900 20160912- בנק לאומי לישראל בע"מ</t>
  </si>
  <si>
    <t>90001753</t>
  </si>
  <si>
    <t>10/05/16</t>
  </si>
  <si>
    <t>FWD CCY\CCY 20160516 EUR\USD 1.1365000 20160829- בנק לאומי לישראל בע"מ</t>
  </si>
  <si>
    <t>90001769</t>
  </si>
  <si>
    <t>FWD CCY\CCY 20160516 GBP\USD 1.4382000 20160721- בנק לאומי לישראל בע"מ</t>
  </si>
  <si>
    <t>90001770</t>
  </si>
  <si>
    <t>FWD CCY\CCY 20160517 EUR\USD 1.1359800 20160901- בנק לאומי לישראל בע"מ</t>
  </si>
  <si>
    <t>90001785</t>
  </si>
  <si>
    <t>FWD CCY\CCY 20160518 GBP\USD 1.4582100 20160815- בנק לאומי לישראל בע"מ</t>
  </si>
  <si>
    <t>90001792</t>
  </si>
  <si>
    <t>18/05/16</t>
  </si>
  <si>
    <t>FWD CCY\CCY 20160606 EUR\USD 1.1386000 20160901- בנק לאומי לישראל בע"מ</t>
  </si>
  <si>
    <t>90001871</t>
  </si>
  <si>
    <t>FWD CCY\CCY 20160606 USD\JPY 106.8200000 20160725- בנק לאומי לישראל בע"מ</t>
  </si>
  <si>
    <t>90001870</t>
  </si>
  <si>
    <t>FWD CCY\CCY 20160607 EUR\USD 1.1387720 20160728- בנק לאומי לישראל בע"מ</t>
  </si>
  <si>
    <t>90001886</t>
  </si>
  <si>
    <t>07/06/16</t>
  </si>
  <si>
    <t>FWD CCY\CCY 20160609 EUR\USD 1.1407000 20160829- בנק לאומי לישראל בע"מ</t>
  </si>
  <si>
    <t>90001903</t>
  </si>
  <si>
    <t>09/06/16</t>
  </si>
  <si>
    <t>FWD CCY\CCY 20160613 EUR\USD 1.1307000 20160913- בנק לאומי לישראל בע"מ</t>
  </si>
  <si>
    <t>90001916</t>
  </si>
  <si>
    <t>FWD CCY\CCY 20160615 USD\JPY 105.7900000 20160725- בנק לאומי לישראל בע"מ</t>
  </si>
  <si>
    <t>90001933</t>
  </si>
  <si>
    <t>FWD CCY\CCY 20160616 EUR\USD 1.1199000 20160913- בנק לאומי לישראל בע"מ</t>
  </si>
  <si>
    <t>90001942</t>
  </si>
  <si>
    <t>16/06/16</t>
  </si>
  <si>
    <t>FWD CCY\CCY 20160620 USD\JPY 104.2850000 20160725- בנק לאומי לישראל בע"מ</t>
  </si>
  <si>
    <t>90001951</t>
  </si>
  <si>
    <t>20/06/16</t>
  </si>
  <si>
    <t>FWD CCY\CCY 20160622 EUR\USD 1.1342000 20160926- בנק לאומי לישראל בע"מ</t>
  </si>
  <si>
    <t>90001972</t>
  </si>
  <si>
    <t>FWD CCY\CCY 20160623 EUR\USD 1.1425300 20160927- בנק לאומי לישראל בע"מ</t>
  </si>
  <si>
    <t>90001978</t>
  </si>
  <si>
    <t>FWD CCY\CCY 20160628 GBP\USD 1.3308100 20160815- בנק לאומי לישראל בע"מ</t>
  </si>
  <si>
    <t>90002002</t>
  </si>
  <si>
    <t>28/06/16</t>
  </si>
  <si>
    <t>FWD CCY\CCY 20160630 EUR\USD 1.1136000 20160927- בנק לאומי לישראל בע"מ</t>
  </si>
  <si>
    <t>90002024</t>
  </si>
  <si>
    <t>FWD CCY\CCY 20160630 GBP\USD 1.3412500 20160912- בנק לאומי לישראל בע"מ</t>
  </si>
  <si>
    <t>90002023</t>
  </si>
  <si>
    <t>פורוורד ריבית</t>
  </si>
  <si>
    <t>404626</t>
  </si>
  <si>
    <t>4392</t>
  </si>
  <si>
    <t>IRS Libor 3m _fixed 1.618- בנק לאומי לישראל בע"מ</t>
  </si>
  <si>
    <t>90001545</t>
  </si>
  <si>
    <t>IRS Libor 3m _fixed 1.7305- בנק לאומי לישראל בע"מ</t>
  </si>
  <si>
    <t>90001550</t>
  </si>
  <si>
    <t>IRS Libor 3m _fixed 1.7335- בנק לאומי לישראל בע"מ</t>
  </si>
  <si>
    <t>90001548</t>
  </si>
  <si>
    <t>IRS Libor 3m _fixed 1.761- בנק לאומי לישראל בע"מ</t>
  </si>
  <si>
    <t>90001546</t>
  </si>
  <si>
    <t>IRS Libor 3m _fixed 1.803- בנק לאומי לישראל בע"מ</t>
  </si>
  <si>
    <t>90001547</t>
  </si>
  <si>
    <t>Panthiv-xf cdo- Plenum</t>
  </si>
  <si>
    <t>XS0276075198</t>
  </si>
  <si>
    <t>אשראי</t>
  </si>
  <si>
    <t>VALLERIITE  CDO 20.12.2017- VALLERIITE  CDO</t>
  </si>
  <si>
    <t>XS0299125483</t>
  </si>
  <si>
    <t>סה"כ כנגד חסכון עמיתים/מבוטחים</t>
  </si>
  <si>
    <t>הלוואות לחברים גמל כללי 292</t>
  </si>
  <si>
    <t>לא</t>
  </si>
  <si>
    <t>29991170</t>
  </si>
  <si>
    <t>סה"כ מבוטחות במשכנתא או תיקי משכנתאות</t>
  </si>
  <si>
    <t>גורם 01</t>
  </si>
  <si>
    <t>29994005</t>
  </si>
  <si>
    <t>סה"כ מובטחות בערבות בנקאית</t>
  </si>
  <si>
    <t>סה"כ מובטחות בבטחונות אחרים</t>
  </si>
  <si>
    <t>גורם 09</t>
  </si>
  <si>
    <t>55152</t>
  </si>
  <si>
    <t>*גורם 28</t>
  </si>
  <si>
    <t>9242</t>
  </si>
  <si>
    <t>*גורם 33</t>
  </si>
  <si>
    <t>2963</t>
  </si>
  <si>
    <t>425769</t>
  </si>
  <si>
    <t>4563</t>
  </si>
  <si>
    <t>4693</t>
  </si>
  <si>
    <t>גורם 07</t>
  </si>
  <si>
    <t>55061</t>
  </si>
  <si>
    <t>90150400</t>
  </si>
  <si>
    <t>גורם 29</t>
  </si>
  <si>
    <t>29991703</t>
  </si>
  <si>
    <t>4410</t>
  </si>
  <si>
    <t>2968</t>
  </si>
  <si>
    <t>4605</t>
  </si>
  <si>
    <t>4606</t>
  </si>
  <si>
    <t>50013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</si>
  <si>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</si>
  <si>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</si>
  <si>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</si>
  <si>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</si>
  <si>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</si>
  <si>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</si>
  <si>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</si>
  <si>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</si>
  <si>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</si>
  <si>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</si>
  <si>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</si>
  <si>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</si>
  <si>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</si>
  <si>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</si>
  <si>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</si>
  <si>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</si>
  <si>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</si>
  <si>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</si>
  <si>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</si>
  <si>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</si>
  <si>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</si>
  <si>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</si>
  <si>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</si>
  <si>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</si>
  <si>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4854</t>
  </si>
  <si>
    <t>4859</t>
  </si>
  <si>
    <t>גורם 76</t>
  </si>
  <si>
    <t>414968</t>
  </si>
  <si>
    <t>גורם 81</t>
  </si>
  <si>
    <t>כן</t>
  </si>
  <si>
    <t>429027</t>
  </si>
  <si>
    <t>29991704</t>
  </si>
  <si>
    <t>גורם 41</t>
  </si>
  <si>
    <t>3364</t>
  </si>
  <si>
    <t>364477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</si>
  <si>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</si>
  <si>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</si>
  <si>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</si>
  <si>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</si>
  <si>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</si>
  <si>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</si>
  <si>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</si>
  <si>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</si>
  <si>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</si>
  <si>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</si>
  <si>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434404</t>
  </si>
  <si>
    <t>434405</t>
  </si>
  <si>
    <t>434406</t>
  </si>
  <si>
    <t>434407</t>
  </si>
  <si>
    <t>434408</t>
  </si>
  <si>
    <t>434409</t>
  </si>
  <si>
    <t>434410</t>
  </si>
  <si>
    <t>434411</t>
  </si>
  <si>
    <t>434412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</si>
  <si>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</si>
  <si>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</si>
  <si>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</si>
  <si>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</si>
  <si>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</si>
  <si>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</si>
  <si>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</si>
  <si>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38</t>
  </si>
  <si>
    <t>2571</t>
  </si>
  <si>
    <t>2572</t>
  </si>
  <si>
    <t>גורם 43</t>
  </si>
  <si>
    <t>345369</t>
  </si>
  <si>
    <t>384577</t>
  </si>
  <si>
    <t>403836</t>
  </si>
  <si>
    <t>415814</t>
  </si>
  <si>
    <t>4314</t>
  </si>
  <si>
    <t>433981</t>
  </si>
  <si>
    <t>908395120</t>
  </si>
  <si>
    <t>908395160</t>
  </si>
  <si>
    <t>גורם 67</t>
  </si>
  <si>
    <t>29993125</t>
  </si>
  <si>
    <t>29993126</t>
  </si>
  <si>
    <t>גורם 68</t>
  </si>
  <si>
    <t>385055</t>
  </si>
  <si>
    <t>גורם 77</t>
  </si>
  <si>
    <t>4565</t>
  </si>
  <si>
    <t>4566</t>
  </si>
  <si>
    <t>גורם 03</t>
  </si>
  <si>
    <t>4540068</t>
  </si>
  <si>
    <t>גורם 17</t>
  </si>
  <si>
    <t>66241</t>
  </si>
  <si>
    <t>גורם 70</t>
  </si>
  <si>
    <t>4647</t>
  </si>
  <si>
    <t>*גורם 14</t>
  </si>
  <si>
    <t>3153</t>
  </si>
  <si>
    <t>CC</t>
  </si>
  <si>
    <t>סה"כ מובטחות בשיעבוד כלי רכב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</si>
  <si>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</si>
  <si>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</si>
  <si>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</si>
  <si>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</si>
  <si>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</si>
  <si>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</si>
  <si>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</si>
  <si>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</si>
  <si>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87</t>
  </si>
  <si>
    <t>426190</t>
  </si>
  <si>
    <t>429972</t>
  </si>
  <si>
    <t>434245</t>
  </si>
  <si>
    <t>גורם 88</t>
  </si>
  <si>
    <t>429756</t>
  </si>
  <si>
    <t>434246</t>
  </si>
  <si>
    <t>גורם 58</t>
  </si>
  <si>
    <t>415036</t>
  </si>
  <si>
    <t>416270</t>
  </si>
  <si>
    <t>426189</t>
  </si>
  <si>
    <t>גורם 65</t>
  </si>
  <si>
    <t>398372</t>
  </si>
  <si>
    <t>401058</t>
  </si>
  <si>
    <t>405727</t>
  </si>
  <si>
    <t>גורם 79</t>
  </si>
  <si>
    <t>397492</t>
  </si>
  <si>
    <t>407656</t>
  </si>
  <si>
    <t>411923</t>
  </si>
  <si>
    <t>416271</t>
  </si>
  <si>
    <t>426550</t>
  </si>
  <si>
    <t>433604</t>
  </si>
  <si>
    <t>4858</t>
  </si>
  <si>
    <t>360793</t>
  </si>
  <si>
    <t>גורם 86</t>
  </si>
  <si>
    <t>415761</t>
  </si>
  <si>
    <t>גורם 84</t>
  </si>
  <si>
    <t>404555</t>
  </si>
  <si>
    <t>פקדון בלמ"ש 5.9% 2017- בנק לאומי לישראל בע"מ</t>
  </si>
  <si>
    <t>32771</t>
  </si>
  <si>
    <t>טפחות פקדון 6.15% 2017- בנק מזרחי טפחות בע"מ</t>
  </si>
  <si>
    <t>3288</t>
  </si>
  <si>
    <t>פקדון טפחות 6.22% 9.1.18- טפחות בנק משכנתאות לישראל בע"מ</t>
  </si>
  <si>
    <t>32961</t>
  </si>
  <si>
    <t>שפיצר בינלאומי רבעוני 5.9%- הבנק הבינלאומי הראשון לישראל בע"מ</t>
  </si>
  <si>
    <t>3262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</si>
  <si>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</si>
  <si>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</si>
  <si>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</si>
  <si>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</si>
  <si>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</si>
  <si>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</si>
  <si>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</si>
  <si>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</si>
  <si>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</si>
  <si>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</si>
  <si>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</si>
  <si>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</si>
  <si>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*או.אר.טי(דיבידנד לקבל)</t>
  </si>
  <si>
    <t>מנורה הון אגח א(פדיון לקבל)</t>
  </si>
  <si>
    <t>*אגוד  הנפק התח יט(ריבית לקבל)</t>
  </si>
  <si>
    <t>דיסקונט שה מורכב א(ריבית לקבל)</t>
  </si>
  <si>
    <t>מזרחי טפחות שה א(ריבית לקבל)</t>
  </si>
  <si>
    <t>דקסיה הנ אגח יא(ריבית לקבל)</t>
  </si>
  <si>
    <t>דקסיה ישראל הנפק אגח ט(ריבית לקבל)</t>
  </si>
  <si>
    <t>בינל הנפק התח כא(ריבית לקבל)</t>
  </si>
  <si>
    <t>פועלים הנפ שה נד 1(ריבית לקבל)</t>
  </si>
  <si>
    <t>נץ בונדס אגח א לס</t>
  </si>
  <si>
    <t>4550042</t>
  </si>
  <si>
    <t>גלובליקום ב' חש 11.08</t>
  </si>
  <si>
    <t>11129030</t>
  </si>
  <si>
    <t>דלק רכב(דיבידנד לקבל)</t>
  </si>
  <si>
    <t>סינרג'יכב אגח ג(ריבית לקבל)</t>
  </si>
  <si>
    <t>7780281</t>
  </si>
  <si>
    <t>אדגר אגח ז(ריבית לקבל)</t>
  </si>
  <si>
    <t>אדרי-אל   אגח ב(ריבית לקבל)</t>
  </si>
  <si>
    <t>*אמות אגח א(פדיון לקבל)</t>
  </si>
  <si>
    <t>*אמות אגח ב(ריבית לקבל)</t>
  </si>
  <si>
    <t>אפריקה נכסים אגח ו(ריבית לקבל)</t>
  </si>
  <si>
    <t>אשטרום נכ אגח 7(פדיון לקבל)</t>
  </si>
  <si>
    <t>ביג אגח ד(ריבית לקבל)</t>
  </si>
  <si>
    <t>ביג אגח ו(פדיון לקבל)</t>
  </si>
  <si>
    <t>דרבן אגח ד(פדיון לקבל)</t>
  </si>
  <si>
    <t>חפציבה גרוזלם אגח msh2</t>
  </si>
  <si>
    <t>10999510</t>
  </si>
  <si>
    <t>חפציבה גרוזלם אגח גmsh</t>
  </si>
  <si>
    <t>10999690</t>
  </si>
  <si>
    <t>ישפרו אגח ב(ריבית לקבל)</t>
  </si>
  <si>
    <t>לגנא הולדינגס אגח 1 ms</t>
  </si>
  <si>
    <t>35200464</t>
  </si>
  <si>
    <t>*מליסרון אג"ח ח(פדיון לקבל)</t>
  </si>
  <si>
    <t>*מליסרון אגח ה(פדיון לקבל)</t>
  </si>
  <si>
    <t>*מליסרון אגח יא(פדיון לקבל)</t>
  </si>
  <si>
    <t>*מליסרון סדרה י'(פדיון לקבל)</t>
  </si>
  <si>
    <t>פלאזה סנטרס אגח ב(פדיון לקבל)</t>
  </si>
  <si>
    <t>*עזריאלי אגח ג(ריבית לקבל)</t>
  </si>
  <si>
    <t>לידקום אגח א חש 08/09 ms</t>
  </si>
  <si>
    <t>11150960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</si>
  <si>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</si>
  <si>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</si>
  <si>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</si>
  <si>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</si>
  <si>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UBS</t>
  </si>
  <si>
    <t>בנק הפועלים</t>
  </si>
  <si>
    <t>פועלים סהר</t>
  </si>
  <si>
    <t>יובנק</t>
  </si>
  <si>
    <t>בנק לאומי</t>
  </si>
  <si>
    <t>Evolution Venture Capital Fund</t>
  </si>
  <si>
    <t>Sky I</t>
  </si>
  <si>
    <t>Fimi Israel Opportunity II</t>
  </si>
  <si>
    <t>ANATOMY I</t>
  </si>
  <si>
    <t>NOY 2 infra &amp; energy investment LP</t>
  </si>
  <si>
    <t>ANATOMY 2</t>
  </si>
  <si>
    <t>Reality III</t>
  </si>
  <si>
    <t>Accelmed growth partners</t>
  </si>
  <si>
    <t>fimi 6</t>
  </si>
  <si>
    <t>Orbimed  II</t>
  </si>
  <si>
    <t>שיכון ובינוי נדל"ן- ברושים 2</t>
  </si>
  <si>
    <t>הליוס</t>
  </si>
  <si>
    <t>אגירה שאובה PSP</t>
  </si>
  <si>
    <t>אגירה שאובה PSP standby</t>
  </si>
  <si>
    <t>אגירה שאובה PSP additional standby</t>
  </si>
  <si>
    <t>אגירה שאובה PSP מינוף</t>
  </si>
  <si>
    <t>נבטים רגילה</t>
  </si>
  <si>
    <t>נבטים להגדלת מינוף</t>
  </si>
  <si>
    <t>נטפים לז"ק</t>
  </si>
  <si>
    <t>בזק 12.2016</t>
  </si>
  <si>
    <t xml:space="preserve">בזק 6.2017 </t>
  </si>
  <si>
    <t xml:space="preserve">נגב אנרגיה שקלי </t>
  </si>
  <si>
    <t xml:space="preserve">נגב אנרגיה צמוד </t>
  </si>
  <si>
    <t xml:space="preserve">איגודן </t>
  </si>
  <si>
    <t>ויאוליה</t>
  </si>
  <si>
    <t xml:space="preserve">אנלייט </t>
  </si>
  <si>
    <t xml:space="preserve">דן באר שבע </t>
  </si>
  <si>
    <t>Viola PE 2 LP</t>
  </si>
  <si>
    <t>Klirmark Opportunity II</t>
  </si>
  <si>
    <t>Ares Special Situations Fund IV</t>
  </si>
  <si>
    <t>Blackstone RE VIII</t>
  </si>
  <si>
    <t>Brookfield Capital Partners IV</t>
  </si>
  <si>
    <t>Silverfleet II</t>
  </si>
  <si>
    <t>Rhone VRhone Capital Partners V</t>
  </si>
  <si>
    <t>Graph Tech Brookfield</t>
  </si>
  <si>
    <t>Brookfield  RE  II</t>
  </si>
  <si>
    <t>Vintage IX Migdal LP</t>
  </si>
  <si>
    <t>THOMA BRAVO</t>
  </si>
  <si>
    <t>Advent</t>
  </si>
  <si>
    <t>meridiam III</t>
  </si>
  <si>
    <t xml:space="preserve">SALEM HARBOR </t>
  </si>
  <si>
    <t>PANDA</t>
  </si>
  <si>
    <t>SUNRUN</t>
  </si>
  <si>
    <t>LORDSTOWN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</si>
</sst>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2" fillId="0" borderId="0" xfId="0" applyNumberFormat="1" applyFont="1" applyAlignment="1">
      <alignment horizontal="center"/>
    </xf>
    <xf numFmtId="14" fontId="7" fillId="2" borderId="13" xfId="0" applyNumberFormat="1" applyFont="1" applyFill="1" applyBorder="1" applyAlignment="1">
      <alignment horizontal="center" vertical="center" wrapText="1"/>
    </xf>
    <xf numFmtId="14" fontId="8" fillId="2" borderId="4" xfId="0" applyNumberFormat="1" applyFont="1" applyFill="1" applyBorder="1" applyAlignment="1">
      <alignment horizontal="center" vertical="center" wrapText="1"/>
    </xf>
    <xf numFmtId="14" fontId="7" fillId="2" borderId="4" xfId="0" applyNumberFormat="1" applyFont="1" applyFill="1" applyBorder="1" applyAlignment="1">
      <alignment horizontal="center" wrapText="1"/>
    </xf>
    <xf numFmtId="0" fontId="0" fillId="0" borderId="0" xfId="0" applyBorder="1" applyAlignment="1" applyProtection="1">
      <alignment horizontal="right"/>
    </xf>
    <xf numFmtId="166" fontId="0" fillId="0" borderId="0" xfId="11" applyNumberFormat="1" applyFont="1" applyBorder="1" applyProtection="1"/>
    <xf numFmtId="14" fontId="0" fillId="0" borderId="0" xfId="0" applyNumberFormat="1" applyFill="1" applyBorder="1" applyAlignment="1" applyProtection="1"/>
    <xf numFmtId="0" fontId="5" fillId="0" borderId="0" xfId="0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3" t="s">
        <v>5</v>
      </c>
      <c r="D7" s="64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5" t="s">
        <v>6</v>
      </c>
      <c r="D8" s="66" t="s">
        <v>7</v>
      </c>
      <c r="AJ8" s="5" t="s">
        <v>8</v>
      </c>
    </row>
    <row r="9" spans="1:36" s="6" customFormat="1" ht="18" customHeight="1">
      <c r="B9" s="69"/>
      <c r="C9" s="68" t="s">
        <v>9</v>
      </c>
      <c r="D9" s="67" t="s">
        <v>10</v>
      </c>
      <c r="AJ9" s="5" t="s">
        <v>11</v>
      </c>
    </row>
    <row r="10" spans="1:36" s="6" customFormat="1" ht="18" customHeight="1">
      <c r="B10" s="70" t="s">
        <v>12</v>
      </c>
      <c r="C10" s="60"/>
      <c r="D10" s="61"/>
      <c r="AJ10" s="8"/>
    </row>
    <row r="11" spans="1:36">
      <c r="A11" s="9" t="s">
        <v>13</v>
      </c>
      <c r="B11" s="71" t="s">
        <v>14</v>
      </c>
      <c r="C11" s="76">
        <v>158981.52623976313</v>
      </c>
      <c r="D11" s="76">
        <v>11.51</v>
      </c>
    </row>
    <row r="12" spans="1:36">
      <c r="B12" s="71" t="s">
        <v>15</v>
      </c>
      <c r="C12" s="62"/>
      <c r="D12" s="62"/>
    </row>
    <row r="13" spans="1:36">
      <c r="A13" s="10" t="s">
        <v>13</v>
      </c>
      <c r="B13" s="72" t="s">
        <v>16</v>
      </c>
      <c r="C13" s="77">
        <v>356010.87754949997</v>
      </c>
      <c r="D13" s="77">
        <v>25.77</v>
      </c>
    </row>
    <row r="14" spans="1:36">
      <c r="A14" s="10" t="s">
        <v>13</v>
      </c>
      <c r="B14" s="72" t="s">
        <v>17</v>
      </c>
      <c r="C14" s="77">
        <v>0</v>
      </c>
      <c r="D14" s="77">
        <v>0</v>
      </c>
    </row>
    <row r="15" spans="1:36">
      <c r="A15" s="10" t="s">
        <v>13</v>
      </c>
      <c r="B15" s="72" t="s">
        <v>18</v>
      </c>
      <c r="C15" s="77">
        <v>293687.4026011494</v>
      </c>
      <c r="D15" s="77">
        <v>21.26</v>
      </c>
    </row>
    <row r="16" spans="1:36">
      <c r="A16" s="10" t="s">
        <v>13</v>
      </c>
      <c r="B16" s="72" t="s">
        <v>19</v>
      </c>
      <c r="C16" s="77">
        <v>233060.57870622864</v>
      </c>
      <c r="D16" s="77">
        <v>16.87</v>
      </c>
    </row>
    <row r="17" spans="1:4">
      <c r="A17" s="10" t="s">
        <v>13</v>
      </c>
      <c r="B17" s="72" t="s">
        <v>20</v>
      </c>
      <c r="C17" s="77">
        <v>66982.636700224</v>
      </c>
      <c r="D17" s="77">
        <v>4.8499999999999996</v>
      </c>
    </row>
    <row r="18" spans="1:4">
      <c r="A18" s="10" t="s">
        <v>13</v>
      </c>
      <c r="B18" s="72" t="s">
        <v>21</v>
      </c>
      <c r="C18" s="77">
        <v>162411.30609653733</v>
      </c>
      <c r="D18" s="77">
        <v>11.76</v>
      </c>
    </row>
    <row r="19" spans="1:4">
      <c r="A19" s="10" t="s">
        <v>13</v>
      </c>
      <c r="B19" s="72" t="s">
        <v>22</v>
      </c>
      <c r="C19" s="77">
        <v>40.261557500000002</v>
      </c>
      <c r="D19" s="77">
        <v>0</v>
      </c>
    </row>
    <row r="20" spans="1:4">
      <c r="A20" s="10" t="s">
        <v>13</v>
      </c>
      <c r="B20" s="72" t="s">
        <v>23</v>
      </c>
      <c r="C20" s="77">
        <v>0</v>
      </c>
      <c r="D20" s="77">
        <v>0</v>
      </c>
    </row>
    <row r="21" spans="1:4">
      <c r="A21" s="10" t="s">
        <v>13</v>
      </c>
      <c r="B21" s="72" t="s">
        <v>24</v>
      </c>
      <c r="C21" s="77">
        <v>347.11723897856967</v>
      </c>
      <c r="D21" s="77">
        <v>0.03</v>
      </c>
    </row>
    <row r="22" spans="1:4">
      <c r="A22" s="10" t="s">
        <v>13</v>
      </c>
      <c r="B22" s="72" t="s">
        <v>25</v>
      </c>
      <c r="C22" s="77">
        <v>0</v>
      </c>
      <c r="D22" s="77">
        <v>0</v>
      </c>
    </row>
    <row r="23" spans="1:4">
      <c r="B23" s="71" t="s">
        <v>26</v>
      </c>
      <c r="C23" s="62"/>
      <c r="D23" s="62"/>
    </row>
    <row r="24" spans="1:4">
      <c r="A24" s="10" t="s">
        <v>13</v>
      </c>
      <c r="B24" s="72" t="s">
        <v>27</v>
      </c>
      <c r="C24" s="77">
        <v>0</v>
      </c>
      <c r="D24" s="77">
        <v>0</v>
      </c>
    </row>
    <row r="25" spans="1:4">
      <c r="A25" s="10" t="s">
        <v>13</v>
      </c>
      <c r="B25" s="72" t="s">
        <v>28</v>
      </c>
      <c r="C25" s="77">
        <v>0</v>
      </c>
      <c r="D25" s="77">
        <v>0</v>
      </c>
    </row>
    <row r="26" spans="1:4">
      <c r="A26" s="10" t="s">
        <v>13</v>
      </c>
      <c r="B26" s="72" t="s">
        <v>18</v>
      </c>
      <c r="C26" s="77">
        <v>12176.708869142825</v>
      </c>
      <c r="D26" s="77">
        <v>0.88</v>
      </c>
    </row>
    <row r="27" spans="1:4">
      <c r="A27" s="10" t="s">
        <v>13</v>
      </c>
      <c r="B27" s="72" t="s">
        <v>29</v>
      </c>
      <c r="C27" s="77">
        <v>4913.0236979807441</v>
      </c>
      <c r="D27" s="77">
        <v>0.36</v>
      </c>
    </row>
    <row r="28" spans="1:4">
      <c r="A28" s="10" t="s">
        <v>13</v>
      </c>
      <c r="B28" s="72" t="s">
        <v>30</v>
      </c>
      <c r="C28" s="77">
        <v>16199.410111095183</v>
      </c>
      <c r="D28" s="77">
        <v>1.17</v>
      </c>
    </row>
    <row r="29" spans="1:4">
      <c r="A29" s="10" t="s">
        <v>13</v>
      </c>
      <c r="B29" s="72" t="s">
        <v>31</v>
      </c>
      <c r="C29" s="77">
        <v>105.6112220526968</v>
      </c>
      <c r="D29" s="77">
        <v>0.01</v>
      </c>
    </row>
    <row r="30" spans="1:4">
      <c r="A30" s="10" t="s">
        <v>13</v>
      </c>
      <c r="B30" s="72" t="s">
        <v>32</v>
      </c>
      <c r="C30" s="77">
        <v>0</v>
      </c>
      <c r="D30" s="77">
        <v>0</v>
      </c>
    </row>
    <row r="31" spans="1:4">
      <c r="A31" s="10" t="s">
        <v>13</v>
      </c>
      <c r="B31" s="72" t="s">
        <v>33</v>
      </c>
      <c r="C31" s="77">
        <v>1106.7425422612343</v>
      </c>
      <c r="D31" s="77">
        <v>0.08</v>
      </c>
    </row>
    <row r="32" spans="1:4">
      <c r="A32" s="10" t="s">
        <v>13</v>
      </c>
      <c r="B32" s="72" t="s">
        <v>34</v>
      </c>
      <c r="C32" s="77">
        <v>6.5027699999999999</v>
      </c>
      <c r="D32" s="77">
        <v>0</v>
      </c>
    </row>
    <row r="33" spans="1:4">
      <c r="A33" s="10" t="s">
        <v>13</v>
      </c>
      <c r="B33" s="71" t="s">
        <v>35</v>
      </c>
      <c r="C33" s="77">
        <v>74804.25147301126</v>
      </c>
      <c r="D33" s="77">
        <v>5.41</v>
      </c>
    </row>
    <row r="34" spans="1:4">
      <c r="A34" s="10" t="s">
        <v>13</v>
      </c>
      <c r="B34" s="71" t="s">
        <v>36</v>
      </c>
      <c r="C34" s="77">
        <v>375.40064070719762</v>
      </c>
      <c r="D34" s="77">
        <v>0.03</v>
      </c>
    </row>
    <row r="35" spans="1:4">
      <c r="A35" s="10" t="s">
        <v>13</v>
      </c>
      <c r="B35" s="71" t="s">
        <v>37</v>
      </c>
      <c r="C35" s="77">
        <v>0</v>
      </c>
      <c r="D35" s="77">
        <v>0</v>
      </c>
    </row>
    <row r="36" spans="1:4">
      <c r="A36" s="10" t="s">
        <v>13</v>
      </c>
      <c r="B36" s="71" t="s">
        <v>38</v>
      </c>
      <c r="C36" s="77">
        <v>0</v>
      </c>
      <c r="D36" s="77">
        <v>0</v>
      </c>
    </row>
    <row r="37" spans="1:4">
      <c r="A37" s="10" t="s">
        <v>13</v>
      </c>
      <c r="B37" s="71" t="s">
        <v>39</v>
      </c>
      <c r="C37" s="77">
        <v>347.24941369616698</v>
      </c>
      <c r="D37" s="77">
        <v>0.03</v>
      </c>
    </row>
    <row r="38" spans="1:4">
      <c r="A38" s="10"/>
      <c r="B38" s="73" t="s">
        <v>40</v>
      </c>
      <c r="C38" s="62"/>
      <c r="D38" s="62"/>
    </row>
    <row r="39" spans="1:4">
      <c r="A39" s="10" t="s">
        <v>13</v>
      </c>
      <c r="B39" s="74" t="s">
        <v>41</v>
      </c>
      <c r="C39" s="77">
        <v>0</v>
      </c>
      <c r="D39" s="77">
        <v>0</v>
      </c>
    </row>
    <row r="40" spans="1:4">
      <c r="A40" s="10" t="s">
        <v>13</v>
      </c>
      <c r="B40" s="74" t="s">
        <v>42</v>
      </c>
      <c r="C40" s="77">
        <v>0</v>
      </c>
      <c r="D40" s="77">
        <v>0</v>
      </c>
    </row>
    <row r="41" spans="1:4">
      <c r="A41" s="10" t="s">
        <v>13</v>
      </c>
      <c r="B41" s="74" t="s">
        <v>43</v>
      </c>
      <c r="C41" s="77">
        <v>0</v>
      </c>
      <c r="D41" s="77">
        <v>0</v>
      </c>
    </row>
    <row r="42" spans="1:4">
      <c r="B42" s="74" t="s">
        <v>44</v>
      </c>
      <c r="C42" s="77">
        <v>1381556.6074298285</v>
      </c>
      <c r="D42" s="77">
        <v>100</v>
      </c>
    </row>
    <row r="43" spans="1:4">
      <c r="A43" s="10" t="s">
        <v>13</v>
      </c>
      <c r="B43" s="75" t="s">
        <v>45</v>
      </c>
      <c r="C43" s="77">
        <f>'יתרת התחייבות להשקעה'!C11</f>
        <v>54752.96757150138</v>
      </c>
      <c r="D43" s="77">
        <f>C43/C42*100</f>
        <v>3.9631360218645528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193</v>
      </c>
      <c r="D49">
        <v>3.9373</v>
      </c>
    </row>
    <row r="50" spans="3:4">
      <c r="C50" t="s">
        <v>119</v>
      </c>
      <c r="D50">
        <v>5.1712999999999996</v>
      </c>
    </row>
    <row r="51" spans="3:4">
      <c r="C51" t="s">
        <v>194</v>
      </c>
      <c r="D51">
        <v>3.7398000000000001E-2</v>
      </c>
    </row>
    <row r="52" spans="3:4">
      <c r="C52" t="s">
        <v>122</v>
      </c>
      <c r="D52">
        <v>2.9716999999999998</v>
      </c>
    </row>
    <row r="53" spans="3:4">
      <c r="C53" t="s">
        <v>126</v>
      </c>
      <c r="D53">
        <v>2.8647</v>
      </c>
    </row>
    <row r="54" spans="3:4">
      <c r="C54" t="s">
        <v>195</v>
      </c>
      <c r="D54">
        <v>0.45419999999999999</v>
      </c>
    </row>
    <row r="55" spans="3:4">
      <c r="C55" t="s">
        <v>196</v>
      </c>
      <c r="D55">
        <v>0.49569999999999997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197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2026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244</v>
      </c>
      <c r="C14" t="s">
        <v>244</v>
      </c>
      <c r="D14" s="16"/>
      <c r="E14" t="s">
        <v>244</v>
      </c>
      <c r="F14" t="s">
        <v>244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2027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244</v>
      </c>
      <c r="C16" t="s">
        <v>244</v>
      </c>
      <c r="D16" s="16"/>
      <c r="E16" t="s">
        <v>244</v>
      </c>
      <c r="F16" t="s">
        <v>244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2028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244</v>
      </c>
      <c r="C18" t="s">
        <v>244</v>
      </c>
      <c r="D18" s="16"/>
      <c r="E18" t="s">
        <v>244</v>
      </c>
      <c r="F18" t="s">
        <v>244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1034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244</v>
      </c>
      <c r="C20" t="s">
        <v>244</v>
      </c>
      <c r="D20" s="16"/>
      <c r="E20" t="s">
        <v>244</v>
      </c>
      <c r="F20" t="s">
        <v>244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2026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244</v>
      </c>
      <c r="C23" t="s">
        <v>244</v>
      </c>
      <c r="D23" s="16"/>
      <c r="E23" t="s">
        <v>244</v>
      </c>
      <c r="F23" t="s">
        <v>244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2028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244</v>
      </c>
      <c r="C25" t="s">
        <v>244</v>
      </c>
      <c r="D25" s="16"/>
      <c r="E25" t="s">
        <v>244</v>
      </c>
      <c r="F25" t="s">
        <v>244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2029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244</v>
      </c>
      <c r="C27" t="s">
        <v>244</v>
      </c>
      <c r="D27" s="16"/>
      <c r="E27" t="s">
        <v>244</v>
      </c>
      <c r="F27" t="s">
        <v>244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1034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244</v>
      </c>
      <c r="C29" t="s">
        <v>244</v>
      </c>
      <c r="D29" s="16"/>
      <c r="E29" t="s">
        <v>244</v>
      </c>
      <c r="F29" t="s">
        <v>244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t="s">
        <v>251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6">
        <v>-465937271.27999997</v>
      </c>
      <c r="H11" s="25"/>
      <c r="I11" s="76">
        <v>347.11723897856967</v>
      </c>
      <c r="J11" s="76">
        <v>100</v>
      </c>
      <c r="K11" s="76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8" t="s">
        <v>197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127</v>
      </c>
      <c r="BF12" s="16" t="s">
        <v>128</v>
      </c>
    </row>
    <row r="13" spans="1:60">
      <c r="B13" t="s">
        <v>244</v>
      </c>
      <c r="C13" t="s">
        <v>244</v>
      </c>
      <c r="D13" s="19"/>
      <c r="E13" t="s">
        <v>244</v>
      </c>
      <c r="F13" t="s">
        <v>244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129</v>
      </c>
      <c r="BE13" s="16" t="s">
        <v>130</v>
      </c>
      <c r="BF13" s="16" t="s">
        <v>131</v>
      </c>
    </row>
    <row r="14" spans="1:60">
      <c r="B14" s="78" t="s">
        <v>248</v>
      </c>
      <c r="C14" s="19"/>
      <c r="D14" s="19"/>
      <c r="E14" s="19"/>
      <c r="F14" s="19"/>
      <c r="G14" s="79">
        <v>-465937271.27999997</v>
      </c>
      <c r="H14" s="19"/>
      <c r="I14" s="79">
        <v>347.11723897856967</v>
      </c>
      <c r="J14" s="79">
        <v>100</v>
      </c>
      <c r="K14" s="79">
        <v>0.03</v>
      </c>
      <c r="BF14" s="16" t="s">
        <v>132</v>
      </c>
    </row>
    <row r="15" spans="1:60">
      <c r="B15" t="s">
        <v>2030</v>
      </c>
      <c r="C15" t="s">
        <v>2031</v>
      </c>
      <c r="D15" t="s">
        <v>129</v>
      </c>
      <c r="E15" t="s">
        <v>129</v>
      </c>
      <c r="F15" t="s">
        <v>194</v>
      </c>
      <c r="G15" s="77">
        <v>-438900000</v>
      </c>
      <c r="H15" s="77">
        <v>0</v>
      </c>
      <c r="I15" s="77">
        <v>0</v>
      </c>
      <c r="J15" s="77">
        <v>0</v>
      </c>
      <c r="K15" s="77">
        <v>0</v>
      </c>
      <c r="BF15" s="16" t="s">
        <v>133</v>
      </c>
    </row>
    <row r="16" spans="1:60">
      <c r="B16" t="s">
        <v>2032</v>
      </c>
      <c r="C16" t="s">
        <v>2033</v>
      </c>
      <c r="D16" t="s">
        <v>129</v>
      </c>
      <c r="E16" t="s">
        <v>129</v>
      </c>
      <c r="F16" t="s">
        <v>194</v>
      </c>
      <c r="G16" s="77">
        <v>1.1000000000000001</v>
      </c>
      <c r="H16" s="77">
        <v>-132651.74549999999</v>
      </c>
      <c r="I16" s="77">
        <v>-5.4570009760299E-2</v>
      </c>
      <c r="J16" s="77">
        <v>-0.02</v>
      </c>
      <c r="K16" s="77">
        <v>0</v>
      </c>
      <c r="BF16" s="16" t="s">
        <v>134</v>
      </c>
    </row>
    <row r="17" spans="2:58">
      <c r="B17" t="s">
        <v>2034</v>
      </c>
      <c r="C17" t="s">
        <v>2035</v>
      </c>
      <c r="D17" t="s">
        <v>129</v>
      </c>
      <c r="E17" t="s">
        <v>129</v>
      </c>
      <c r="F17" t="s">
        <v>119</v>
      </c>
      <c r="G17" s="77">
        <v>0.04</v>
      </c>
      <c r="H17" s="77">
        <v>100</v>
      </c>
      <c r="I17" s="77">
        <v>2.0685199999999999E-4</v>
      </c>
      <c r="J17" s="77">
        <v>0</v>
      </c>
      <c r="K17" s="77">
        <v>0</v>
      </c>
      <c r="BF17" s="16" t="s">
        <v>135</v>
      </c>
    </row>
    <row r="18" spans="2:58">
      <c r="B18" t="s">
        <v>2036</v>
      </c>
      <c r="C18" t="s">
        <v>2037</v>
      </c>
      <c r="D18" t="s">
        <v>129</v>
      </c>
      <c r="E18" t="s">
        <v>129</v>
      </c>
      <c r="F18" t="s">
        <v>112</v>
      </c>
      <c r="G18" s="77">
        <v>0.08</v>
      </c>
      <c r="H18" s="77">
        <v>100</v>
      </c>
      <c r="I18" s="77">
        <v>3.0768000000000001E-4</v>
      </c>
      <c r="J18" s="77">
        <v>0</v>
      </c>
      <c r="K18" s="77">
        <v>0</v>
      </c>
      <c r="BF18" s="16" t="s">
        <v>136</v>
      </c>
    </row>
    <row r="19" spans="2:58">
      <c r="B19" t="s">
        <v>2038</v>
      </c>
      <c r="C19" t="s">
        <v>2039</v>
      </c>
      <c r="D19" t="s">
        <v>129</v>
      </c>
      <c r="E19" t="s">
        <v>129</v>
      </c>
      <c r="F19" t="s">
        <v>119</v>
      </c>
      <c r="G19" s="77">
        <v>39</v>
      </c>
      <c r="H19" s="77">
        <v>6422500</v>
      </c>
      <c r="I19" s="77">
        <v>12952.942957499999</v>
      </c>
      <c r="J19" s="77">
        <v>3731.58</v>
      </c>
      <c r="K19" s="77">
        <v>0.94</v>
      </c>
      <c r="BF19" s="16" t="s">
        <v>137</v>
      </c>
    </row>
    <row r="20" spans="2:58">
      <c r="B20" t="s">
        <v>2040</v>
      </c>
      <c r="C20" t="s">
        <v>2041</v>
      </c>
      <c r="D20" t="s">
        <v>129</v>
      </c>
      <c r="E20" t="s">
        <v>129</v>
      </c>
      <c r="F20" t="s">
        <v>119</v>
      </c>
      <c r="G20" s="77">
        <v>-2344485</v>
      </c>
      <c r="H20" s="77">
        <v>100</v>
      </c>
      <c r="I20" s="77">
        <v>-12124.0352805</v>
      </c>
      <c r="J20" s="77">
        <v>-3492.78</v>
      </c>
      <c r="K20" s="77">
        <v>-0.88</v>
      </c>
      <c r="BF20" s="16" t="s">
        <v>138</v>
      </c>
    </row>
    <row r="21" spans="2:58">
      <c r="B21" t="s">
        <v>2042</v>
      </c>
      <c r="C21" t="s">
        <v>2043</v>
      </c>
      <c r="D21" t="s">
        <v>129</v>
      </c>
      <c r="E21" t="s">
        <v>129</v>
      </c>
      <c r="F21" t="s">
        <v>112</v>
      </c>
      <c r="G21" s="77">
        <v>0.01</v>
      </c>
      <c r="H21" s="77">
        <v>100</v>
      </c>
      <c r="I21" s="77">
        <v>3.8460000000000001E-5</v>
      </c>
      <c r="J21" s="77">
        <v>0</v>
      </c>
      <c r="K21" s="77">
        <v>0</v>
      </c>
      <c r="BF21" s="16" t="s">
        <v>129</v>
      </c>
    </row>
    <row r="22" spans="2:58">
      <c r="B22" t="s">
        <v>2044</v>
      </c>
      <c r="C22" t="s">
        <v>2045</v>
      </c>
      <c r="D22" t="s">
        <v>129</v>
      </c>
      <c r="E22" t="s">
        <v>129</v>
      </c>
      <c r="F22" t="s">
        <v>116</v>
      </c>
      <c r="G22" s="77">
        <v>0.02</v>
      </c>
      <c r="H22" s="77">
        <v>100</v>
      </c>
      <c r="I22" s="77">
        <v>8.5678000000000002E-5</v>
      </c>
      <c r="J22" s="77">
        <v>0</v>
      </c>
      <c r="K22" s="77">
        <v>0</v>
      </c>
    </row>
    <row r="23" spans="2:58">
      <c r="B23" t="s">
        <v>2046</v>
      </c>
      <c r="C23" t="s">
        <v>2047</v>
      </c>
      <c r="D23" t="s">
        <v>129</v>
      </c>
      <c r="E23" t="s">
        <v>129</v>
      </c>
      <c r="F23" t="s">
        <v>116</v>
      </c>
      <c r="G23" s="77">
        <v>72</v>
      </c>
      <c r="H23" s="77">
        <v>2854999.9726571809</v>
      </c>
      <c r="I23" s="77">
        <v>8805.9847556635905</v>
      </c>
      <c r="J23" s="77">
        <v>2536.89</v>
      </c>
      <c r="K23" s="77">
        <v>0.64</v>
      </c>
    </row>
    <row r="24" spans="2:58">
      <c r="B24" t="s">
        <v>2048</v>
      </c>
      <c r="C24" t="s">
        <v>2049</v>
      </c>
      <c r="D24" t="s">
        <v>129</v>
      </c>
      <c r="E24" t="s">
        <v>129</v>
      </c>
      <c r="F24" t="s">
        <v>116</v>
      </c>
      <c r="G24" s="77">
        <v>-2036428.88</v>
      </c>
      <c r="H24" s="77">
        <v>100</v>
      </c>
      <c r="I24" s="77">
        <v>-8723.8576790320003</v>
      </c>
      <c r="J24" s="77">
        <v>-2513.23</v>
      </c>
      <c r="K24" s="77">
        <v>-0.63</v>
      </c>
    </row>
    <row r="25" spans="2:58">
      <c r="B25" t="s">
        <v>2050</v>
      </c>
      <c r="C25" t="s">
        <v>2051</v>
      </c>
      <c r="D25" t="s">
        <v>129</v>
      </c>
      <c r="E25" t="s">
        <v>129</v>
      </c>
      <c r="F25" t="s">
        <v>116</v>
      </c>
      <c r="G25" s="77">
        <v>0.1</v>
      </c>
      <c r="H25" s="77">
        <v>100</v>
      </c>
      <c r="I25" s="77">
        <v>4.2839000000000001E-4</v>
      </c>
      <c r="J25" s="77">
        <v>0</v>
      </c>
      <c r="K25" s="77">
        <v>0</v>
      </c>
    </row>
    <row r="26" spans="2:58">
      <c r="B26" t="s">
        <v>2052</v>
      </c>
      <c r="C26" t="s">
        <v>2053</v>
      </c>
      <c r="D26" t="s">
        <v>129</v>
      </c>
      <c r="E26" t="s">
        <v>129</v>
      </c>
      <c r="F26" t="s">
        <v>116</v>
      </c>
      <c r="G26" s="77">
        <v>0.09</v>
      </c>
      <c r="H26" s="77">
        <v>100</v>
      </c>
      <c r="I26" s="77">
        <v>3.8555099999999998E-4</v>
      </c>
      <c r="J26" s="77">
        <v>0</v>
      </c>
      <c r="K26" s="77">
        <v>0</v>
      </c>
    </row>
    <row r="27" spans="2:58">
      <c r="B27" t="s">
        <v>2054</v>
      </c>
      <c r="C27" t="s">
        <v>2055</v>
      </c>
      <c r="D27" t="s">
        <v>129</v>
      </c>
      <c r="E27" t="s">
        <v>129</v>
      </c>
      <c r="F27" t="s">
        <v>116</v>
      </c>
      <c r="G27" s="77">
        <v>0.16</v>
      </c>
      <c r="H27" s="77">
        <v>100</v>
      </c>
      <c r="I27" s="77">
        <v>6.8542400000000002E-4</v>
      </c>
      <c r="J27" s="77">
        <v>0</v>
      </c>
      <c r="K27" s="77">
        <v>0</v>
      </c>
    </row>
    <row r="28" spans="2:58">
      <c r="B28" t="s">
        <v>2056</v>
      </c>
      <c r="C28" t="s">
        <v>2057</v>
      </c>
      <c r="D28" t="s">
        <v>129</v>
      </c>
      <c r="E28" t="s">
        <v>129</v>
      </c>
      <c r="F28" t="s">
        <v>116</v>
      </c>
      <c r="G28" s="77">
        <v>-205545</v>
      </c>
      <c r="H28" s="77">
        <v>100</v>
      </c>
      <c r="I28" s="77">
        <v>-880.53422550000005</v>
      </c>
      <c r="J28" s="77">
        <v>-253.67</v>
      </c>
      <c r="K28" s="77">
        <v>-0.06</v>
      </c>
    </row>
    <row r="29" spans="2:58">
      <c r="B29" t="s">
        <v>2058</v>
      </c>
      <c r="C29" t="s">
        <v>2059</v>
      </c>
      <c r="D29" t="s">
        <v>129</v>
      </c>
      <c r="E29" t="s">
        <v>129</v>
      </c>
      <c r="F29" t="s">
        <v>116</v>
      </c>
      <c r="G29" s="77">
        <v>50</v>
      </c>
      <c r="H29" s="77">
        <v>413000</v>
      </c>
      <c r="I29" s="77">
        <v>884.62535000000003</v>
      </c>
      <c r="J29" s="77">
        <v>254.85</v>
      </c>
      <c r="K29" s="77">
        <v>0.06</v>
      </c>
    </row>
    <row r="30" spans="2:58">
      <c r="B30" t="s">
        <v>2060</v>
      </c>
      <c r="C30" t="s">
        <v>2061</v>
      </c>
      <c r="D30" t="s">
        <v>129</v>
      </c>
      <c r="E30" t="s">
        <v>129</v>
      </c>
      <c r="F30" t="s">
        <v>119</v>
      </c>
      <c r="G30" s="77">
        <v>0.01</v>
      </c>
      <c r="H30" s="77">
        <v>100</v>
      </c>
      <c r="I30" s="77">
        <v>5.1712999999999998E-5</v>
      </c>
      <c r="J30" s="77">
        <v>0</v>
      </c>
      <c r="K30" s="77">
        <v>0</v>
      </c>
    </row>
    <row r="31" spans="2:58">
      <c r="B31" t="s">
        <v>2062</v>
      </c>
      <c r="C31" t="s">
        <v>2063</v>
      </c>
      <c r="D31" t="s">
        <v>129</v>
      </c>
      <c r="E31" t="s">
        <v>129</v>
      </c>
      <c r="F31" t="s">
        <v>119</v>
      </c>
      <c r="G31" s="77">
        <v>0.01</v>
      </c>
      <c r="H31" s="77">
        <v>100</v>
      </c>
      <c r="I31" s="77">
        <v>5.1712999999999998E-5</v>
      </c>
      <c r="J31" s="77">
        <v>0</v>
      </c>
      <c r="K31" s="77">
        <v>0</v>
      </c>
    </row>
    <row r="32" spans="2:58">
      <c r="B32" t="s">
        <v>2064</v>
      </c>
      <c r="C32" t="s">
        <v>2065</v>
      </c>
      <c r="D32" t="s">
        <v>129</v>
      </c>
      <c r="E32" t="s">
        <v>129</v>
      </c>
      <c r="F32" t="s">
        <v>194</v>
      </c>
      <c r="G32" s="77">
        <v>0.03</v>
      </c>
      <c r="H32" s="77">
        <v>100</v>
      </c>
      <c r="I32" s="77">
        <v>1.1219400000000001E-6</v>
      </c>
      <c r="J32" s="77">
        <v>0</v>
      </c>
      <c r="K32" s="77">
        <v>0</v>
      </c>
    </row>
    <row r="33" spans="2:11">
      <c r="B33" t="s">
        <v>2066</v>
      </c>
      <c r="C33" t="s">
        <v>2067</v>
      </c>
      <c r="D33" t="s">
        <v>129</v>
      </c>
      <c r="E33" t="s">
        <v>129</v>
      </c>
      <c r="F33" t="s">
        <v>194</v>
      </c>
      <c r="G33" s="77">
        <v>-0.09</v>
      </c>
      <c r="H33" s="77">
        <v>100</v>
      </c>
      <c r="I33" s="77">
        <v>-3.3658200000000002E-6</v>
      </c>
      <c r="J33" s="77">
        <v>0</v>
      </c>
      <c r="K33" s="77">
        <v>0</v>
      </c>
    </row>
    <row r="34" spans="2:11">
      <c r="B34" t="s">
        <v>2068</v>
      </c>
      <c r="C34" t="s">
        <v>2069</v>
      </c>
      <c r="D34" t="s">
        <v>129</v>
      </c>
      <c r="E34" t="s">
        <v>129</v>
      </c>
      <c r="F34" t="s">
        <v>112</v>
      </c>
      <c r="G34" s="77">
        <v>-0.08</v>
      </c>
      <c r="H34" s="77">
        <v>100</v>
      </c>
      <c r="I34" s="77">
        <v>-3.0768000000000001E-4</v>
      </c>
      <c r="J34" s="77">
        <v>0</v>
      </c>
      <c r="K34" s="77">
        <v>0</v>
      </c>
    </row>
    <row r="35" spans="2:11">
      <c r="B35" t="s">
        <v>2070</v>
      </c>
      <c r="C35" t="s">
        <v>2071</v>
      </c>
      <c r="D35" t="s">
        <v>129</v>
      </c>
      <c r="E35" t="s">
        <v>129</v>
      </c>
      <c r="F35" t="s">
        <v>112</v>
      </c>
      <c r="G35" s="77">
        <v>-22451224.34</v>
      </c>
      <c r="H35" s="77">
        <v>100</v>
      </c>
      <c r="I35" s="77">
        <v>-86347.408811639994</v>
      </c>
      <c r="J35" s="77">
        <v>-24875.57</v>
      </c>
      <c r="K35" s="77">
        <v>-6.25</v>
      </c>
    </row>
    <row r="36" spans="2:11">
      <c r="B36" t="s">
        <v>2072</v>
      </c>
      <c r="C36" t="s">
        <v>2073</v>
      </c>
      <c r="D36" t="s">
        <v>129</v>
      </c>
      <c r="E36" t="s">
        <v>129</v>
      </c>
      <c r="F36" t="s">
        <v>112</v>
      </c>
      <c r="G36" s="77">
        <v>0.02</v>
      </c>
      <c r="H36" s="77">
        <v>100</v>
      </c>
      <c r="I36" s="77">
        <v>7.6920000000000002E-5</v>
      </c>
      <c r="J36" s="77">
        <v>0</v>
      </c>
      <c r="K36" s="77">
        <v>0</v>
      </c>
    </row>
    <row r="37" spans="2:11">
      <c r="B37" t="s">
        <v>2074</v>
      </c>
      <c r="C37" t="s">
        <v>2075</v>
      </c>
      <c r="D37" t="s">
        <v>129</v>
      </c>
      <c r="E37" t="s">
        <v>129</v>
      </c>
      <c r="F37" t="s">
        <v>112</v>
      </c>
      <c r="G37" s="77">
        <v>216</v>
      </c>
      <c r="H37" s="77">
        <v>10451249.969615437</v>
      </c>
      <c r="I37" s="77">
        <v>86822.295947584498</v>
      </c>
      <c r="J37" s="77">
        <v>25012.38</v>
      </c>
      <c r="K37" s="77">
        <v>6.28</v>
      </c>
    </row>
    <row r="38" spans="2:11">
      <c r="B38" t="s">
        <v>2076</v>
      </c>
      <c r="C38" t="s">
        <v>2077</v>
      </c>
      <c r="D38" t="s">
        <v>129</v>
      </c>
      <c r="E38" t="s">
        <v>129</v>
      </c>
      <c r="F38" t="s">
        <v>194</v>
      </c>
      <c r="G38" s="77">
        <v>0.44</v>
      </c>
      <c r="H38" s="77">
        <v>100</v>
      </c>
      <c r="I38" s="77">
        <v>1.6455119999999999E-5</v>
      </c>
      <c r="J38" s="77">
        <v>0</v>
      </c>
      <c r="K38" s="77">
        <v>0</v>
      </c>
    </row>
    <row r="39" spans="2:11">
      <c r="B39" t="s">
        <v>2078</v>
      </c>
      <c r="C39" t="s">
        <v>2079</v>
      </c>
      <c r="D39" t="s">
        <v>129</v>
      </c>
      <c r="E39" t="s">
        <v>129</v>
      </c>
      <c r="F39" t="s">
        <v>194</v>
      </c>
      <c r="G39" s="77">
        <v>33</v>
      </c>
      <c r="H39" s="77">
        <v>-84500000</v>
      </c>
      <c r="I39" s="77">
        <v>-1042.8432299999999</v>
      </c>
      <c r="J39" s="77">
        <v>-300.43</v>
      </c>
      <c r="K39" s="77">
        <v>-0.08</v>
      </c>
    </row>
    <row r="40" spans="2:11">
      <c r="B40" t="s">
        <v>251</v>
      </c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197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2080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244</v>
      </c>
      <c r="C14" t="s">
        <v>244</v>
      </c>
      <c r="E14" t="s">
        <v>244</v>
      </c>
      <c r="H14" s="77">
        <v>0</v>
      </c>
      <c r="I14" t="s">
        <v>244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2081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244</v>
      </c>
      <c r="C16" t="s">
        <v>244</v>
      </c>
      <c r="E16" t="s">
        <v>244</v>
      </c>
      <c r="H16" s="77">
        <v>0</v>
      </c>
      <c r="I16" t="s">
        <v>244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2082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2083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244</v>
      </c>
      <c r="C19" t="s">
        <v>244</v>
      </c>
      <c r="E19" t="s">
        <v>244</v>
      </c>
      <c r="H19" s="77">
        <v>0</v>
      </c>
      <c r="I19" t="s">
        <v>244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2084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244</v>
      </c>
      <c r="C21" t="s">
        <v>244</v>
      </c>
      <c r="E21" t="s">
        <v>244</v>
      </c>
      <c r="H21" s="77">
        <v>0</v>
      </c>
      <c r="I21" t="s">
        <v>244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2085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244</v>
      </c>
      <c r="C23" t="s">
        <v>244</v>
      </c>
      <c r="E23" t="s">
        <v>244</v>
      </c>
      <c r="H23" s="77">
        <v>0</v>
      </c>
      <c r="I23" t="s">
        <v>244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2086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244</v>
      </c>
      <c r="C25" t="s">
        <v>244</v>
      </c>
      <c r="E25" t="s">
        <v>244</v>
      </c>
      <c r="H25" s="77">
        <v>0</v>
      </c>
      <c r="I25" t="s">
        <v>244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2080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244</v>
      </c>
      <c r="C28" t="s">
        <v>244</v>
      </c>
      <c r="E28" t="s">
        <v>244</v>
      </c>
      <c r="H28" s="77">
        <v>0</v>
      </c>
      <c r="I28" t="s">
        <v>244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2081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244</v>
      </c>
      <c r="C30" t="s">
        <v>244</v>
      </c>
      <c r="E30" t="s">
        <v>244</v>
      </c>
      <c r="H30" s="77">
        <v>0</v>
      </c>
      <c r="I30" t="s">
        <v>244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2082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2083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244</v>
      </c>
      <c r="C33" t="s">
        <v>244</v>
      </c>
      <c r="E33" t="s">
        <v>244</v>
      </c>
      <c r="H33" s="77">
        <v>0</v>
      </c>
      <c r="I33" t="s">
        <v>244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2084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244</v>
      </c>
      <c r="C35" t="s">
        <v>244</v>
      </c>
      <c r="E35" t="s">
        <v>244</v>
      </c>
      <c r="H35" s="77">
        <v>0</v>
      </c>
      <c r="I35" t="s">
        <v>244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2085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244</v>
      </c>
      <c r="C37" t="s">
        <v>244</v>
      </c>
      <c r="E37" t="s">
        <v>244</v>
      </c>
      <c r="H37" s="77">
        <v>0</v>
      </c>
      <c r="I37" t="s">
        <v>244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2086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244</v>
      </c>
      <c r="C39" t="s">
        <v>244</v>
      </c>
      <c r="E39" t="s">
        <v>244</v>
      </c>
      <c r="H39" s="77">
        <v>0</v>
      </c>
      <c r="I39" t="s">
        <v>244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197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2087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244</v>
      </c>
      <c r="C14" t="s">
        <v>244</v>
      </c>
      <c r="D14" t="s">
        <v>244</v>
      </c>
      <c r="G14" s="77">
        <v>0</v>
      </c>
      <c r="H14" t="s">
        <v>244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2088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244</v>
      </c>
      <c r="C16" t="s">
        <v>244</v>
      </c>
      <c r="D16" t="s">
        <v>244</v>
      </c>
      <c r="G16" s="77">
        <v>0</v>
      </c>
      <c r="H16" t="s">
        <v>244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2089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244</v>
      </c>
      <c r="C18" t="s">
        <v>244</v>
      </c>
      <c r="D18" t="s">
        <v>244</v>
      </c>
      <c r="G18" s="77">
        <v>0</v>
      </c>
      <c r="H18" t="s">
        <v>244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2090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244</v>
      </c>
      <c r="C20" t="s">
        <v>244</v>
      </c>
      <c r="D20" t="s">
        <v>244</v>
      </c>
      <c r="G20" s="77">
        <v>0</v>
      </c>
      <c r="H20" t="s">
        <v>244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1034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244</v>
      </c>
      <c r="C22" t="s">
        <v>244</v>
      </c>
      <c r="D22" t="s">
        <v>244</v>
      </c>
      <c r="G22" s="77">
        <v>0</v>
      </c>
      <c r="H22" t="s">
        <v>244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244</v>
      </c>
      <c r="C25" t="s">
        <v>244</v>
      </c>
      <c r="D25" t="s">
        <v>244</v>
      </c>
      <c r="G25" s="77">
        <v>0</v>
      </c>
      <c r="H25" t="s">
        <v>244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2091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244</v>
      </c>
      <c r="C27" t="s">
        <v>244</v>
      </c>
      <c r="D27" t="s">
        <v>244</v>
      </c>
      <c r="G27" s="77">
        <v>0</v>
      </c>
      <c r="H27" t="s">
        <v>244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197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2092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244</v>
      </c>
      <c r="C14" t="s">
        <v>244</v>
      </c>
      <c r="D14" s="16"/>
      <c r="E14" s="16"/>
      <c r="F14" t="s">
        <v>244</v>
      </c>
      <c r="G14" t="s">
        <v>244</v>
      </c>
      <c r="J14" s="77">
        <v>0</v>
      </c>
      <c r="K14" t="s">
        <v>244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2093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244</v>
      </c>
      <c r="C16" t="s">
        <v>244</v>
      </c>
      <c r="D16" s="16"/>
      <c r="E16" s="16"/>
      <c r="F16" t="s">
        <v>244</v>
      </c>
      <c r="G16" t="s">
        <v>244</v>
      </c>
      <c r="J16" s="77">
        <v>0</v>
      </c>
      <c r="K16" t="s">
        <v>244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244</v>
      </c>
      <c r="C18" t="s">
        <v>244</v>
      </c>
      <c r="D18" s="16"/>
      <c r="E18" s="16"/>
      <c r="F18" t="s">
        <v>244</v>
      </c>
      <c r="G18" t="s">
        <v>244</v>
      </c>
      <c r="J18" s="77">
        <v>0</v>
      </c>
      <c r="K18" t="s">
        <v>244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1034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244</v>
      </c>
      <c r="C20" t="s">
        <v>244</v>
      </c>
      <c r="D20" s="16"/>
      <c r="E20" s="16"/>
      <c r="F20" t="s">
        <v>244</v>
      </c>
      <c r="G20" t="s">
        <v>244</v>
      </c>
      <c r="J20" s="77">
        <v>0</v>
      </c>
      <c r="K20" t="s">
        <v>244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2094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244</v>
      </c>
      <c r="C23" t="s">
        <v>244</v>
      </c>
      <c r="D23" s="16"/>
      <c r="E23" s="16"/>
      <c r="F23" t="s">
        <v>244</v>
      </c>
      <c r="G23" t="s">
        <v>244</v>
      </c>
      <c r="J23" s="77">
        <v>0</v>
      </c>
      <c r="K23" t="s">
        <v>244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2095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244</v>
      </c>
      <c r="C25" t="s">
        <v>244</v>
      </c>
      <c r="D25" s="16"/>
      <c r="E25" s="16"/>
      <c r="F25" t="s">
        <v>244</v>
      </c>
      <c r="G25" t="s">
        <v>244</v>
      </c>
      <c r="J25" s="77">
        <v>0</v>
      </c>
      <c r="K25" t="s">
        <v>244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6">
        <v>5.8</v>
      </c>
      <c r="K11" s="7"/>
      <c r="L11" s="7"/>
      <c r="M11" s="76">
        <v>3.25</v>
      </c>
      <c r="N11" s="76">
        <v>7612390.3200000003</v>
      </c>
      <c r="O11" s="7"/>
      <c r="P11" s="76">
        <v>12176.708869142825</v>
      </c>
      <c r="Q11" s="7"/>
      <c r="R11" s="76">
        <v>100</v>
      </c>
      <c r="S11" s="76">
        <v>0.88</v>
      </c>
      <c r="T11" s="35"/>
      <c r="BZ11" s="16"/>
      <c r="CC11" s="16"/>
    </row>
    <row r="12" spans="2:81">
      <c r="B12" s="78" t="s">
        <v>197</v>
      </c>
      <c r="C12" s="16"/>
      <c r="D12" s="16"/>
      <c r="E12" s="16"/>
      <c r="J12" s="79">
        <v>4.5</v>
      </c>
      <c r="M12" s="79">
        <v>2.96</v>
      </c>
      <c r="N12" s="79">
        <v>6885390.3200000003</v>
      </c>
      <c r="P12" s="79">
        <v>9357.3810911748351</v>
      </c>
      <c r="R12" s="79">
        <v>76.849999999999994</v>
      </c>
      <c r="S12" s="79">
        <v>0.68</v>
      </c>
    </row>
    <row r="13" spans="2:81">
      <c r="B13" s="78" t="s">
        <v>2092</v>
      </c>
      <c r="C13" s="16"/>
      <c r="D13" s="16"/>
      <c r="E13" s="16"/>
      <c r="J13" s="79">
        <v>4.53</v>
      </c>
      <c r="M13" s="79">
        <v>3</v>
      </c>
      <c r="N13" s="79">
        <v>6362803.46</v>
      </c>
      <c r="P13" s="79">
        <v>8482.4452122566909</v>
      </c>
      <c r="R13" s="79">
        <v>69.66</v>
      </c>
      <c r="S13" s="79">
        <v>0.61</v>
      </c>
    </row>
    <row r="14" spans="2:81">
      <c r="B14" t="s">
        <v>2096</v>
      </c>
      <c r="C14" t="s">
        <v>2097</v>
      </c>
      <c r="D14" t="s">
        <v>129</v>
      </c>
      <c r="E14" t="s">
        <v>2098</v>
      </c>
      <c r="F14" t="s">
        <v>133</v>
      </c>
      <c r="G14" t="s">
        <v>201</v>
      </c>
      <c r="H14" t="s">
        <v>155</v>
      </c>
      <c r="I14" t="s">
        <v>257</v>
      </c>
      <c r="J14" s="77">
        <v>10.130000000000001</v>
      </c>
      <c r="K14" t="s">
        <v>108</v>
      </c>
      <c r="L14" s="77">
        <v>4.9000000000000004</v>
      </c>
      <c r="M14" s="77">
        <v>1.27</v>
      </c>
      <c r="N14" s="77">
        <v>156000</v>
      </c>
      <c r="O14" s="77">
        <v>171.3</v>
      </c>
      <c r="P14" s="77">
        <v>267.22800000000001</v>
      </c>
      <c r="Q14" s="77">
        <v>0.01</v>
      </c>
      <c r="R14" s="77">
        <v>2.19</v>
      </c>
      <c r="S14" s="77">
        <v>0.02</v>
      </c>
    </row>
    <row r="15" spans="2:81">
      <c r="B15" t="s">
        <v>2099</v>
      </c>
      <c r="C15" t="s">
        <v>2100</v>
      </c>
      <c r="D15" t="s">
        <v>129</v>
      </c>
      <c r="E15" t="s">
        <v>2101</v>
      </c>
      <c r="F15" t="s">
        <v>133</v>
      </c>
      <c r="G15" t="s">
        <v>206</v>
      </c>
      <c r="H15" t="s">
        <v>155</v>
      </c>
      <c r="I15" t="s">
        <v>257</v>
      </c>
      <c r="J15" s="77">
        <v>2.52</v>
      </c>
      <c r="K15" t="s">
        <v>108</v>
      </c>
      <c r="L15" s="77">
        <v>5</v>
      </c>
      <c r="M15" s="77">
        <v>0.73</v>
      </c>
      <c r="N15" s="77">
        <v>59881.34</v>
      </c>
      <c r="O15" s="77">
        <v>130.29</v>
      </c>
      <c r="P15" s="77">
        <v>78.019397885999993</v>
      </c>
      <c r="Q15" s="77">
        <v>0.16</v>
      </c>
      <c r="R15" s="77">
        <v>0.64</v>
      </c>
      <c r="S15" s="77">
        <v>0.01</v>
      </c>
    </row>
    <row r="16" spans="2:81">
      <c r="B16" t="s">
        <v>2102</v>
      </c>
      <c r="C16" t="s">
        <v>2103</v>
      </c>
      <c r="D16" t="s">
        <v>129</v>
      </c>
      <c r="E16" t="s">
        <v>639</v>
      </c>
      <c r="F16" t="s">
        <v>356</v>
      </c>
      <c r="G16" t="s">
        <v>206</v>
      </c>
      <c r="H16" t="s">
        <v>155</v>
      </c>
      <c r="I16" t="s">
        <v>257</v>
      </c>
      <c r="J16" s="77">
        <v>0.93</v>
      </c>
      <c r="K16" t="s">
        <v>108</v>
      </c>
      <c r="L16" s="77">
        <v>6.5</v>
      </c>
      <c r="M16" s="77">
        <v>0.75</v>
      </c>
      <c r="N16" s="77">
        <v>101303.05</v>
      </c>
      <c r="O16" s="77">
        <v>130.63999999999999</v>
      </c>
      <c r="P16" s="77">
        <v>132.34230452</v>
      </c>
      <c r="Q16" s="77">
        <v>0</v>
      </c>
      <c r="R16" s="77">
        <v>1.0900000000000001</v>
      </c>
      <c r="S16" s="77">
        <v>0.01</v>
      </c>
    </row>
    <row r="17" spans="2:19">
      <c r="B17" t="s">
        <v>2104</v>
      </c>
      <c r="C17" t="s">
        <v>2105</v>
      </c>
      <c r="D17" t="s">
        <v>129</v>
      </c>
      <c r="E17" t="s">
        <v>2106</v>
      </c>
      <c r="F17" t="s">
        <v>133</v>
      </c>
      <c r="G17" t="s">
        <v>2107</v>
      </c>
      <c r="H17" t="s">
        <v>156</v>
      </c>
      <c r="I17" t="s">
        <v>257</v>
      </c>
      <c r="J17" s="77">
        <v>2.1</v>
      </c>
      <c r="K17" t="s">
        <v>108</v>
      </c>
      <c r="L17" s="77">
        <v>4.95</v>
      </c>
      <c r="M17" s="77">
        <v>0.76</v>
      </c>
      <c r="N17" s="77">
        <v>79998.83</v>
      </c>
      <c r="O17" s="77">
        <v>132.84</v>
      </c>
      <c r="P17" s="77">
        <v>106.270445772</v>
      </c>
      <c r="Q17" s="77">
        <v>0.24</v>
      </c>
      <c r="R17" s="77">
        <v>0.87</v>
      </c>
      <c r="S17" s="77">
        <v>0.01</v>
      </c>
    </row>
    <row r="18" spans="2:19">
      <c r="B18" t="s">
        <v>2108</v>
      </c>
      <c r="C18" t="s">
        <v>2109</v>
      </c>
      <c r="D18" t="s">
        <v>129</v>
      </c>
      <c r="E18" t="s">
        <v>2110</v>
      </c>
      <c r="F18" t="s">
        <v>133</v>
      </c>
      <c r="G18" t="s">
        <v>424</v>
      </c>
      <c r="H18" t="s">
        <v>155</v>
      </c>
      <c r="I18" t="s">
        <v>257</v>
      </c>
      <c r="J18" s="77">
        <v>0.78</v>
      </c>
      <c r="K18" t="s">
        <v>108</v>
      </c>
      <c r="L18" s="77">
        <v>6.5</v>
      </c>
      <c r="M18" s="77">
        <v>0.33</v>
      </c>
      <c r="N18" s="77">
        <v>400000</v>
      </c>
      <c r="O18" s="77">
        <v>126.19</v>
      </c>
      <c r="P18" s="77">
        <v>504.76</v>
      </c>
      <c r="Q18" s="77">
        <v>0.09</v>
      </c>
      <c r="R18" s="77">
        <v>4.1500000000000004</v>
      </c>
      <c r="S18" s="77">
        <v>0.04</v>
      </c>
    </row>
    <row r="19" spans="2:19">
      <c r="B19" t="s">
        <v>2111</v>
      </c>
      <c r="C19" t="s">
        <v>2112</v>
      </c>
      <c r="D19" t="s">
        <v>129</v>
      </c>
      <c r="E19" t="s">
        <v>2113</v>
      </c>
      <c r="F19" t="s">
        <v>133</v>
      </c>
      <c r="G19" t="s">
        <v>424</v>
      </c>
      <c r="H19" t="s">
        <v>155</v>
      </c>
      <c r="I19" t="s">
        <v>257</v>
      </c>
      <c r="J19" s="77">
        <v>5.64</v>
      </c>
      <c r="K19" t="s">
        <v>108</v>
      </c>
      <c r="L19" s="77">
        <v>5.6</v>
      </c>
      <c r="M19" s="77">
        <v>1.01</v>
      </c>
      <c r="N19" s="77">
        <v>132888.72</v>
      </c>
      <c r="O19" s="77">
        <v>152.5</v>
      </c>
      <c r="P19" s="77">
        <v>202.65529799999999</v>
      </c>
      <c r="Q19" s="77">
        <v>0.01</v>
      </c>
      <c r="R19" s="77">
        <v>1.66</v>
      </c>
      <c r="S19" s="77">
        <v>0.01</v>
      </c>
    </row>
    <row r="20" spans="2:19">
      <c r="B20" t="s">
        <v>2114</v>
      </c>
      <c r="C20" t="s">
        <v>2115</v>
      </c>
      <c r="D20" t="s">
        <v>129</v>
      </c>
      <c r="E20" t="s">
        <v>2110</v>
      </c>
      <c r="F20" t="s">
        <v>133</v>
      </c>
      <c r="G20" t="s">
        <v>582</v>
      </c>
      <c r="H20" t="s">
        <v>156</v>
      </c>
      <c r="I20" t="s">
        <v>2116</v>
      </c>
      <c r="J20" s="77">
        <v>4.59</v>
      </c>
      <c r="K20" t="s">
        <v>108</v>
      </c>
      <c r="L20" s="77">
        <v>6</v>
      </c>
      <c r="M20" s="77">
        <v>2.2999999999999998</v>
      </c>
      <c r="N20" s="77">
        <v>1330300</v>
      </c>
      <c r="O20" s="77">
        <v>126.13</v>
      </c>
      <c r="P20" s="77">
        <v>1677.9073900000001</v>
      </c>
      <c r="Q20" s="77">
        <v>0.04</v>
      </c>
      <c r="R20" s="77">
        <v>13.78</v>
      </c>
      <c r="S20" s="77">
        <v>0.12</v>
      </c>
    </row>
    <row r="21" spans="2:19">
      <c r="B21" t="s">
        <v>2117</v>
      </c>
      <c r="C21" t="s">
        <v>2118</v>
      </c>
      <c r="D21" t="s">
        <v>129</v>
      </c>
      <c r="E21" t="s">
        <v>639</v>
      </c>
      <c r="F21" t="s">
        <v>356</v>
      </c>
      <c r="G21" t="s">
        <v>600</v>
      </c>
      <c r="H21" t="s">
        <v>155</v>
      </c>
      <c r="I21" t="s">
        <v>257</v>
      </c>
      <c r="J21" s="77">
        <v>5.47</v>
      </c>
      <c r="K21" t="s">
        <v>108</v>
      </c>
      <c r="L21" s="77">
        <v>5.75</v>
      </c>
      <c r="M21" s="77">
        <v>0.81</v>
      </c>
      <c r="N21" s="77">
        <v>2777924</v>
      </c>
      <c r="O21" s="77">
        <v>153.22</v>
      </c>
      <c r="P21" s="77">
        <v>4256.3351528000003</v>
      </c>
      <c r="Q21" s="77">
        <v>0.21</v>
      </c>
      <c r="R21" s="77">
        <v>34.950000000000003</v>
      </c>
      <c r="S21" s="77">
        <v>0.31</v>
      </c>
    </row>
    <row r="22" spans="2:19">
      <c r="B22" t="s">
        <v>2119</v>
      </c>
      <c r="C22" t="s">
        <v>2120</v>
      </c>
      <c r="D22" t="s">
        <v>129</v>
      </c>
      <c r="E22" t="s">
        <v>2121</v>
      </c>
      <c r="F22" t="s">
        <v>389</v>
      </c>
      <c r="G22" t="s">
        <v>650</v>
      </c>
      <c r="H22" t="s">
        <v>156</v>
      </c>
      <c r="I22" t="s">
        <v>2122</v>
      </c>
      <c r="J22" s="77">
        <v>0.46</v>
      </c>
      <c r="K22" t="s">
        <v>108</v>
      </c>
      <c r="L22" s="77">
        <v>6.5</v>
      </c>
      <c r="M22" s="77">
        <v>0.76</v>
      </c>
      <c r="N22" s="77">
        <v>218947.34</v>
      </c>
      <c r="O22" s="77">
        <v>119.84</v>
      </c>
      <c r="P22" s="77">
        <v>262.386492256</v>
      </c>
      <c r="Q22" s="77">
        <v>0.21</v>
      </c>
      <c r="R22" s="77">
        <v>2.15</v>
      </c>
      <c r="S22" s="77">
        <v>0.02</v>
      </c>
    </row>
    <row r="23" spans="2:19">
      <c r="B23" t="s">
        <v>2123</v>
      </c>
      <c r="C23" t="s">
        <v>2124</v>
      </c>
      <c r="D23" t="s">
        <v>129</v>
      </c>
      <c r="E23" t="s">
        <v>2125</v>
      </c>
      <c r="F23" t="s">
        <v>389</v>
      </c>
      <c r="G23" t="s">
        <v>693</v>
      </c>
      <c r="H23" t="s">
        <v>155</v>
      </c>
      <c r="I23" t="s">
        <v>2126</v>
      </c>
      <c r="J23" s="77">
        <v>2.15</v>
      </c>
      <c r="K23" t="s">
        <v>108</v>
      </c>
      <c r="L23" s="77">
        <v>6.7</v>
      </c>
      <c r="M23" s="77">
        <v>6.01</v>
      </c>
      <c r="N23" s="77">
        <v>170458.64</v>
      </c>
      <c r="O23" s="77">
        <v>126.59</v>
      </c>
      <c r="P23" s="77">
        <v>215.783592376</v>
      </c>
      <c r="Q23" s="77">
        <v>7.0000000000000007E-2</v>
      </c>
      <c r="R23" s="77">
        <v>1.77</v>
      </c>
      <c r="S23" s="77">
        <v>0.02</v>
      </c>
    </row>
    <row r="24" spans="2:19">
      <c r="B24" t="s">
        <v>2127</v>
      </c>
      <c r="C24" t="s">
        <v>2128</v>
      </c>
      <c r="D24" t="s">
        <v>129</v>
      </c>
      <c r="E24" t="s">
        <v>2125</v>
      </c>
      <c r="F24" t="s">
        <v>389</v>
      </c>
      <c r="G24" t="s">
        <v>693</v>
      </c>
      <c r="H24" t="s">
        <v>155</v>
      </c>
      <c r="I24" t="s">
        <v>257</v>
      </c>
      <c r="J24" s="77">
        <v>2.38</v>
      </c>
      <c r="K24" t="s">
        <v>108</v>
      </c>
      <c r="L24" s="77">
        <v>6.7</v>
      </c>
      <c r="M24" s="77">
        <v>0.82</v>
      </c>
      <c r="N24" s="77">
        <v>72696.03</v>
      </c>
      <c r="O24" s="77">
        <v>126.92</v>
      </c>
      <c r="P24" s="77">
        <v>92.265801276000005</v>
      </c>
      <c r="Q24" s="77">
        <v>0.04</v>
      </c>
      <c r="R24" s="77">
        <v>0.76</v>
      </c>
      <c r="S24" s="77">
        <v>0.01</v>
      </c>
    </row>
    <row r="25" spans="2:19">
      <c r="B25" t="s">
        <v>2129</v>
      </c>
      <c r="C25" t="s">
        <v>2130</v>
      </c>
      <c r="D25" t="s">
        <v>129</v>
      </c>
      <c r="E25" t="s">
        <v>2131</v>
      </c>
      <c r="F25" t="s">
        <v>118</v>
      </c>
      <c r="G25" t="s">
        <v>792</v>
      </c>
      <c r="H25" t="s">
        <v>155</v>
      </c>
      <c r="I25" t="s">
        <v>2132</v>
      </c>
      <c r="J25" s="77">
        <v>2.5299999999999998</v>
      </c>
      <c r="K25" t="s">
        <v>108</v>
      </c>
      <c r="L25" s="77">
        <v>5.35</v>
      </c>
      <c r="M25" s="77">
        <v>23.62</v>
      </c>
      <c r="N25" s="77">
        <v>774152.51</v>
      </c>
      <c r="O25" s="77">
        <v>81.7</v>
      </c>
      <c r="P25" s="77">
        <v>632.48260067000001</v>
      </c>
      <c r="Q25" s="77">
        <v>0.04</v>
      </c>
      <c r="R25" s="77">
        <v>5.19</v>
      </c>
      <c r="S25" s="77">
        <v>0.05</v>
      </c>
    </row>
    <row r="26" spans="2:19">
      <c r="B26" t="s">
        <v>2133</v>
      </c>
      <c r="C26" t="s">
        <v>2134</v>
      </c>
      <c r="D26" t="s">
        <v>129</v>
      </c>
      <c r="E26" t="s">
        <v>2135</v>
      </c>
      <c r="F26" t="s">
        <v>356</v>
      </c>
      <c r="G26" t="s">
        <v>244</v>
      </c>
      <c r="H26" t="s">
        <v>810</v>
      </c>
      <c r="I26" t="s">
        <v>257</v>
      </c>
      <c r="J26" s="77">
        <v>4.16</v>
      </c>
      <c r="K26" t="s">
        <v>108</v>
      </c>
      <c r="L26" s="77">
        <v>4</v>
      </c>
      <c r="M26" s="77">
        <v>2.25</v>
      </c>
      <c r="N26" s="77">
        <v>301.08</v>
      </c>
      <c r="O26" s="77">
        <v>113.08460100000001</v>
      </c>
      <c r="P26" s="77">
        <v>0.34047511669079999</v>
      </c>
      <c r="Q26" s="77">
        <v>0</v>
      </c>
      <c r="R26" s="77">
        <v>0</v>
      </c>
      <c r="S26" s="77">
        <v>0</v>
      </c>
    </row>
    <row r="27" spans="2:19">
      <c r="B27" t="s">
        <v>2136</v>
      </c>
      <c r="C27" t="s">
        <v>2137</v>
      </c>
      <c r="D27" t="s">
        <v>129</v>
      </c>
      <c r="E27" t="s">
        <v>2138</v>
      </c>
      <c r="F27" t="s">
        <v>945</v>
      </c>
      <c r="G27" t="s">
        <v>244</v>
      </c>
      <c r="H27" t="s">
        <v>810</v>
      </c>
      <c r="I27" t="s">
        <v>2139</v>
      </c>
      <c r="J27" s="77">
        <v>4.13</v>
      </c>
      <c r="K27" t="s">
        <v>108</v>
      </c>
      <c r="L27" s="77">
        <v>3</v>
      </c>
      <c r="M27" s="77">
        <v>12.43</v>
      </c>
      <c r="N27" s="77">
        <v>87951.92</v>
      </c>
      <c r="O27" s="77">
        <v>61.02</v>
      </c>
      <c r="P27" s="77">
        <v>53.668261584</v>
      </c>
      <c r="Q27" s="77">
        <v>0.31</v>
      </c>
      <c r="R27" s="77">
        <v>0.44</v>
      </c>
      <c r="S27" s="77">
        <v>0</v>
      </c>
    </row>
    <row r="28" spans="2:19">
      <c r="B28" s="78" t="s">
        <v>2093</v>
      </c>
      <c r="C28" s="16"/>
      <c r="D28" s="16"/>
      <c r="E28" s="16"/>
      <c r="J28" s="79">
        <v>2.62</v>
      </c>
      <c r="M28" s="79">
        <v>3.12</v>
      </c>
      <c r="N28" s="79">
        <v>278570.5</v>
      </c>
      <c r="P28" s="79">
        <v>299.65828685000002</v>
      </c>
      <c r="R28" s="79">
        <v>2.46</v>
      </c>
      <c r="S28" s="79">
        <v>0.02</v>
      </c>
    </row>
    <row r="29" spans="2:19">
      <c r="B29" t="s">
        <v>2140</v>
      </c>
      <c r="C29" t="s">
        <v>2141</v>
      </c>
      <c r="D29" t="s">
        <v>129</v>
      </c>
      <c r="E29" t="s">
        <v>2142</v>
      </c>
      <c r="F29" t="s">
        <v>133</v>
      </c>
      <c r="G29" t="s">
        <v>696</v>
      </c>
      <c r="H29" t="s">
        <v>156</v>
      </c>
      <c r="I29" t="s">
        <v>2143</v>
      </c>
      <c r="J29" s="77">
        <v>2.62</v>
      </c>
      <c r="K29" t="s">
        <v>108</v>
      </c>
      <c r="L29" s="77">
        <v>5.15</v>
      </c>
      <c r="M29" s="77">
        <v>3.12</v>
      </c>
      <c r="N29" s="77">
        <v>278570.5</v>
      </c>
      <c r="O29" s="77">
        <v>107.57</v>
      </c>
      <c r="P29" s="77">
        <v>299.65828685000002</v>
      </c>
      <c r="Q29" s="77">
        <v>0.19</v>
      </c>
      <c r="R29" s="77">
        <v>2.46</v>
      </c>
      <c r="S29" s="77">
        <v>0.02</v>
      </c>
    </row>
    <row r="30" spans="2:19">
      <c r="B30" s="78" t="s">
        <v>350</v>
      </c>
      <c r="C30" s="16"/>
      <c r="D30" s="16"/>
      <c r="E30" s="16"/>
      <c r="J30" s="79">
        <v>5.12</v>
      </c>
      <c r="M30" s="79">
        <v>2.29</v>
      </c>
      <c r="N30" s="79">
        <v>244016.36</v>
      </c>
      <c r="P30" s="79">
        <v>575.27759206814403</v>
      </c>
      <c r="R30" s="79">
        <v>4.72</v>
      </c>
      <c r="S30" s="79">
        <v>0.04</v>
      </c>
    </row>
    <row r="31" spans="2:19">
      <c r="B31" t="s">
        <v>2144</v>
      </c>
      <c r="C31" t="s">
        <v>2145</v>
      </c>
      <c r="D31" t="s">
        <v>129</v>
      </c>
      <c r="E31" t="s">
        <v>2146</v>
      </c>
      <c r="F31" t="s">
        <v>133</v>
      </c>
      <c r="G31" t="s">
        <v>244</v>
      </c>
      <c r="H31" t="s">
        <v>810</v>
      </c>
      <c r="I31" t="s">
        <v>2147</v>
      </c>
      <c r="J31" s="77">
        <v>6.34</v>
      </c>
      <c r="K31" t="s">
        <v>112</v>
      </c>
      <c r="L31" s="77">
        <v>3</v>
      </c>
      <c r="M31" s="77">
        <v>2.1800000000000002</v>
      </c>
      <c r="N31" s="77">
        <v>190939.91</v>
      </c>
      <c r="O31" s="77">
        <v>50.04</v>
      </c>
      <c r="P31" s="77">
        <v>367.47118888754397</v>
      </c>
      <c r="Q31" s="77">
        <v>0</v>
      </c>
      <c r="R31" s="77">
        <v>3.02</v>
      </c>
      <c r="S31" s="77">
        <v>0.03</v>
      </c>
    </row>
    <row r="32" spans="2:19">
      <c r="B32" t="s">
        <v>2148</v>
      </c>
      <c r="C32" t="s">
        <v>2149</v>
      </c>
      <c r="D32" t="s">
        <v>129</v>
      </c>
      <c r="E32" t="s">
        <v>2146</v>
      </c>
      <c r="F32" t="s">
        <v>133</v>
      </c>
      <c r="G32" t="s">
        <v>244</v>
      </c>
      <c r="H32" t="s">
        <v>810</v>
      </c>
      <c r="I32" t="s">
        <v>2147</v>
      </c>
      <c r="J32" s="77">
        <v>2.97</v>
      </c>
      <c r="K32" t="s">
        <v>112</v>
      </c>
      <c r="L32" s="77">
        <v>2.69</v>
      </c>
      <c r="M32" s="77">
        <v>2.48</v>
      </c>
      <c r="N32" s="77">
        <v>53076.45</v>
      </c>
      <c r="O32" s="77">
        <v>101.8</v>
      </c>
      <c r="P32" s="77">
        <v>207.8064031806</v>
      </c>
      <c r="Q32" s="77">
        <v>0</v>
      </c>
      <c r="R32" s="77">
        <v>1.71</v>
      </c>
      <c r="S32" s="77">
        <v>0.02</v>
      </c>
    </row>
    <row r="33" spans="2:19">
      <c r="B33" s="78" t="s">
        <v>1034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244</v>
      </c>
      <c r="C34" t="s">
        <v>244</v>
      </c>
      <c r="D34" s="16"/>
      <c r="E34" s="16"/>
      <c r="F34" t="s">
        <v>244</v>
      </c>
      <c r="G34" t="s">
        <v>244</v>
      </c>
      <c r="J34" s="77">
        <v>0</v>
      </c>
      <c r="K34" t="s">
        <v>244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s="78" t="s">
        <v>248</v>
      </c>
      <c r="C35" s="16"/>
      <c r="D35" s="16"/>
      <c r="E35" s="16"/>
      <c r="J35" s="79">
        <v>10.11</v>
      </c>
      <c r="M35" s="79">
        <v>4.2300000000000004</v>
      </c>
      <c r="N35" s="79">
        <v>727000</v>
      </c>
      <c r="P35" s="79">
        <v>2819.3277779679902</v>
      </c>
      <c r="R35" s="79">
        <v>23.15</v>
      </c>
      <c r="S35" s="79">
        <v>0.2</v>
      </c>
    </row>
    <row r="36" spans="2:19">
      <c r="B36" s="78" t="s">
        <v>2150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t="s">
        <v>244</v>
      </c>
      <c r="C37" t="s">
        <v>244</v>
      </c>
      <c r="D37" s="16"/>
      <c r="E37" s="16"/>
      <c r="F37" t="s">
        <v>244</v>
      </c>
      <c r="G37" t="s">
        <v>244</v>
      </c>
      <c r="J37" s="77">
        <v>0</v>
      </c>
      <c r="K37" t="s">
        <v>244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2:19">
      <c r="B38" s="78" t="s">
        <v>2151</v>
      </c>
      <c r="C38" s="16"/>
      <c r="D38" s="16"/>
      <c r="E38" s="16"/>
      <c r="J38" s="79">
        <v>10.11</v>
      </c>
      <c r="M38" s="79">
        <v>4.2300000000000004</v>
      </c>
      <c r="N38" s="79">
        <v>727000</v>
      </c>
      <c r="P38" s="79">
        <v>2819.3277779679902</v>
      </c>
      <c r="R38" s="79">
        <v>23.15</v>
      </c>
      <c r="S38" s="79">
        <v>0.2</v>
      </c>
    </row>
    <row r="39" spans="2:19">
      <c r="B39" t="s">
        <v>2152</v>
      </c>
      <c r="C39" t="s">
        <v>2153</v>
      </c>
      <c r="D39" t="s">
        <v>1037</v>
      </c>
      <c r="E39" t="s">
        <v>2154</v>
      </c>
      <c r="F39" t="s">
        <v>1660</v>
      </c>
      <c r="G39" t="s">
        <v>761</v>
      </c>
      <c r="H39" t="s">
        <v>213</v>
      </c>
      <c r="I39" t="s">
        <v>2155</v>
      </c>
      <c r="J39" s="77">
        <v>17.489999999999998</v>
      </c>
      <c r="K39" t="s">
        <v>122</v>
      </c>
      <c r="L39" s="77">
        <v>4.5599999999999996</v>
      </c>
      <c r="M39" s="77">
        <v>4.7</v>
      </c>
      <c r="N39" s="77">
        <v>266000</v>
      </c>
      <c r="O39" s="77">
        <v>99.550081954887219</v>
      </c>
      <c r="P39" s="77">
        <v>786.91572293060005</v>
      </c>
      <c r="Q39" s="77">
        <v>0.16</v>
      </c>
      <c r="R39" s="77">
        <v>6.46</v>
      </c>
      <c r="S39" s="77">
        <v>0.06</v>
      </c>
    </row>
    <row r="40" spans="2:19">
      <c r="B40" t="s">
        <v>2156</v>
      </c>
      <c r="C40" t="s">
        <v>2157</v>
      </c>
      <c r="D40" t="s">
        <v>129</v>
      </c>
      <c r="E40" t="s">
        <v>1179</v>
      </c>
      <c r="F40" t="s">
        <v>1075</v>
      </c>
      <c r="G40" t="s">
        <v>1131</v>
      </c>
      <c r="H40" t="s">
        <v>213</v>
      </c>
      <c r="I40" t="s">
        <v>2158</v>
      </c>
      <c r="J40" s="77">
        <v>15.25</v>
      </c>
      <c r="K40" t="s">
        <v>116</v>
      </c>
      <c r="L40" s="77">
        <v>5.5</v>
      </c>
      <c r="M40" s="77">
        <v>5.33</v>
      </c>
      <c r="N40" s="77">
        <v>100000</v>
      </c>
      <c r="O40" s="77">
        <v>106.2543101</v>
      </c>
      <c r="P40" s="77">
        <v>455.18283903739001</v>
      </c>
      <c r="Q40" s="77">
        <v>0.01</v>
      </c>
      <c r="R40" s="77">
        <v>3.74</v>
      </c>
      <c r="S40" s="77">
        <v>0.03</v>
      </c>
    </row>
    <row r="41" spans="2:19">
      <c r="B41" t="s">
        <v>2159</v>
      </c>
      <c r="C41" t="s">
        <v>2160</v>
      </c>
      <c r="D41" t="s">
        <v>129</v>
      </c>
      <c r="E41" t="s">
        <v>2161</v>
      </c>
      <c r="F41" t="s">
        <v>1126</v>
      </c>
      <c r="G41" t="s">
        <v>776</v>
      </c>
      <c r="H41" t="s">
        <v>1040</v>
      </c>
      <c r="I41" t="s">
        <v>2162</v>
      </c>
      <c r="J41" s="77">
        <v>4.9400000000000004</v>
      </c>
      <c r="K41" t="s">
        <v>112</v>
      </c>
      <c r="L41" s="77">
        <v>6</v>
      </c>
      <c r="M41" s="77">
        <v>3.68</v>
      </c>
      <c r="N41" s="77">
        <v>361000</v>
      </c>
      <c r="O41" s="77">
        <v>113.6</v>
      </c>
      <c r="P41" s="77">
        <v>1577.229216</v>
      </c>
      <c r="Q41" s="77">
        <v>0.04</v>
      </c>
      <c r="R41" s="77">
        <v>12.95</v>
      </c>
      <c r="S41" s="77">
        <v>0.11</v>
      </c>
    </row>
    <row r="42" spans="2:19">
      <c r="B42" t="s">
        <v>251</v>
      </c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6">
        <v>164674.85999999999</v>
      </c>
      <c r="I11" s="7"/>
      <c r="J11" s="76">
        <v>4913.0236979807441</v>
      </c>
      <c r="K11" s="7"/>
      <c r="L11" s="76">
        <v>100</v>
      </c>
      <c r="M11" s="76">
        <v>0.36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197</v>
      </c>
      <c r="C12" s="16"/>
      <c r="D12" s="16"/>
      <c r="E12" s="16"/>
      <c r="H12" s="79">
        <v>31088.81</v>
      </c>
      <c r="J12" s="79">
        <v>1007.0904430481841</v>
      </c>
      <c r="L12" s="79">
        <v>20.5</v>
      </c>
      <c r="M12" s="79">
        <v>7.0000000000000007E-2</v>
      </c>
    </row>
    <row r="13" spans="2:98">
      <c r="B13" t="s">
        <v>2163</v>
      </c>
      <c r="C13" t="s">
        <v>2164</v>
      </c>
      <c r="D13" t="s">
        <v>129</v>
      </c>
      <c r="E13" t="s">
        <v>2165</v>
      </c>
      <c r="F13" t="s">
        <v>1158</v>
      </c>
      <c r="G13" t="s">
        <v>116</v>
      </c>
      <c r="H13" s="77">
        <v>24747.37</v>
      </c>
      <c r="I13" s="77">
        <v>100</v>
      </c>
      <c r="J13" s="77">
        <v>106.015258343</v>
      </c>
      <c r="K13" s="77">
        <v>0</v>
      </c>
      <c r="L13" s="77">
        <v>2.16</v>
      </c>
      <c r="M13" s="77">
        <v>0.01</v>
      </c>
    </row>
    <row r="14" spans="2:98">
      <c r="B14" t="s">
        <v>2166</v>
      </c>
      <c r="C14" t="s">
        <v>2167</v>
      </c>
      <c r="D14" t="s">
        <v>129</v>
      </c>
      <c r="E14" t="s">
        <v>2168</v>
      </c>
      <c r="F14" t="s">
        <v>133</v>
      </c>
      <c r="G14" t="s">
        <v>108</v>
      </c>
      <c r="H14" s="77">
        <v>3413.06</v>
      </c>
      <c r="I14" s="77">
        <v>7854.4006140000001</v>
      </c>
      <c r="J14" s="77">
        <v>268.07540559618798</v>
      </c>
      <c r="K14" s="77">
        <v>0</v>
      </c>
      <c r="L14" s="77">
        <v>5.46</v>
      </c>
      <c r="M14" s="77">
        <v>0.02</v>
      </c>
    </row>
    <row r="15" spans="2:98">
      <c r="B15" t="s">
        <v>2169</v>
      </c>
      <c r="C15" t="s">
        <v>2170</v>
      </c>
      <c r="D15" t="s">
        <v>129</v>
      </c>
      <c r="E15" t="s">
        <v>2146</v>
      </c>
      <c r="F15" t="s">
        <v>133</v>
      </c>
      <c r="G15" t="s">
        <v>112</v>
      </c>
      <c r="H15" s="77">
        <v>2928.38</v>
      </c>
      <c r="I15" s="77">
        <v>5620.3951000000043</v>
      </c>
      <c r="J15" s="77">
        <v>632.99977910899599</v>
      </c>
      <c r="K15" s="77">
        <v>0</v>
      </c>
      <c r="L15" s="77">
        <v>12.88</v>
      </c>
      <c r="M15" s="77">
        <v>0.05</v>
      </c>
    </row>
    <row r="16" spans="2:98">
      <c r="B16" s="78" t="s">
        <v>248</v>
      </c>
      <c r="C16" s="16"/>
      <c r="D16" s="16"/>
      <c r="E16" s="16"/>
      <c r="H16" s="79">
        <v>133586.04999999999</v>
      </c>
      <c r="J16" s="79">
        <v>3905.93325493256</v>
      </c>
      <c r="L16" s="79">
        <v>79.5</v>
      </c>
      <c r="M16" s="79">
        <v>0.28000000000000003</v>
      </c>
    </row>
    <row r="17" spans="2:13">
      <c r="B17" s="78" t="s">
        <v>351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244</v>
      </c>
      <c r="C18" t="s">
        <v>244</v>
      </c>
      <c r="D18" s="16"/>
      <c r="E18" s="16"/>
      <c r="F18" t="s">
        <v>244</v>
      </c>
      <c r="G18" t="s">
        <v>244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352</v>
      </c>
      <c r="C19" s="16"/>
      <c r="D19" s="16"/>
      <c r="E19" s="16"/>
      <c r="H19" s="79">
        <v>133586.04999999999</v>
      </c>
      <c r="J19" s="79">
        <v>3905.93325493256</v>
      </c>
      <c r="L19" s="79">
        <v>79.5</v>
      </c>
      <c r="M19" s="79">
        <v>0.28000000000000003</v>
      </c>
    </row>
    <row r="20" spans="2:13">
      <c r="B20" t="s">
        <v>2171</v>
      </c>
      <c r="C20" t="s">
        <v>2172</v>
      </c>
      <c r="D20" t="s">
        <v>129</v>
      </c>
      <c r="E20" t="s">
        <v>2173</v>
      </c>
      <c r="F20" t="s">
        <v>389</v>
      </c>
      <c r="G20" t="s">
        <v>112</v>
      </c>
      <c r="H20" s="77">
        <v>133586.04999999999</v>
      </c>
      <c r="I20" s="77">
        <v>760.24649999999997</v>
      </c>
      <c r="J20" s="77">
        <v>3905.93325493256</v>
      </c>
      <c r="K20" s="77">
        <v>0</v>
      </c>
      <c r="L20" s="77">
        <v>79.5</v>
      </c>
      <c r="M20" s="77">
        <v>0.28000000000000003</v>
      </c>
    </row>
    <row r="21" spans="2:13">
      <c r="B21" t="s">
        <v>251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6">
        <v>3833771.05</v>
      </c>
      <c r="G11" s="7"/>
      <c r="H11" s="76">
        <v>16199.410111095183</v>
      </c>
      <c r="I11" s="7"/>
      <c r="J11" s="76">
        <v>100</v>
      </c>
      <c r="K11" s="76">
        <v>1.17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197</v>
      </c>
      <c r="C12" s="16"/>
      <c r="F12" s="79">
        <v>942087.87</v>
      </c>
      <c r="H12" s="79">
        <v>1227.6357979439481</v>
      </c>
      <c r="J12" s="79">
        <v>7.58</v>
      </c>
      <c r="K12" s="79">
        <v>0.09</v>
      </c>
    </row>
    <row r="13" spans="2:55">
      <c r="B13" s="78" t="s">
        <v>2174</v>
      </c>
      <c r="C13" s="16"/>
      <c r="F13" s="79">
        <v>245254.64</v>
      </c>
      <c r="H13" s="79">
        <v>402.10137019125</v>
      </c>
      <c r="J13" s="79">
        <v>2.48</v>
      </c>
      <c r="K13" s="79">
        <v>0.03</v>
      </c>
    </row>
    <row r="14" spans="2:55">
      <c r="B14" t="s">
        <v>2175</v>
      </c>
      <c r="C14" t="s">
        <v>2176</v>
      </c>
      <c r="D14" t="s">
        <v>112</v>
      </c>
      <c r="E14" t="s">
        <v>2177</v>
      </c>
      <c r="F14" s="77">
        <v>20030.64</v>
      </c>
      <c r="G14" s="77">
        <v>100</v>
      </c>
      <c r="H14" s="77">
        <v>77.037841439999994</v>
      </c>
      <c r="I14" s="77">
        <v>0</v>
      </c>
      <c r="J14" s="77">
        <v>0.48</v>
      </c>
      <c r="K14" s="77">
        <v>0.01</v>
      </c>
    </row>
    <row r="15" spans="2:55">
      <c r="B15" t="s">
        <v>2178</v>
      </c>
      <c r="C15" t="s">
        <v>2179</v>
      </c>
      <c r="D15" t="s">
        <v>112</v>
      </c>
      <c r="E15" t="s">
        <v>300</v>
      </c>
      <c r="F15" s="77">
        <v>14400</v>
      </c>
      <c r="G15" s="77">
        <v>100</v>
      </c>
      <c r="H15" s="77">
        <v>55.382399999999997</v>
      </c>
      <c r="I15" s="77">
        <v>0</v>
      </c>
      <c r="J15" s="77">
        <v>0.34</v>
      </c>
      <c r="K15" s="77">
        <v>0</v>
      </c>
    </row>
    <row r="16" spans="2:55">
      <c r="B16" t="s">
        <v>2180</v>
      </c>
      <c r="C16" t="s">
        <v>2181</v>
      </c>
      <c r="D16" t="s">
        <v>112</v>
      </c>
      <c r="E16" t="s">
        <v>257</v>
      </c>
      <c r="F16" s="77">
        <v>34125</v>
      </c>
      <c r="G16" s="77">
        <v>63.872300000000003</v>
      </c>
      <c r="H16" s="77">
        <v>83.829040454250006</v>
      </c>
      <c r="I16" s="77">
        <v>0.21</v>
      </c>
      <c r="J16" s="77">
        <v>0.52</v>
      </c>
      <c r="K16" s="77">
        <v>0.01</v>
      </c>
    </row>
    <row r="17" spans="2:11">
      <c r="B17" t="s">
        <v>2182</v>
      </c>
      <c r="C17" t="s">
        <v>2183</v>
      </c>
      <c r="D17" t="s">
        <v>108</v>
      </c>
      <c r="E17" t="s">
        <v>2184</v>
      </c>
      <c r="F17" s="77">
        <v>24157</v>
      </c>
      <c r="G17" s="77">
        <v>97.187299999999993</v>
      </c>
      <c r="H17" s="77">
        <v>23.477536060999999</v>
      </c>
      <c r="I17" s="77">
        <v>0</v>
      </c>
      <c r="J17" s="77">
        <v>0.14000000000000001</v>
      </c>
      <c r="K17" s="77">
        <v>0</v>
      </c>
    </row>
    <row r="18" spans="2:11">
      <c r="B18" t="s">
        <v>2185</v>
      </c>
      <c r="C18" t="s">
        <v>2186</v>
      </c>
      <c r="D18" t="s">
        <v>108</v>
      </c>
      <c r="E18" t="s">
        <v>257</v>
      </c>
      <c r="F18" s="77">
        <v>152542</v>
      </c>
      <c r="G18" s="77">
        <v>106.44580000000001</v>
      </c>
      <c r="H18" s="77">
        <v>162.374552236</v>
      </c>
      <c r="I18" s="77">
        <v>3.81</v>
      </c>
      <c r="J18" s="77">
        <v>1</v>
      </c>
      <c r="K18" s="77">
        <v>0.01</v>
      </c>
    </row>
    <row r="19" spans="2:11">
      <c r="B19" s="78" t="s">
        <v>2187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244</v>
      </c>
      <c r="C20" t="s">
        <v>244</v>
      </c>
      <c r="D20" t="s">
        <v>244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2188</v>
      </c>
      <c r="C21" s="16"/>
      <c r="F21" s="79">
        <v>344975</v>
      </c>
      <c r="H21" s="79">
        <v>311.60280845</v>
      </c>
      <c r="J21" s="79">
        <v>1.92</v>
      </c>
      <c r="K21" s="79">
        <v>0.02</v>
      </c>
    </row>
    <row r="22" spans="2:11">
      <c r="B22" t="s">
        <v>2189</v>
      </c>
      <c r="C22" t="s">
        <v>2190</v>
      </c>
      <c r="D22" t="s">
        <v>108</v>
      </c>
      <c r="E22" t="s">
        <v>2191</v>
      </c>
      <c r="F22" s="77">
        <v>344975</v>
      </c>
      <c r="G22" s="77">
        <v>90.3262</v>
      </c>
      <c r="H22" s="77">
        <v>311.60280845</v>
      </c>
      <c r="I22" s="77">
        <v>0.9</v>
      </c>
      <c r="J22" s="77">
        <v>1.92</v>
      </c>
      <c r="K22" s="77">
        <v>0.02</v>
      </c>
    </row>
    <row r="23" spans="2:11">
      <c r="B23" s="78" t="s">
        <v>2192</v>
      </c>
      <c r="C23" s="16"/>
      <c r="F23" s="79">
        <v>351858.23</v>
      </c>
      <c r="H23" s="79">
        <v>513.9316193026981</v>
      </c>
      <c r="J23" s="79">
        <v>3.17</v>
      </c>
      <c r="K23" s="79">
        <v>0.04</v>
      </c>
    </row>
    <row r="24" spans="2:11">
      <c r="B24" t="s">
        <v>2193</v>
      </c>
      <c r="C24" t="s">
        <v>2194</v>
      </c>
      <c r="D24" t="s">
        <v>108</v>
      </c>
      <c r="E24" t="s">
        <v>2195</v>
      </c>
      <c r="F24" s="77">
        <v>247982.2</v>
      </c>
      <c r="G24" s="77">
        <v>87.956800000000001</v>
      </c>
      <c r="H24" s="77">
        <v>218.11720768960001</v>
      </c>
      <c r="I24" s="77">
        <v>0</v>
      </c>
      <c r="J24" s="77">
        <v>1.35</v>
      </c>
      <c r="K24" s="77">
        <v>0.02</v>
      </c>
    </row>
    <row r="25" spans="2:11">
      <c r="B25" t="s">
        <v>2196</v>
      </c>
      <c r="C25" t="s">
        <v>2197</v>
      </c>
      <c r="D25" t="s">
        <v>112</v>
      </c>
      <c r="E25" t="s">
        <v>2198</v>
      </c>
      <c r="F25" s="77">
        <v>27658.93</v>
      </c>
      <c r="G25" s="77">
        <v>100</v>
      </c>
      <c r="H25" s="77">
        <v>106.37624477999999</v>
      </c>
      <c r="I25" s="77">
        <v>0</v>
      </c>
      <c r="J25" s="77">
        <v>0.66</v>
      </c>
      <c r="K25" s="77">
        <v>0.01</v>
      </c>
    </row>
    <row r="26" spans="2:11">
      <c r="B26" t="s">
        <v>2199</v>
      </c>
      <c r="C26" t="s">
        <v>2200</v>
      </c>
      <c r="D26" t="s">
        <v>112</v>
      </c>
      <c r="E26" t="s">
        <v>257</v>
      </c>
      <c r="F26" s="77">
        <v>23889.85</v>
      </c>
      <c r="G26" s="77">
        <v>19.375599999999999</v>
      </c>
      <c r="H26" s="77">
        <v>17.802371632803599</v>
      </c>
      <c r="I26" s="77">
        <v>0.03</v>
      </c>
      <c r="J26" s="77">
        <v>0.11</v>
      </c>
      <c r="K26" s="77">
        <v>0</v>
      </c>
    </row>
    <row r="27" spans="2:11">
      <c r="B27" t="s">
        <v>2201</v>
      </c>
      <c r="C27" t="s">
        <v>2202</v>
      </c>
      <c r="D27" t="s">
        <v>112</v>
      </c>
      <c r="E27" t="s">
        <v>257</v>
      </c>
      <c r="F27" s="77">
        <v>24228.25</v>
      </c>
      <c r="G27" s="77">
        <v>81.879099999999994</v>
      </c>
      <c r="H27" s="77">
        <v>76.296459733954507</v>
      </c>
      <c r="I27" s="77">
        <v>0.01</v>
      </c>
      <c r="J27" s="77">
        <v>0.47</v>
      </c>
      <c r="K27" s="77">
        <v>0.01</v>
      </c>
    </row>
    <row r="28" spans="2:11">
      <c r="B28" t="s">
        <v>2203</v>
      </c>
      <c r="C28" t="s">
        <v>2204</v>
      </c>
      <c r="D28" t="s">
        <v>112</v>
      </c>
      <c r="E28" t="s">
        <v>2205</v>
      </c>
      <c r="F28" s="77">
        <v>28099</v>
      </c>
      <c r="G28" s="77">
        <v>88.221000000000004</v>
      </c>
      <c r="H28" s="77">
        <v>95.339335466340003</v>
      </c>
      <c r="I28" s="77">
        <v>0</v>
      </c>
      <c r="J28" s="77">
        <v>0.59</v>
      </c>
      <c r="K28" s="77">
        <v>0.01</v>
      </c>
    </row>
    <row r="29" spans="2:11">
      <c r="B29" s="78" t="s">
        <v>248</v>
      </c>
      <c r="C29" s="16"/>
      <c r="F29" s="79">
        <v>2891683.18</v>
      </c>
      <c r="H29" s="79">
        <v>14971.774313151236</v>
      </c>
      <c r="J29" s="79">
        <v>92.42</v>
      </c>
      <c r="K29" s="79">
        <v>1.08</v>
      </c>
    </row>
    <row r="30" spans="2:11">
      <c r="B30" s="78" t="s">
        <v>2206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244</v>
      </c>
      <c r="C31" t="s">
        <v>244</v>
      </c>
      <c r="D31" t="s">
        <v>244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2207</v>
      </c>
      <c r="C32" s="16"/>
      <c r="F32" s="79">
        <v>161402.49</v>
      </c>
      <c r="H32" s="79">
        <v>9032.5053130098513</v>
      </c>
      <c r="J32" s="79">
        <v>55.76</v>
      </c>
      <c r="K32" s="79">
        <v>0.65</v>
      </c>
    </row>
    <row r="33" spans="2:11">
      <c r="B33" t="s">
        <v>2208</v>
      </c>
      <c r="C33" t="s">
        <v>2209</v>
      </c>
      <c r="D33" t="s">
        <v>112</v>
      </c>
      <c r="E33" t="s">
        <v>1154</v>
      </c>
      <c r="F33" s="77">
        <v>540</v>
      </c>
      <c r="G33" s="77">
        <v>93102.440900000001</v>
      </c>
      <c r="H33" s="77">
        <v>1933.58873358756</v>
      </c>
      <c r="I33" s="77">
        <v>0</v>
      </c>
      <c r="J33" s="77">
        <v>11.94</v>
      </c>
      <c r="K33" s="77">
        <v>0.14000000000000001</v>
      </c>
    </row>
    <row r="34" spans="2:11">
      <c r="B34" t="s">
        <v>2210</v>
      </c>
      <c r="C34" t="s">
        <v>2211</v>
      </c>
      <c r="D34" t="s">
        <v>112</v>
      </c>
      <c r="E34" t="s">
        <v>517</v>
      </c>
      <c r="F34" s="77">
        <v>126.72</v>
      </c>
      <c r="G34" s="77">
        <v>109547.94</v>
      </c>
      <c r="H34" s="77">
        <v>533.89844923852797</v>
      </c>
      <c r="I34" s="77">
        <v>0</v>
      </c>
      <c r="J34" s="77">
        <v>3.3</v>
      </c>
      <c r="K34" s="77">
        <v>0.04</v>
      </c>
    </row>
    <row r="35" spans="2:11">
      <c r="B35" t="s">
        <v>2212</v>
      </c>
      <c r="C35" t="s">
        <v>2213</v>
      </c>
      <c r="D35" t="s">
        <v>112</v>
      </c>
      <c r="E35" t="s">
        <v>399</v>
      </c>
      <c r="F35" s="77">
        <v>900</v>
      </c>
      <c r="G35" s="77">
        <v>76884.755000000005</v>
      </c>
      <c r="H35" s="77">
        <v>2661.2889095700002</v>
      </c>
      <c r="I35" s="77">
        <v>0</v>
      </c>
      <c r="J35" s="77">
        <v>16.43</v>
      </c>
      <c r="K35" s="77">
        <v>0.19</v>
      </c>
    </row>
    <row r="36" spans="2:11">
      <c r="B36" t="s">
        <v>2214</v>
      </c>
      <c r="C36" t="s">
        <v>2215</v>
      </c>
      <c r="D36" t="s">
        <v>112</v>
      </c>
      <c r="E36" t="s">
        <v>257</v>
      </c>
      <c r="F36" s="77">
        <v>154616.06</v>
      </c>
      <c r="G36" s="77">
        <v>1E-4</v>
      </c>
      <c r="H36" s="77">
        <v>5.9465336675999997E-4</v>
      </c>
      <c r="I36" s="77">
        <v>0</v>
      </c>
      <c r="J36" s="77">
        <v>0</v>
      </c>
      <c r="K36" s="77">
        <v>0</v>
      </c>
    </row>
    <row r="37" spans="2:11">
      <c r="B37" t="s">
        <v>2216</v>
      </c>
      <c r="C37" t="s">
        <v>2217</v>
      </c>
      <c r="D37" t="s">
        <v>112</v>
      </c>
      <c r="E37" t="s">
        <v>257</v>
      </c>
      <c r="F37" s="77">
        <v>940.22</v>
      </c>
      <c r="G37" s="77">
        <v>1E-4</v>
      </c>
      <c r="H37" s="77">
        <v>3.61608612E-6</v>
      </c>
      <c r="I37" s="77">
        <v>0</v>
      </c>
      <c r="J37" s="77">
        <v>0</v>
      </c>
      <c r="K37" s="77">
        <v>0</v>
      </c>
    </row>
    <row r="38" spans="2:11">
      <c r="B38" t="s">
        <v>2218</v>
      </c>
      <c r="C38" t="s">
        <v>2219</v>
      </c>
      <c r="D38" t="s">
        <v>112</v>
      </c>
      <c r="E38" t="s">
        <v>257</v>
      </c>
      <c r="F38" s="77">
        <v>3.58</v>
      </c>
      <c r="G38" s="77">
        <v>82514.3</v>
      </c>
      <c r="H38" s="77">
        <v>11.36112992124</v>
      </c>
      <c r="I38" s="77">
        <v>0</v>
      </c>
      <c r="J38" s="77">
        <v>7.0000000000000007E-2</v>
      </c>
      <c r="K38" s="77">
        <v>0</v>
      </c>
    </row>
    <row r="39" spans="2:11">
      <c r="B39" t="s">
        <v>2220</v>
      </c>
      <c r="C39" t="s">
        <v>2221</v>
      </c>
      <c r="D39" t="s">
        <v>119</v>
      </c>
      <c r="E39" t="s">
        <v>633</v>
      </c>
      <c r="F39" s="77">
        <v>3800</v>
      </c>
      <c r="G39" s="77">
        <v>10782.77</v>
      </c>
      <c r="H39" s="77">
        <v>2118.9156630379998</v>
      </c>
      <c r="I39" s="77">
        <v>0</v>
      </c>
      <c r="J39" s="77">
        <v>13.08</v>
      </c>
      <c r="K39" s="77">
        <v>0.15</v>
      </c>
    </row>
    <row r="40" spans="2:11">
      <c r="B40" t="s">
        <v>2222</v>
      </c>
      <c r="C40" t="s">
        <v>2223</v>
      </c>
      <c r="D40" t="s">
        <v>112</v>
      </c>
      <c r="E40" t="s">
        <v>2224</v>
      </c>
      <c r="F40" s="77">
        <v>475.91</v>
      </c>
      <c r="G40" s="77">
        <v>96891.412299999851</v>
      </c>
      <c r="H40" s="77">
        <v>1773.4518293850699</v>
      </c>
      <c r="I40" s="77">
        <v>0</v>
      </c>
      <c r="J40" s="77">
        <v>10.95</v>
      </c>
      <c r="K40" s="77">
        <v>0.13</v>
      </c>
    </row>
    <row r="41" spans="2:11">
      <c r="B41" s="78" t="s">
        <v>2225</v>
      </c>
      <c r="C41" s="16"/>
      <c r="F41" s="79">
        <v>570354.43999999994</v>
      </c>
      <c r="H41" s="79">
        <v>2247.0761735405199</v>
      </c>
      <c r="J41" s="79">
        <v>13.87</v>
      </c>
      <c r="K41" s="79">
        <v>0.16</v>
      </c>
    </row>
    <row r="42" spans="2:11">
      <c r="B42" t="s">
        <v>2226</v>
      </c>
      <c r="C42" t="s">
        <v>2227</v>
      </c>
      <c r="D42" t="s">
        <v>112</v>
      </c>
      <c r="E42" t="s">
        <v>2228</v>
      </c>
      <c r="F42" s="77">
        <v>256335</v>
      </c>
      <c r="G42" s="77">
        <v>100.3361</v>
      </c>
      <c r="H42" s="77">
        <v>989.17790028201</v>
      </c>
      <c r="I42" s="77">
        <v>0</v>
      </c>
      <c r="J42" s="77">
        <v>6.11</v>
      </c>
      <c r="K42" s="77">
        <v>7.0000000000000007E-2</v>
      </c>
    </row>
    <row r="43" spans="2:11">
      <c r="B43" t="s">
        <v>2229</v>
      </c>
      <c r="C43" t="s">
        <v>2230</v>
      </c>
      <c r="D43" t="s">
        <v>112</v>
      </c>
      <c r="E43" t="s">
        <v>2231</v>
      </c>
      <c r="F43" s="77">
        <v>314019.44</v>
      </c>
      <c r="G43" s="77">
        <v>104.15490000000015</v>
      </c>
      <c r="H43" s="77">
        <v>1257.89827325851</v>
      </c>
      <c r="I43" s="77">
        <v>0</v>
      </c>
      <c r="J43" s="77">
        <v>7.77</v>
      </c>
      <c r="K43" s="77">
        <v>0.09</v>
      </c>
    </row>
    <row r="44" spans="2:11">
      <c r="B44" s="78" t="s">
        <v>2232</v>
      </c>
      <c r="C44" s="16"/>
      <c r="F44" s="79">
        <v>2159926.25</v>
      </c>
      <c r="H44" s="79">
        <v>3692.1928266008649</v>
      </c>
      <c r="J44" s="79">
        <v>22.79</v>
      </c>
      <c r="K44" s="79">
        <v>0.27</v>
      </c>
    </row>
    <row r="45" spans="2:11">
      <c r="B45" t="s">
        <v>2233</v>
      </c>
      <c r="C45" t="s">
        <v>2234</v>
      </c>
      <c r="D45" t="s">
        <v>112</v>
      </c>
      <c r="E45" t="s">
        <v>2235</v>
      </c>
      <c r="F45" s="77">
        <v>159294.82999999999</v>
      </c>
      <c r="G45" s="77">
        <v>45.879300000000043</v>
      </c>
      <c r="H45" s="77">
        <v>281.07857540797102</v>
      </c>
      <c r="I45" s="77">
        <v>0</v>
      </c>
      <c r="J45" s="77">
        <v>1.74</v>
      </c>
      <c r="K45" s="77">
        <v>0.02</v>
      </c>
    </row>
    <row r="46" spans="2:11">
      <c r="B46" t="s">
        <v>2236</v>
      </c>
      <c r="C46" t="s">
        <v>2237</v>
      </c>
      <c r="D46" t="s">
        <v>116</v>
      </c>
      <c r="E46" t="s">
        <v>2238</v>
      </c>
      <c r="F46" s="77">
        <v>44555</v>
      </c>
      <c r="G46" s="77">
        <v>89.5792</v>
      </c>
      <c r="H46" s="77">
        <v>170.97907060578399</v>
      </c>
      <c r="I46" s="77">
        <v>0</v>
      </c>
      <c r="J46" s="77">
        <v>1.06</v>
      </c>
      <c r="K46" s="77">
        <v>0.01</v>
      </c>
    </row>
    <row r="47" spans="2:11">
      <c r="B47" t="s">
        <v>2239</v>
      </c>
      <c r="C47" t="s">
        <v>2240</v>
      </c>
      <c r="D47" t="s">
        <v>112</v>
      </c>
      <c r="E47" t="s">
        <v>2241</v>
      </c>
      <c r="F47" s="77">
        <v>169546.72</v>
      </c>
      <c r="G47" s="77">
        <v>91.245299999999943</v>
      </c>
      <c r="H47" s="77">
        <v>594.98932756779902</v>
      </c>
      <c r="I47" s="77">
        <v>0</v>
      </c>
      <c r="J47" s="77">
        <v>3.67</v>
      </c>
      <c r="K47" s="77">
        <v>0.04</v>
      </c>
    </row>
    <row r="48" spans="2:11">
      <c r="B48" t="s">
        <v>2242</v>
      </c>
      <c r="C48" t="s">
        <v>2243</v>
      </c>
      <c r="D48" t="s">
        <v>112</v>
      </c>
      <c r="E48" t="s">
        <v>2244</v>
      </c>
      <c r="F48" s="77">
        <v>202201.04</v>
      </c>
      <c r="G48" s="77">
        <v>97.969100000000068</v>
      </c>
      <c r="H48" s="77">
        <v>761.87159729644998</v>
      </c>
      <c r="I48" s="77">
        <v>0</v>
      </c>
      <c r="J48" s="77">
        <v>4.7</v>
      </c>
      <c r="K48" s="77">
        <v>0.06</v>
      </c>
    </row>
    <row r="49" spans="2:11">
      <c r="B49" t="s">
        <v>2245</v>
      </c>
      <c r="C49" t="s">
        <v>2246</v>
      </c>
      <c r="D49" t="s">
        <v>116</v>
      </c>
      <c r="E49" t="s">
        <v>360</v>
      </c>
      <c r="F49" s="77">
        <v>8723</v>
      </c>
      <c r="G49" s="77">
        <v>1E-4</v>
      </c>
      <c r="H49" s="77">
        <v>3.7368459700000002E-5</v>
      </c>
      <c r="I49" s="77">
        <v>0</v>
      </c>
      <c r="J49" s="77">
        <v>0</v>
      </c>
      <c r="K49" s="77">
        <v>0</v>
      </c>
    </row>
    <row r="50" spans="2:11">
      <c r="B50" t="s">
        <v>2247</v>
      </c>
      <c r="C50" t="s">
        <v>2248</v>
      </c>
      <c r="D50" t="s">
        <v>116</v>
      </c>
      <c r="E50" t="s">
        <v>2249</v>
      </c>
      <c r="F50" s="77">
        <v>81747.16</v>
      </c>
      <c r="G50" s="77">
        <v>92.63619999999996</v>
      </c>
      <c r="H50" s="77">
        <v>324.40887716888199</v>
      </c>
      <c r="I50" s="77">
        <v>0</v>
      </c>
      <c r="J50" s="77">
        <v>2</v>
      </c>
      <c r="K50" s="77">
        <v>0.02</v>
      </c>
    </row>
    <row r="51" spans="2:11">
      <c r="B51" t="s">
        <v>2250</v>
      </c>
      <c r="C51" t="s">
        <v>2251</v>
      </c>
      <c r="D51" t="s">
        <v>108</v>
      </c>
      <c r="E51" t="s">
        <v>2252</v>
      </c>
      <c r="F51" s="77">
        <v>1363415</v>
      </c>
      <c r="G51" s="77">
        <v>79.849199999999996</v>
      </c>
      <c r="H51" s="77">
        <v>1088.6759701799999</v>
      </c>
      <c r="I51" s="77">
        <v>0</v>
      </c>
      <c r="J51" s="77">
        <v>6.72</v>
      </c>
      <c r="K51" s="77">
        <v>0.08</v>
      </c>
    </row>
    <row r="52" spans="2:11">
      <c r="B52" t="s">
        <v>2253</v>
      </c>
      <c r="C52" t="s">
        <v>2254</v>
      </c>
      <c r="D52" t="s">
        <v>112</v>
      </c>
      <c r="E52" t="s">
        <v>2255</v>
      </c>
      <c r="F52" s="77">
        <v>130443.5</v>
      </c>
      <c r="G52" s="77">
        <v>93.721900000000005</v>
      </c>
      <c r="H52" s="77">
        <v>470.18937100551898</v>
      </c>
      <c r="I52" s="77">
        <v>0</v>
      </c>
      <c r="J52" s="77">
        <v>2.9</v>
      </c>
      <c r="K52" s="77">
        <v>0.03</v>
      </c>
    </row>
    <row r="53" spans="2:11">
      <c r="B53" t="s">
        <v>251</v>
      </c>
      <c r="C53" s="16"/>
    </row>
    <row r="54" spans="2:11">
      <c r="C54" s="16"/>
    </row>
    <row r="55" spans="2:11"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6">
        <v>530731.88</v>
      </c>
      <c r="H11" s="7"/>
      <c r="I11" s="76">
        <v>105.6112220526968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2256</v>
      </c>
      <c r="C12" s="16"/>
      <c r="D12" s="16"/>
      <c r="G12" s="79">
        <v>212863.88</v>
      </c>
      <c r="I12" s="79">
        <v>4.1069444323687998</v>
      </c>
      <c r="K12" s="79">
        <v>3.89</v>
      </c>
      <c r="L12" s="79">
        <v>0</v>
      </c>
    </row>
    <row r="13" spans="2:59">
      <c r="B13" t="s">
        <v>2257</v>
      </c>
      <c r="C13" t="s">
        <v>2258</v>
      </c>
      <c r="D13" t="s">
        <v>1324</v>
      </c>
      <c r="E13" t="s">
        <v>108</v>
      </c>
      <c r="F13" t="s">
        <v>2259</v>
      </c>
      <c r="G13" s="77">
        <v>22827</v>
      </c>
      <c r="H13" s="77">
        <v>17.991599999999998</v>
      </c>
      <c r="I13" s="77">
        <v>4.1069425319999997</v>
      </c>
      <c r="J13" s="77">
        <v>0</v>
      </c>
      <c r="K13" s="77">
        <v>3.89</v>
      </c>
      <c r="L13" s="77">
        <v>0</v>
      </c>
    </row>
    <row r="14" spans="2:59">
      <c r="B14" t="s">
        <v>2260</v>
      </c>
      <c r="C14" t="s">
        <v>2261</v>
      </c>
      <c r="D14" t="s">
        <v>118</v>
      </c>
      <c r="E14" t="s">
        <v>108</v>
      </c>
      <c r="F14" t="s">
        <v>2262</v>
      </c>
      <c r="G14" s="77">
        <v>1352.88</v>
      </c>
      <c r="H14" s="77">
        <v>9.9999999999999995E-7</v>
      </c>
      <c r="I14" s="77">
        <v>1.3528800000000001E-8</v>
      </c>
      <c r="J14" s="77">
        <v>0</v>
      </c>
      <c r="K14" s="77">
        <v>0</v>
      </c>
      <c r="L14" s="77">
        <v>0</v>
      </c>
    </row>
    <row r="15" spans="2:59">
      <c r="B15" t="s">
        <v>2263</v>
      </c>
      <c r="C15" t="s">
        <v>2264</v>
      </c>
      <c r="D15" t="s">
        <v>1366</v>
      </c>
      <c r="E15" t="s">
        <v>108</v>
      </c>
      <c r="F15" t="s">
        <v>2265</v>
      </c>
      <c r="G15" s="77">
        <v>188684</v>
      </c>
      <c r="H15" s="77">
        <v>9.9999999999999995E-7</v>
      </c>
      <c r="I15" s="77">
        <v>1.8868399999999999E-6</v>
      </c>
      <c r="J15" s="77">
        <v>0.55000000000000004</v>
      </c>
      <c r="K15" s="77">
        <v>0</v>
      </c>
      <c r="L15" s="77">
        <v>0</v>
      </c>
    </row>
    <row r="16" spans="2:59">
      <c r="B16" s="78" t="s">
        <v>2025</v>
      </c>
      <c r="C16" s="16"/>
      <c r="D16" s="16"/>
      <c r="G16" s="79">
        <v>317868</v>
      </c>
      <c r="I16" s="79">
        <v>101.504277620328</v>
      </c>
      <c r="K16" s="79">
        <v>96.11</v>
      </c>
      <c r="L16" s="79">
        <v>0.01</v>
      </c>
    </row>
    <row r="17" spans="2:12">
      <c r="B17" t="s">
        <v>2266</v>
      </c>
      <c r="C17" t="s">
        <v>2267</v>
      </c>
      <c r="D17" t="s">
        <v>1610</v>
      </c>
      <c r="E17" t="s">
        <v>112</v>
      </c>
      <c r="F17" t="s">
        <v>2268</v>
      </c>
      <c r="G17" s="77">
        <v>310000</v>
      </c>
      <c r="H17" s="77">
        <v>8.5136000000000003</v>
      </c>
      <c r="I17" s="77">
        <v>101.50424735999999</v>
      </c>
      <c r="J17" s="77">
        <v>0</v>
      </c>
      <c r="K17" s="77">
        <v>96.11</v>
      </c>
      <c r="L17" s="77">
        <v>0.01</v>
      </c>
    </row>
    <row r="18" spans="2:12">
      <c r="B18" t="s">
        <v>2269</v>
      </c>
      <c r="C18" t="s">
        <v>2270</v>
      </c>
      <c r="D18" t="s">
        <v>1039</v>
      </c>
      <c r="E18" t="s">
        <v>112</v>
      </c>
      <c r="F18" t="s">
        <v>257</v>
      </c>
      <c r="G18" s="77">
        <v>7868</v>
      </c>
      <c r="H18" s="77">
        <v>1E-4</v>
      </c>
      <c r="I18" s="77">
        <v>3.0260327999999999E-5</v>
      </c>
      <c r="J18" s="77">
        <v>0.05</v>
      </c>
      <c r="K18" s="77">
        <v>0</v>
      </c>
      <c r="L18" s="77">
        <v>0</v>
      </c>
    </row>
    <row r="19" spans="2:12">
      <c r="B19" t="s">
        <v>251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197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2026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244</v>
      </c>
      <c r="C14" t="s">
        <v>244</v>
      </c>
      <c r="D14" t="s">
        <v>244</v>
      </c>
      <c r="E14" t="s">
        <v>244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2027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244</v>
      </c>
      <c r="C16" t="s">
        <v>244</v>
      </c>
      <c r="D16" t="s">
        <v>244</v>
      </c>
      <c r="E16" t="s">
        <v>244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2271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244</v>
      </c>
      <c r="C18" t="s">
        <v>244</v>
      </c>
      <c r="D18" t="s">
        <v>244</v>
      </c>
      <c r="E18" t="s">
        <v>244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2028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244</v>
      </c>
      <c r="C20" t="s">
        <v>244</v>
      </c>
      <c r="D20" t="s">
        <v>244</v>
      </c>
      <c r="E20" t="s">
        <v>244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1034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244</v>
      </c>
      <c r="C22" t="s">
        <v>244</v>
      </c>
      <c r="D22" t="s">
        <v>244</v>
      </c>
      <c r="E22" t="s">
        <v>244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2026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244</v>
      </c>
      <c r="C25" t="s">
        <v>244</v>
      </c>
      <c r="D25" t="s">
        <v>244</v>
      </c>
      <c r="E25" t="s">
        <v>244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2272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244</v>
      </c>
      <c r="C27" t="s">
        <v>244</v>
      </c>
      <c r="D27" t="s">
        <v>244</v>
      </c>
      <c r="E27" t="s">
        <v>244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2028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244</v>
      </c>
      <c r="C29" t="s">
        <v>244</v>
      </c>
      <c r="D29" t="s">
        <v>244</v>
      </c>
      <c r="E29" t="s">
        <v>244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2029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244</v>
      </c>
      <c r="C31" t="s">
        <v>244</v>
      </c>
      <c r="D31" t="s">
        <v>244</v>
      </c>
      <c r="E31" t="s">
        <v>244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1034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244</v>
      </c>
      <c r="C33" t="s">
        <v>244</v>
      </c>
      <c r="D33" t="s">
        <v>244</v>
      </c>
      <c r="E33" t="s">
        <v>244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f>I12+I43</f>
        <v>0</v>
      </c>
      <c r="J11" s="76">
        <f t="shared" ref="J11" si="0">J12+J43</f>
        <v>158981.52623976313</v>
      </c>
      <c r="K11" s="76">
        <f>J11/$J$11*100</f>
        <v>100</v>
      </c>
      <c r="L11" s="76">
        <f>J11/'סכום נכסי הקרן'!$C$42*100</f>
        <v>11.507420353591126</v>
      </c>
    </row>
    <row r="12" spans="2:13">
      <c r="B12" s="78" t="s">
        <v>197</v>
      </c>
      <c r="C12" s="26"/>
      <c r="D12" s="27"/>
      <c r="E12" s="27"/>
      <c r="F12" s="27"/>
      <c r="G12" s="27"/>
      <c r="H12" s="27"/>
      <c r="I12" s="79">
        <f>I13+I18+I33+I35+I37+I39+I41</f>
        <v>0</v>
      </c>
      <c r="J12" s="79">
        <f t="shared" ref="J12" si="1">J13+J18+J33+J35+J37+J39+J41</f>
        <v>95843.602115191621</v>
      </c>
      <c r="K12" s="79">
        <f t="shared" ref="K12:K57" si="2">J12/$J$11*100</f>
        <v>60.285999500752077</v>
      </c>
      <c r="L12" s="79">
        <f>J12/'סכום נכסי הקרן'!$C$42*100</f>
        <v>6.9373633769153882</v>
      </c>
    </row>
    <row r="13" spans="2:13">
      <c r="B13" s="78" t="s">
        <v>198</v>
      </c>
      <c r="C13" s="26"/>
      <c r="D13" s="27"/>
      <c r="E13" s="27"/>
      <c r="F13" s="27"/>
      <c r="G13" s="27"/>
      <c r="H13" s="27"/>
      <c r="I13" s="79">
        <v>0</v>
      </c>
      <c r="J13" s="79">
        <v>79339.359169999996</v>
      </c>
      <c r="K13" s="79">
        <f t="shared" si="2"/>
        <v>49.904766325080288</v>
      </c>
      <c r="L13" s="79">
        <f>J13/'סכום נכסי הקרן'!$C$42*100</f>
        <v>5.7427512375043799</v>
      </c>
    </row>
    <row r="14" spans="2:13">
      <c r="B14" s="80" t="s">
        <v>2650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7">
        <v>0</v>
      </c>
      <c r="I14" s="77">
        <v>0</v>
      </c>
      <c r="J14" s="77">
        <v>13140.01208</v>
      </c>
      <c r="K14" s="77">
        <f t="shared" si="2"/>
        <v>8.2651188416591825</v>
      </c>
      <c r="L14" s="77">
        <f>J14/'סכום נכסי הקרן'!$C$42*100</f>
        <v>0.95110196783358392</v>
      </c>
    </row>
    <row r="15" spans="2:13">
      <c r="B15" s="80" t="s">
        <v>2651</v>
      </c>
      <c r="C15" t="s">
        <v>202</v>
      </c>
      <c r="D15" t="s">
        <v>203</v>
      </c>
      <c r="E15" t="s">
        <v>201</v>
      </c>
      <c r="F15" t="s">
        <v>155</v>
      </c>
      <c r="G15" t="s">
        <v>108</v>
      </c>
      <c r="H15" s="77">
        <v>0</v>
      </c>
      <c r="I15" s="77">
        <v>0</v>
      </c>
      <c r="J15" s="77">
        <v>-8.0000000000000002E-3</v>
      </c>
      <c r="K15" s="77">
        <f t="shared" si="2"/>
        <v>-5.0320311983513384E-6</v>
      </c>
      <c r="L15" s="77">
        <f>J15/'סכום נכסי הקרן'!$C$42*100</f>
        <v>-5.7905698231813733E-7</v>
      </c>
    </row>
    <row r="16" spans="2:13">
      <c r="B16" s="80" t="s">
        <v>2652</v>
      </c>
      <c r="C16" t="s">
        <v>204</v>
      </c>
      <c r="D16" t="s">
        <v>205</v>
      </c>
      <c r="E16" t="s">
        <v>206</v>
      </c>
      <c r="F16" t="s">
        <v>155</v>
      </c>
      <c r="G16" t="s">
        <v>108</v>
      </c>
      <c r="H16" s="77">
        <v>0</v>
      </c>
      <c r="I16" s="77">
        <v>0</v>
      </c>
      <c r="J16" s="77">
        <v>8488.8586899999991</v>
      </c>
      <c r="K16" s="77">
        <f t="shared" si="2"/>
        <v>5.3395252208094837</v>
      </c>
      <c r="L16" s="77">
        <f>J16/'סכום נכסי הקרן'!$C$42*100</f>
        <v>0.61444161204456205</v>
      </c>
    </row>
    <row r="17" spans="2:12">
      <c r="B17" s="80" t="s">
        <v>2653</v>
      </c>
      <c r="C17" t="s">
        <v>207</v>
      </c>
      <c r="D17" t="s">
        <v>208</v>
      </c>
      <c r="E17" t="s">
        <v>201</v>
      </c>
      <c r="F17" t="s">
        <v>155</v>
      </c>
      <c r="G17" t="s">
        <v>108</v>
      </c>
      <c r="H17" s="77">
        <v>0</v>
      </c>
      <c r="I17" s="77">
        <v>0</v>
      </c>
      <c r="J17" s="77">
        <v>57710.496400000004</v>
      </c>
      <c r="K17" s="77">
        <f t="shared" si="2"/>
        <v>36.300127294642827</v>
      </c>
      <c r="L17" s="77">
        <f>J17/'סכום נכסי הקרן'!$C$42*100</f>
        <v>4.1772082366832164</v>
      </c>
    </row>
    <row r="18" spans="2:12">
      <c r="B18" s="78" t="s">
        <v>209</v>
      </c>
      <c r="D18" s="16"/>
      <c r="I18" s="79">
        <f>SUM(I19:I32)</f>
        <v>0</v>
      </c>
      <c r="J18" s="79">
        <f t="shared" ref="J18" si="3">SUM(J19:J32)</f>
        <v>16502.863645191621</v>
      </c>
      <c r="K18" s="79">
        <f t="shared" si="2"/>
        <v>10.380365590592792</v>
      </c>
      <c r="L18" s="79">
        <f>J18/'סכום נכסי הקרן'!$C$42*100</f>
        <v>1.1945123027490445</v>
      </c>
    </row>
    <row r="19" spans="2:12">
      <c r="B19" s="80" t="s">
        <v>2650</v>
      </c>
      <c r="C19" t="s">
        <v>216</v>
      </c>
      <c r="D19" t="s">
        <v>200</v>
      </c>
      <c r="E19" t="s">
        <v>201</v>
      </c>
      <c r="F19" t="s">
        <v>155</v>
      </c>
      <c r="G19" t="s">
        <v>112</v>
      </c>
      <c r="H19" s="77">
        <v>0</v>
      </c>
      <c r="I19" s="77">
        <v>0</v>
      </c>
      <c r="J19" s="77">
        <v>338.55722639999999</v>
      </c>
      <c r="K19" s="77">
        <f t="shared" si="2"/>
        <v>0.21295381570901215</v>
      </c>
      <c r="L19" s="77">
        <f>J19/'סכום נכסי הקרן'!$C$42*100</f>
        <v>2.4505490732647801E-2</v>
      </c>
    </row>
    <row r="20" spans="2:12">
      <c r="B20" s="80" t="s">
        <v>2652</v>
      </c>
      <c r="C20" t="s">
        <v>218</v>
      </c>
      <c r="D20" t="s">
        <v>205</v>
      </c>
      <c r="E20" t="s">
        <v>206</v>
      </c>
      <c r="F20" t="s">
        <v>155</v>
      </c>
      <c r="G20" t="s">
        <v>112</v>
      </c>
      <c r="H20" s="77">
        <v>0</v>
      </c>
      <c r="I20" s="77">
        <v>0</v>
      </c>
      <c r="J20" s="77">
        <v>9573.6798451800005</v>
      </c>
      <c r="K20" s="77">
        <f t="shared" si="2"/>
        <v>6.0218819579966461</v>
      </c>
      <c r="L20" s="77">
        <f>J20/'סכום נכסי הקרן'!$C$42*100</f>
        <v>0.69296327010373793</v>
      </c>
    </row>
    <row r="21" spans="2:12">
      <c r="B21" s="80" t="s">
        <v>2653</v>
      </c>
      <c r="C21" t="s">
        <v>219</v>
      </c>
      <c r="D21" t="s">
        <v>208</v>
      </c>
      <c r="E21" t="s">
        <v>201</v>
      </c>
      <c r="F21" t="s">
        <v>155</v>
      </c>
      <c r="G21" t="s">
        <v>112</v>
      </c>
      <c r="H21" s="77">
        <v>0</v>
      </c>
      <c r="I21" s="77">
        <v>0</v>
      </c>
      <c r="J21" s="77">
        <v>590.48522579999997</v>
      </c>
      <c r="K21" s="77">
        <f t="shared" si="2"/>
        <v>0.37141750979889177</v>
      </c>
      <c r="L21" s="77">
        <f>J21/'סכום נכסי הקרן'!$C$42*100</f>
        <v>4.2740574119398987E-2</v>
      </c>
    </row>
    <row r="22" spans="2:12">
      <c r="B22" s="80" t="s">
        <v>2652</v>
      </c>
      <c r="C22" t="s">
        <v>221</v>
      </c>
      <c r="D22" t="s">
        <v>205</v>
      </c>
      <c r="E22" t="s">
        <v>206</v>
      </c>
      <c r="F22" t="s">
        <v>155</v>
      </c>
      <c r="G22" t="s">
        <v>122</v>
      </c>
      <c r="H22" s="77">
        <v>0</v>
      </c>
      <c r="I22" s="77">
        <v>0</v>
      </c>
      <c r="J22" s="77">
        <v>2.9717E-5</v>
      </c>
      <c r="K22" s="77">
        <f t="shared" si="2"/>
        <v>1.869210889017584E-8</v>
      </c>
      <c r="L22" s="77">
        <f>J22/'סכום נכסי הקרן'!$C$42*100</f>
        <v>2.150979542943511E-9</v>
      </c>
    </row>
    <row r="23" spans="2:12">
      <c r="B23" s="80" t="s">
        <v>2653</v>
      </c>
      <c r="C23" t="s">
        <v>222</v>
      </c>
      <c r="D23" t="s">
        <v>208</v>
      </c>
      <c r="E23" t="s">
        <v>201</v>
      </c>
      <c r="F23" t="s">
        <v>155</v>
      </c>
      <c r="G23" t="s">
        <v>122</v>
      </c>
      <c r="H23" s="77">
        <v>0</v>
      </c>
      <c r="I23" s="77">
        <v>0</v>
      </c>
      <c r="J23" s="77">
        <v>1.893180919</v>
      </c>
      <c r="K23" s="77">
        <f t="shared" si="2"/>
        <v>1.1908181810664322E-3</v>
      </c>
      <c r="L23" s="77">
        <f>J23/'סכום נכסי הקרן'!$C$42*100</f>
        <v>1.3703245374230223E-4</v>
      </c>
    </row>
    <row r="24" spans="2:12">
      <c r="B24" s="80" t="s">
        <v>2650</v>
      </c>
      <c r="C24" t="s">
        <v>224</v>
      </c>
      <c r="D24" t="s">
        <v>200</v>
      </c>
      <c r="E24" t="s">
        <v>201</v>
      </c>
      <c r="F24" t="s">
        <v>155</v>
      </c>
      <c r="G24" t="s">
        <v>116</v>
      </c>
      <c r="H24" s="77">
        <v>0</v>
      </c>
      <c r="I24" s="77">
        <v>0</v>
      </c>
      <c r="J24" s="77">
        <v>176.073987587</v>
      </c>
      <c r="K24" s="77">
        <f t="shared" si="2"/>
        <v>0.11075122484448879</v>
      </c>
      <c r="L24" s="77">
        <f>J24/'סכום נכסי הקרן'!$C$42*100</f>
        <v>1.2744608989606172E-2</v>
      </c>
    </row>
    <row r="25" spans="2:12">
      <c r="B25" s="80" t="s">
        <v>2652</v>
      </c>
      <c r="C25" t="s">
        <v>225</v>
      </c>
      <c r="D25" t="s">
        <v>205</v>
      </c>
      <c r="E25" t="s">
        <v>206</v>
      </c>
      <c r="F25" t="s">
        <v>155</v>
      </c>
      <c r="G25" t="s">
        <v>116</v>
      </c>
      <c r="H25" s="77">
        <v>0</v>
      </c>
      <c r="I25" s="77">
        <v>0</v>
      </c>
      <c r="J25" s="77">
        <v>594.10461776800003</v>
      </c>
      <c r="K25" s="77">
        <f t="shared" si="2"/>
        <v>0.3736941214616466</v>
      </c>
      <c r="L25" s="77">
        <f>J25/'סכום נכסי הקרן'!$C$42*100</f>
        <v>4.300255339325107E-2</v>
      </c>
    </row>
    <row r="26" spans="2:12">
      <c r="B26" s="80" t="s">
        <v>2653</v>
      </c>
      <c r="C26" t="s">
        <v>226</v>
      </c>
      <c r="D26" t="s">
        <v>208</v>
      </c>
      <c r="E26" t="s">
        <v>201</v>
      </c>
      <c r="F26" t="s">
        <v>155</v>
      </c>
      <c r="G26" t="s">
        <v>116</v>
      </c>
      <c r="H26" s="77">
        <v>0</v>
      </c>
      <c r="I26" s="77">
        <v>0</v>
      </c>
      <c r="J26" s="77">
        <v>3.3961902419999999</v>
      </c>
      <c r="K26" s="77">
        <f t="shared" si="2"/>
        <v>2.1362169066600476E-3</v>
      </c>
      <c r="L26" s="77">
        <f>J26/'סכום נכסי הקרן'!$C$42*100</f>
        <v>2.458234591138531E-4</v>
      </c>
    </row>
    <row r="27" spans="2:12">
      <c r="B27" s="80" t="s">
        <v>2652</v>
      </c>
      <c r="C27" t="s">
        <v>228</v>
      </c>
      <c r="D27" t="s">
        <v>205</v>
      </c>
      <c r="E27" t="s">
        <v>206</v>
      </c>
      <c r="F27" t="s">
        <v>155</v>
      </c>
      <c r="G27" t="s">
        <v>194</v>
      </c>
      <c r="H27" s="77">
        <v>0</v>
      </c>
      <c r="I27" s="77">
        <v>0</v>
      </c>
      <c r="J27" s="77">
        <v>3362.4042607756201</v>
      </c>
      <c r="K27" s="77">
        <f t="shared" si="2"/>
        <v>2.1149653927115484</v>
      </c>
      <c r="L27" s="77">
        <f>J27/'סכום נכסי הקרן'!$C$42*100</f>
        <v>0.24337795807229723</v>
      </c>
    </row>
    <row r="28" spans="2:12">
      <c r="B28" s="80" t="s">
        <v>2650</v>
      </c>
      <c r="C28" t="s">
        <v>233</v>
      </c>
      <c r="D28" t="s">
        <v>200</v>
      </c>
      <c r="E28" t="s">
        <v>201</v>
      </c>
      <c r="F28" t="s">
        <v>155</v>
      </c>
      <c r="G28" t="s">
        <v>119</v>
      </c>
      <c r="H28" s="77">
        <v>0</v>
      </c>
      <c r="I28" s="77">
        <v>0</v>
      </c>
      <c r="J28" s="77">
        <v>52.151215962000002</v>
      </c>
      <c r="K28" s="77">
        <f t="shared" si="2"/>
        <v>3.280331821909279E-2</v>
      </c>
      <c r="L28" s="77">
        <f>J28/'סכום נכסי הקרן'!$C$42*100</f>
        <v>3.7748157173971494E-3</v>
      </c>
    </row>
    <row r="29" spans="2:12">
      <c r="B29" s="80" t="s">
        <v>2652</v>
      </c>
      <c r="C29" t="s">
        <v>234</v>
      </c>
      <c r="D29" t="s">
        <v>205</v>
      </c>
      <c r="E29" t="s">
        <v>206</v>
      </c>
      <c r="F29" t="s">
        <v>155</v>
      </c>
      <c r="G29" t="s">
        <v>119</v>
      </c>
      <c r="H29" s="77">
        <v>0</v>
      </c>
      <c r="I29" s="77">
        <v>0</v>
      </c>
      <c r="J29" s="77">
        <v>1792.8650946119999</v>
      </c>
      <c r="K29" s="77">
        <f t="shared" si="2"/>
        <v>1.1277191363153385</v>
      </c>
      <c r="L29" s="77">
        <f>J29/'סכום נכסי הקרן'!$C$42*100</f>
        <v>0.12977138142369332</v>
      </c>
    </row>
    <row r="30" spans="2:12">
      <c r="B30" s="80" t="s">
        <v>2653</v>
      </c>
      <c r="C30" t="s">
        <v>235</v>
      </c>
      <c r="D30" t="s">
        <v>208</v>
      </c>
      <c r="E30" t="s">
        <v>201</v>
      </c>
      <c r="F30" t="s">
        <v>155</v>
      </c>
      <c r="G30" t="s">
        <v>119</v>
      </c>
      <c r="H30" s="77">
        <v>0</v>
      </c>
      <c r="I30" s="77">
        <v>0</v>
      </c>
      <c r="J30" s="77">
        <v>6.1737565050000001</v>
      </c>
      <c r="K30" s="77">
        <f t="shared" si="2"/>
        <v>3.8833169180230651E-3</v>
      </c>
      <c r="L30" s="77">
        <f>J30/'סכום נכסי הקרן'!$C$42*100</f>
        <v>4.4686960141903379E-4</v>
      </c>
    </row>
    <row r="31" spans="2:12">
      <c r="B31" s="80" t="s">
        <v>2652</v>
      </c>
      <c r="C31" t="s">
        <v>236</v>
      </c>
      <c r="D31" t="s">
        <v>205</v>
      </c>
      <c r="E31" t="s">
        <v>206</v>
      </c>
      <c r="F31" t="s">
        <v>155</v>
      </c>
      <c r="G31" t="s">
        <v>129</v>
      </c>
      <c r="H31" s="77">
        <v>0</v>
      </c>
      <c r="I31" s="77">
        <v>0</v>
      </c>
      <c r="J31" s="77">
        <v>11.063606</v>
      </c>
      <c r="K31" s="77">
        <f t="shared" si="2"/>
        <v>6.9590513197833829E-3</v>
      </c>
      <c r="L31" s="77">
        <f>J31/'סכום נכסי הקרן'!$C$42*100</f>
        <v>8.0080728798960477E-4</v>
      </c>
    </row>
    <row r="32" spans="2:12">
      <c r="B32" s="80" t="s">
        <v>2652</v>
      </c>
      <c r="C32" t="s">
        <v>239</v>
      </c>
      <c r="D32" t="s">
        <v>205</v>
      </c>
      <c r="E32" t="s">
        <v>206</v>
      </c>
      <c r="F32" t="s">
        <v>155</v>
      </c>
      <c r="G32" t="s">
        <v>238</v>
      </c>
      <c r="H32" s="77">
        <v>0</v>
      </c>
      <c r="I32" s="77">
        <v>0</v>
      </c>
      <c r="J32" s="77">
        <v>1.5407723999999999E-2</v>
      </c>
      <c r="K32" s="77">
        <f t="shared" si="2"/>
        <v>9.6915184829483332E-6</v>
      </c>
      <c r="L32" s="77">
        <f>J32/'סכום נכסי הקרן'!$C$42*100</f>
        <v>1.1152437704788424E-6</v>
      </c>
    </row>
    <row r="33" spans="2:12">
      <c r="B33" s="78" t="s">
        <v>241</v>
      </c>
      <c r="D33" s="16"/>
      <c r="I33" s="79">
        <v>0</v>
      </c>
      <c r="J33" s="79">
        <v>1.3793</v>
      </c>
      <c r="K33" s="79">
        <f t="shared" si="2"/>
        <v>8.6758507898575005E-4</v>
      </c>
      <c r="L33" s="79">
        <f>J33/'סכום נכסי הקרן'!$C$42*100</f>
        <v>9.9836661963925851E-5</v>
      </c>
    </row>
    <row r="34" spans="2:12">
      <c r="B34" s="80" t="s">
        <v>2651</v>
      </c>
      <c r="C34" t="s">
        <v>242</v>
      </c>
      <c r="D34" t="s">
        <v>203</v>
      </c>
      <c r="E34" t="s">
        <v>201</v>
      </c>
      <c r="F34" t="s">
        <v>155</v>
      </c>
      <c r="G34" t="s">
        <v>108</v>
      </c>
      <c r="H34" s="77">
        <v>0</v>
      </c>
      <c r="I34" s="77">
        <v>0</v>
      </c>
      <c r="J34" s="77">
        <v>1.3793</v>
      </c>
      <c r="K34" s="77">
        <f t="shared" si="2"/>
        <v>8.6758507898575005E-4</v>
      </c>
      <c r="L34" s="77">
        <f>J34/'סכום נכסי הקרן'!$C$42*100</f>
        <v>9.9836661963925851E-5</v>
      </c>
    </row>
    <row r="35" spans="2:12">
      <c r="B35" s="78" t="s">
        <v>243</v>
      </c>
      <c r="D35" s="16"/>
      <c r="I35" s="79">
        <v>0</v>
      </c>
      <c r="J35" s="79">
        <v>0</v>
      </c>
      <c r="K35" s="79">
        <f t="shared" si="2"/>
        <v>0</v>
      </c>
      <c r="L35" s="79">
        <f>J35/'סכום נכסי הקרן'!$C$42*100</f>
        <v>0</v>
      </c>
    </row>
    <row r="36" spans="2:12">
      <c r="B36" t="s">
        <v>244</v>
      </c>
      <c r="C36" t="s">
        <v>244</v>
      </c>
      <c r="D36" s="16"/>
      <c r="E36" t="s">
        <v>244</v>
      </c>
      <c r="G36" t="s">
        <v>244</v>
      </c>
      <c r="H36" s="77">
        <v>0</v>
      </c>
      <c r="I36" s="77">
        <v>0</v>
      </c>
      <c r="J36" s="77">
        <v>0</v>
      </c>
      <c r="K36" s="77">
        <f t="shared" si="2"/>
        <v>0</v>
      </c>
      <c r="L36" s="77">
        <f>J36/'סכום נכסי הקרן'!$C$42*100</f>
        <v>0</v>
      </c>
    </row>
    <row r="37" spans="2:12">
      <c r="B37" s="78" t="s">
        <v>245</v>
      </c>
      <c r="D37" s="16"/>
      <c r="I37" s="79">
        <v>0</v>
      </c>
      <c r="J37" s="79">
        <v>0</v>
      </c>
      <c r="K37" s="79">
        <f t="shared" si="2"/>
        <v>0</v>
      </c>
      <c r="L37" s="79">
        <f>J37/'סכום נכסי הקרן'!$C$42*100</f>
        <v>0</v>
      </c>
    </row>
    <row r="38" spans="2:12">
      <c r="B38" t="s">
        <v>244</v>
      </c>
      <c r="C38" t="s">
        <v>244</v>
      </c>
      <c r="D38" s="16"/>
      <c r="E38" t="s">
        <v>244</v>
      </c>
      <c r="G38" t="s">
        <v>244</v>
      </c>
      <c r="H38" s="77">
        <v>0</v>
      </c>
      <c r="I38" s="77">
        <v>0</v>
      </c>
      <c r="J38" s="77">
        <v>0</v>
      </c>
      <c r="K38" s="77">
        <f t="shared" si="2"/>
        <v>0</v>
      </c>
      <c r="L38" s="77">
        <f>J38/'סכום נכסי הקרן'!$C$42*100</f>
        <v>0</v>
      </c>
    </row>
    <row r="39" spans="2:12">
      <c r="B39" s="78" t="s">
        <v>246</v>
      </c>
      <c r="D39" s="16"/>
      <c r="I39" s="79">
        <v>0</v>
      </c>
      <c r="J39" s="79">
        <v>0</v>
      </c>
      <c r="K39" s="79">
        <f t="shared" si="2"/>
        <v>0</v>
      </c>
      <c r="L39" s="79">
        <f>J39/'סכום נכסי הקרן'!$C$42*100</f>
        <v>0</v>
      </c>
    </row>
    <row r="40" spans="2:12">
      <c r="B40" t="s">
        <v>244</v>
      </c>
      <c r="C40" t="s">
        <v>244</v>
      </c>
      <c r="D40" s="16"/>
      <c r="E40" t="s">
        <v>244</v>
      </c>
      <c r="G40" t="s">
        <v>244</v>
      </c>
      <c r="H40" s="77">
        <v>0</v>
      </c>
      <c r="I40" s="77">
        <v>0</v>
      </c>
      <c r="J40" s="77">
        <v>0</v>
      </c>
      <c r="K40" s="77">
        <f t="shared" si="2"/>
        <v>0</v>
      </c>
      <c r="L40" s="77">
        <f>J40/'סכום נכסי הקרן'!$C$42*100</f>
        <v>0</v>
      </c>
    </row>
    <row r="41" spans="2:12">
      <c r="B41" s="78" t="s">
        <v>247</v>
      </c>
      <c r="D41" s="16"/>
      <c r="I41" s="79">
        <v>0</v>
      </c>
      <c r="J41" s="79">
        <v>0</v>
      </c>
      <c r="K41" s="79">
        <f t="shared" si="2"/>
        <v>0</v>
      </c>
      <c r="L41" s="79">
        <f>J41/'סכום נכסי הקרן'!$C$42*100</f>
        <v>0</v>
      </c>
    </row>
    <row r="42" spans="2:12">
      <c r="B42" t="s">
        <v>244</v>
      </c>
      <c r="C42" t="s">
        <v>244</v>
      </c>
      <c r="D42" s="16"/>
      <c r="E42" t="s">
        <v>244</v>
      </c>
      <c r="G42" t="s">
        <v>244</v>
      </c>
      <c r="H42" s="77">
        <v>0</v>
      </c>
      <c r="I42" s="77">
        <v>0</v>
      </c>
      <c r="J42" s="77">
        <v>0</v>
      </c>
      <c r="K42" s="77">
        <f t="shared" si="2"/>
        <v>0</v>
      </c>
      <c r="L42" s="77">
        <f>J42/'סכום נכסי הקרן'!$C$42*100</f>
        <v>0</v>
      </c>
    </row>
    <row r="43" spans="2:12">
      <c r="B43" s="78" t="s">
        <v>248</v>
      </c>
      <c r="D43" s="16"/>
      <c r="I43" s="79">
        <f>I44+I56</f>
        <v>0</v>
      </c>
      <c r="J43" s="79">
        <f t="shared" ref="J43" si="4">J44+J56</f>
        <v>63137.924124571509</v>
      </c>
      <c r="K43" s="79">
        <f t="shared" si="2"/>
        <v>39.714000499247931</v>
      </c>
      <c r="L43" s="79">
        <f>J43/'סכום נכסי הקרן'!$C$42*100</f>
        <v>4.5700569766757377</v>
      </c>
    </row>
    <row r="44" spans="2:12">
      <c r="B44" s="78" t="s">
        <v>249</v>
      </c>
      <c r="D44" s="16"/>
      <c r="I44" s="79">
        <f>SUM(I45:I55)</f>
        <v>0</v>
      </c>
      <c r="J44" s="79">
        <f t="shared" ref="J44" si="5">SUM(J45:J55)</f>
        <v>63137.924124571509</v>
      </c>
      <c r="K44" s="79">
        <f t="shared" si="2"/>
        <v>39.714000499247931</v>
      </c>
      <c r="L44" s="79">
        <f>J44/'סכום נכסי הקרן'!$C$42*100</f>
        <v>4.5700569766757377</v>
      </c>
    </row>
    <row r="45" spans="2:12">
      <c r="B45" s="80" t="s">
        <v>2649</v>
      </c>
      <c r="C45" t="s">
        <v>210</v>
      </c>
      <c r="D45" t="s">
        <v>211</v>
      </c>
      <c r="E45" t="s">
        <v>212</v>
      </c>
      <c r="F45" t="s">
        <v>213</v>
      </c>
      <c r="G45" t="s">
        <v>112</v>
      </c>
      <c r="H45" s="77">
        <v>0</v>
      </c>
      <c r="I45" s="77">
        <v>0</v>
      </c>
      <c r="J45" s="77">
        <v>58782.548488619999</v>
      </c>
      <c r="K45" s="77">
        <f t="shared" si="2"/>
        <v>36.974452239167015</v>
      </c>
      <c r="L45" s="77">
        <f>J45/'סכום נכסי הקרן'!$C$42*100</f>
        <v>4.2548056425987353</v>
      </c>
    </row>
    <row r="46" spans="2:12">
      <c r="B46" s="80" t="s">
        <v>2649</v>
      </c>
      <c r="C46" t="s">
        <v>214</v>
      </c>
      <c r="D46" t="s">
        <v>215</v>
      </c>
      <c r="E46" t="s">
        <v>212</v>
      </c>
      <c r="F46" t="s">
        <v>213</v>
      </c>
      <c r="G46" t="s">
        <v>112</v>
      </c>
      <c r="H46" s="77">
        <v>0</v>
      </c>
      <c r="I46" s="77">
        <v>0</v>
      </c>
      <c r="J46" s="77">
        <v>62.298469500000003</v>
      </c>
      <c r="K46" s="77">
        <f t="shared" si="2"/>
        <v>3.9185980266692413E-2</v>
      </c>
      <c r="L46" s="77">
        <f>J46/'סכום נכסי הקרן'!$C$42*100</f>
        <v>4.509295468963565E-3</v>
      </c>
    </row>
    <row r="47" spans="2:12">
      <c r="B47" s="80" t="s">
        <v>2649</v>
      </c>
      <c r="C47" t="s">
        <v>217</v>
      </c>
      <c r="D47" t="s">
        <v>211</v>
      </c>
      <c r="E47" t="s">
        <v>212</v>
      </c>
      <c r="F47" t="s">
        <v>213</v>
      </c>
      <c r="G47" t="s">
        <v>196</v>
      </c>
      <c r="H47" s="77">
        <v>0</v>
      </c>
      <c r="I47" s="77">
        <v>0</v>
      </c>
      <c r="J47" s="77">
        <v>1.425657985</v>
      </c>
      <c r="K47" s="77">
        <f t="shared" si="2"/>
        <v>8.9674443233733791E-4</v>
      </c>
      <c r="L47" s="77">
        <f>J47/'סכום נכסי הקרן'!$C$42*100</f>
        <v>1.0319215132648205E-4</v>
      </c>
    </row>
    <row r="48" spans="2:12">
      <c r="B48" s="80" t="s">
        <v>2649</v>
      </c>
      <c r="C48" t="s">
        <v>220</v>
      </c>
      <c r="D48" t="s">
        <v>211</v>
      </c>
      <c r="E48" t="s">
        <v>212</v>
      </c>
      <c r="F48" t="s">
        <v>213</v>
      </c>
      <c r="G48" t="s">
        <v>122</v>
      </c>
      <c r="H48" s="77">
        <v>0</v>
      </c>
      <c r="I48" s="77">
        <v>0</v>
      </c>
      <c r="J48" s="77">
        <v>17.272263325000001</v>
      </c>
      <c r="K48" s="77">
        <f t="shared" si="2"/>
        <v>1.0864320989692453E-2</v>
      </c>
      <c r="L48" s="77">
        <f>J48/'סכום נכסי הקרן'!$C$42*100</f>
        <v>1.2502030848473421E-3</v>
      </c>
    </row>
    <row r="49" spans="2:12">
      <c r="B49" s="80" t="s">
        <v>2649</v>
      </c>
      <c r="C49" t="s">
        <v>223</v>
      </c>
      <c r="D49" t="s">
        <v>211</v>
      </c>
      <c r="E49" t="s">
        <v>212</v>
      </c>
      <c r="F49" t="s">
        <v>213</v>
      </c>
      <c r="G49" t="s">
        <v>116</v>
      </c>
      <c r="H49" s="77">
        <v>0</v>
      </c>
      <c r="I49" s="77">
        <v>0</v>
      </c>
      <c r="J49" s="77">
        <v>4197.7129441630004</v>
      </c>
      <c r="K49" s="77">
        <f t="shared" si="2"/>
        <v>2.6403778120939334</v>
      </c>
      <c r="L49" s="77">
        <f>J49/'סכום נכסי הקרן'!$C$42*100</f>
        <v>0.30383937376060133</v>
      </c>
    </row>
    <row r="50" spans="2:12">
      <c r="B50" s="80" t="s">
        <v>2649</v>
      </c>
      <c r="C50" t="s">
        <v>227</v>
      </c>
      <c r="D50" t="s">
        <v>211</v>
      </c>
      <c r="E50" t="s">
        <v>212</v>
      </c>
      <c r="F50" t="s">
        <v>213</v>
      </c>
      <c r="G50" t="s">
        <v>194</v>
      </c>
      <c r="H50" s="77">
        <v>0</v>
      </c>
      <c r="I50" s="77">
        <v>0</v>
      </c>
      <c r="J50" s="77">
        <v>12.91869929952</v>
      </c>
      <c r="K50" s="77">
        <f t="shared" si="2"/>
        <v>8.125912239663028E-3</v>
      </c>
      <c r="L50" s="77">
        <f>J50/'סכום נכסי הקרן'!$C$42*100</f>
        <v>9.3508287898193569E-4</v>
      </c>
    </row>
    <row r="51" spans="2:12">
      <c r="B51" s="80" t="s">
        <v>2649</v>
      </c>
      <c r="C51" t="s">
        <v>229</v>
      </c>
      <c r="D51" t="s">
        <v>211</v>
      </c>
      <c r="E51" t="s">
        <v>212</v>
      </c>
      <c r="F51" t="s">
        <v>213</v>
      </c>
      <c r="G51" t="s">
        <v>230</v>
      </c>
      <c r="H51" s="77">
        <v>0</v>
      </c>
      <c r="I51" s="77">
        <v>0</v>
      </c>
      <c r="J51" s="77">
        <v>0.39428480799999999</v>
      </c>
      <c r="K51" s="77">
        <f t="shared" si="2"/>
        <v>2.4800668186149592E-4</v>
      </c>
      <c r="L51" s="77">
        <f>J51/'סכום נכסי הקרן'!$C$42*100</f>
        <v>2.8539171386795769E-5</v>
      </c>
    </row>
    <row r="52" spans="2:12">
      <c r="B52" s="80" t="s">
        <v>2649</v>
      </c>
      <c r="C52" t="s">
        <v>231</v>
      </c>
      <c r="D52" t="s">
        <v>211</v>
      </c>
      <c r="E52" t="s">
        <v>212</v>
      </c>
      <c r="F52" t="s">
        <v>213</v>
      </c>
      <c r="G52" t="s">
        <v>195</v>
      </c>
      <c r="H52" s="77">
        <v>0</v>
      </c>
      <c r="I52" s="77">
        <v>0</v>
      </c>
      <c r="J52" s="77">
        <v>2.220134142</v>
      </c>
      <c r="K52" s="77">
        <f t="shared" si="2"/>
        <v>1.3964730333836225E-3</v>
      </c>
      <c r="L52" s="77">
        <f>J52/'סכום נכסי הקרן'!$C$42*100</f>
        <v>1.6069802207599839E-4</v>
      </c>
    </row>
    <row r="53" spans="2:12">
      <c r="B53" s="80" t="s">
        <v>2649</v>
      </c>
      <c r="C53" t="s">
        <v>232</v>
      </c>
      <c r="D53" t="s">
        <v>211</v>
      </c>
      <c r="E53" t="s">
        <v>212</v>
      </c>
      <c r="F53" t="s">
        <v>213</v>
      </c>
      <c r="G53" t="s">
        <v>119</v>
      </c>
      <c r="H53" s="77">
        <v>0</v>
      </c>
      <c r="I53" s="77">
        <v>0</v>
      </c>
      <c r="J53" s="77">
        <v>42.874472605000001</v>
      </c>
      <c r="K53" s="77">
        <f t="shared" si="2"/>
        <v>2.6968210470152472E-2</v>
      </c>
      <c r="L53" s="77">
        <f>J53/'סכום נכסי הקרן'!$C$42*100</f>
        <v>3.1033453406416186E-3</v>
      </c>
    </row>
    <row r="54" spans="2:12">
      <c r="B54" s="80" t="s">
        <v>2649</v>
      </c>
      <c r="C54" t="s">
        <v>237</v>
      </c>
      <c r="D54" t="s">
        <v>211</v>
      </c>
      <c r="E54" t="s">
        <v>212</v>
      </c>
      <c r="F54" t="s">
        <v>213</v>
      </c>
      <c r="G54" t="s">
        <v>238</v>
      </c>
      <c r="H54" s="77">
        <v>0</v>
      </c>
      <c r="I54" s="77">
        <v>0</v>
      </c>
      <c r="J54" s="77">
        <v>-7.9107133999999996E-2</v>
      </c>
      <c r="K54" s="77">
        <f t="shared" si="2"/>
        <v>-4.9758695787519987E-5</v>
      </c>
      <c r="L54" s="77">
        <f>J54/'סכום נכסי הקרן'!$C$42*100</f>
        <v>-5.7259422867345647E-6</v>
      </c>
    </row>
    <row r="55" spans="2:12">
      <c r="B55" s="80" t="s">
        <v>2649</v>
      </c>
      <c r="C55" t="s">
        <v>240</v>
      </c>
      <c r="D55" t="s">
        <v>211</v>
      </c>
      <c r="E55" t="s">
        <v>212</v>
      </c>
      <c r="F55" t="s">
        <v>213</v>
      </c>
      <c r="G55" t="s">
        <v>193</v>
      </c>
      <c r="H55" s="77">
        <v>0</v>
      </c>
      <c r="I55" s="77">
        <v>0</v>
      </c>
      <c r="J55" s="77">
        <v>18.337817258000001</v>
      </c>
      <c r="K55" s="77">
        <f t="shared" si="2"/>
        <v>1.1534558568990201E-2</v>
      </c>
      <c r="L55" s="77">
        <f>J55/'סכום נכסי הקרן'!$C$42*100</f>
        <v>1.3273301404648676E-3</v>
      </c>
    </row>
    <row r="56" spans="2:12">
      <c r="B56" s="78" t="s">
        <v>250</v>
      </c>
      <c r="D56" s="16"/>
      <c r="I56" s="79">
        <v>0</v>
      </c>
      <c r="J56" s="79">
        <v>0</v>
      </c>
      <c r="K56" s="79">
        <f t="shared" si="2"/>
        <v>0</v>
      </c>
      <c r="L56" s="79">
        <f>J56/'סכום נכסי הקרן'!$C$42*100</f>
        <v>0</v>
      </c>
    </row>
    <row r="57" spans="2:12">
      <c r="B57" t="s">
        <v>244</v>
      </c>
      <c r="C57" t="s">
        <v>244</v>
      </c>
      <c r="D57" s="16"/>
      <c r="E57" t="s">
        <v>244</v>
      </c>
      <c r="G57" t="s">
        <v>244</v>
      </c>
      <c r="H57" s="77">
        <v>0</v>
      </c>
      <c r="I57" s="77">
        <v>0</v>
      </c>
      <c r="J57" s="77">
        <v>0</v>
      </c>
      <c r="K57" s="77">
        <f t="shared" si="2"/>
        <v>0</v>
      </c>
      <c r="L57" s="77">
        <f>J57/'סכום נכסי הקרן'!$C$42*100</f>
        <v>0</v>
      </c>
    </row>
    <row r="58" spans="2:12">
      <c r="B58" t="s">
        <v>251</v>
      </c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6">
        <v>-60653374.109999999</v>
      </c>
      <c r="H11" s="7"/>
      <c r="I11" s="76">
        <v>1106.7425422612343</v>
      </c>
      <c r="J11" s="76">
        <v>100</v>
      </c>
      <c r="K11" s="76">
        <v>0.08</v>
      </c>
      <c r="AW11" s="16"/>
    </row>
    <row r="12" spans="2:49">
      <c r="B12" s="78" t="s">
        <v>197</v>
      </c>
      <c r="C12" s="16"/>
      <c r="D12" s="16"/>
      <c r="G12" s="79">
        <v>-60653374.109999999</v>
      </c>
      <c r="I12" s="79">
        <v>1106.7425422612343</v>
      </c>
      <c r="J12" s="79">
        <v>100</v>
      </c>
      <c r="K12" s="79">
        <v>0.08</v>
      </c>
    </row>
    <row r="13" spans="2:49">
      <c r="B13" s="78" t="s">
        <v>2026</v>
      </c>
      <c r="C13" s="16"/>
      <c r="D13" s="16"/>
      <c r="G13" s="79">
        <v>1000000</v>
      </c>
      <c r="I13" s="79">
        <v>5.5309999999999998E-2</v>
      </c>
      <c r="J13" s="79">
        <v>0</v>
      </c>
      <c r="K13" s="79">
        <v>0</v>
      </c>
    </row>
    <row r="14" spans="2:49">
      <c r="B14" t="s">
        <v>2273</v>
      </c>
      <c r="C14" t="s">
        <v>2274</v>
      </c>
      <c r="D14" t="s">
        <v>129</v>
      </c>
      <c r="E14" t="s">
        <v>108</v>
      </c>
      <c r="F14" t="s">
        <v>2275</v>
      </c>
      <c r="G14" s="77">
        <v>1000000</v>
      </c>
      <c r="H14" s="77">
        <v>5.5310000000000003E-3</v>
      </c>
      <c r="I14" s="77">
        <v>5.5309999999999998E-2</v>
      </c>
      <c r="J14" s="77">
        <v>0</v>
      </c>
      <c r="K14" s="77">
        <v>0</v>
      </c>
    </row>
    <row r="15" spans="2:49">
      <c r="B15" s="78" t="s">
        <v>2027</v>
      </c>
      <c r="C15" s="16"/>
      <c r="D15" s="16"/>
      <c r="G15" s="79">
        <v>-51985000</v>
      </c>
      <c r="I15" s="79">
        <v>-859.37055775743499</v>
      </c>
      <c r="J15" s="79">
        <v>-77.650000000000006</v>
      </c>
      <c r="K15" s="79">
        <v>-0.06</v>
      </c>
    </row>
    <row r="16" spans="2:49">
      <c r="B16" t="s">
        <v>2276</v>
      </c>
      <c r="C16" t="s">
        <v>2277</v>
      </c>
      <c r="D16" t="s">
        <v>129</v>
      </c>
      <c r="E16" t="s">
        <v>116</v>
      </c>
      <c r="F16" t="s">
        <v>1114</v>
      </c>
      <c r="G16" s="77">
        <v>-2415000</v>
      </c>
      <c r="H16" s="77">
        <v>-3.3986087118910144</v>
      </c>
      <c r="I16" s="77">
        <v>82.076400392167997</v>
      </c>
      <c r="J16" s="77">
        <v>7.42</v>
      </c>
      <c r="K16" s="77">
        <v>0.01</v>
      </c>
    </row>
    <row r="17" spans="2:11">
      <c r="B17" t="s">
        <v>2278</v>
      </c>
      <c r="C17" t="s">
        <v>2279</v>
      </c>
      <c r="D17" t="s">
        <v>129</v>
      </c>
      <c r="E17" t="s">
        <v>116</v>
      </c>
      <c r="F17" t="s">
        <v>1114</v>
      </c>
      <c r="G17" s="77">
        <v>-300000</v>
      </c>
      <c r="H17" s="77">
        <v>-3.5340699999999998</v>
      </c>
      <c r="I17" s="77">
        <v>10.602209999999999</v>
      </c>
      <c r="J17" s="77">
        <v>0.96</v>
      </c>
      <c r="K17" s="77">
        <v>0</v>
      </c>
    </row>
    <row r="18" spans="2:11">
      <c r="B18" t="s">
        <v>2280</v>
      </c>
      <c r="C18" t="s">
        <v>2281</v>
      </c>
      <c r="D18" t="s">
        <v>129</v>
      </c>
      <c r="E18" t="s">
        <v>112</v>
      </c>
      <c r="F18" t="s">
        <v>2282</v>
      </c>
      <c r="G18" s="77">
        <v>-3000000</v>
      </c>
      <c r="H18" s="77">
        <v>5.5701006666666668</v>
      </c>
      <c r="I18" s="77">
        <v>-167.10301999999999</v>
      </c>
      <c r="J18" s="77">
        <v>-15.1</v>
      </c>
      <c r="K18" s="77">
        <v>-0.01</v>
      </c>
    </row>
    <row r="19" spans="2:11">
      <c r="B19" t="s">
        <v>2283</v>
      </c>
      <c r="C19" t="s">
        <v>2284</v>
      </c>
      <c r="D19" t="s">
        <v>129</v>
      </c>
      <c r="E19" t="s">
        <v>116</v>
      </c>
      <c r="F19" t="s">
        <v>2285</v>
      </c>
      <c r="G19" s="77">
        <v>-600000</v>
      </c>
      <c r="H19" s="77">
        <v>0.84741050674105167</v>
      </c>
      <c r="I19" s="77">
        <v>-5.0844630404463098</v>
      </c>
      <c r="J19" s="77">
        <v>-0.46</v>
      </c>
      <c r="K19" s="77">
        <v>0</v>
      </c>
    </row>
    <row r="20" spans="2:11">
      <c r="B20" t="s">
        <v>2286</v>
      </c>
      <c r="C20" t="s">
        <v>2287</v>
      </c>
      <c r="D20" t="s">
        <v>129</v>
      </c>
      <c r="E20" t="s">
        <v>116</v>
      </c>
      <c r="F20" t="s">
        <v>2288</v>
      </c>
      <c r="G20" s="77">
        <v>-300000</v>
      </c>
      <c r="H20" s="77">
        <v>-1.5596938775510201</v>
      </c>
      <c r="I20" s="77">
        <v>4.6790816326530598</v>
      </c>
      <c r="J20" s="77">
        <v>0.42</v>
      </c>
      <c r="K20" s="77">
        <v>0</v>
      </c>
    </row>
    <row r="21" spans="2:11">
      <c r="B21" t="s">
        <v>2289</v>
      </c>
      <c r="C21" t="s">
        <v>2290</v>
      </c>
      <c r="D21" t="s">
        <v>129</v>
      </c>
      <c r="E21" t="s">
        <v>112</v>
      </c>
      <c r="F21" t="s">
        <v>2291</v>
      </c>
      <c r="G21" s="77">
        <v>-17320000</v>
      </c>
      <c r="H21" s="77">
        <v>7.7934896651270211</v>
      </c>
      <c r="I21" s="77">
        <v>-1349.83241</v>
      </c>
      <c r="J21" s="77">
        <v>-121.96</v>
      </c>
      <c r="K21" s="77">
        <v>-0.1</v>
      </c>
    </row>
    <row r="22" spans="2:11">
      <c r="B22" t="s">
        <v>2292</v>
      </c>
      <c r="C22" t="s">
        <v>2293</v>
      </c>
      <c r="D22" t="s">
        <v>129</v>
      </c>
      <c r="E22" t="s">
        <v>112</v>
      </c>
      <c r="F22" t="s">
        <v>2294</v>
      </c>
      <c r="G22" s="77">
        <v>-9300000</v>
      </c>
      <c r="H22" s="77">
        <v>-0.41895264623955375</v>
      </c>
      <c r="I22" s="77">
        <v>38.962596100278503</v>
      </c>
      <c r="J22" s="77">
        <v>3.52</v>
      </c>
      <c r="K22" s="77">
        <v>0</v>
      </c>
    </row>
    <row r="23" spans="2:11">
      <c r="B23" t="s">
        <v>2295</v>
      </c>
      <c r="C23" t="s">
        <v>2296</v>
      </c>
      <c r="D23" t="s">
        <v>129</v>
      </c>
      <c r="E23" t="s">
        <v>112</v>
      </c>
      <c r="F23" t="s">
        <v>2297</v>
      </c>
      <c r="G23" s="77">
        <v>-400000</v>
      </c>
      <c r="H23" s="77">
        <v>-1.0945050000000001</v>
      </c>
      <c r="I23" s="77">
        <v>4.3780200000000002</v>
      </c>
      <c r="J23" s="77">
        <v>0.4</v>
      </c>
      <c r="K23" s="77">
        <v>0</v>
      </c>
    </row>
    <row r="24" spans="2:11">
      <c r="B24" t="s">
        <v>2298</v>
      </c>
      <c r="C24" t="s">
        <v>2299</v>
      </c>
      <c r="D24" t="s">
        <v>129</v>
      </c>
      <c r="E24" t="s">
        <v>112</v>
      </c>
      <c r="F24" t="s">
        <v>2297</v>
      </c>
      <c r="G24" s="77">
        <v>-8100000</v>
      </c>
      <c r="H24" s="77">
        <v>-2.005056827820185</v>
      </c>
      <c r="I24" s="77">
        <v>162.40960305343501</v>
      </c>
      <c r="J24" s="77">
        <v>14.67</v>
      </c>
      <c r="K24" s="77">
        <v>0.01</v>
      </c>
    </row>
    <row r="25" spans="2:11">
      <c r="B25" t="s">
        <v>2300</v>
      </c>
      <c r="C25" t="s">
        <v>2301</v>
      </c>
      <c r="D25" t="s">
        <v>129</v>
      </c>
      <c r="E25" t="s">
        <v>112</v>
      </c>
      <c r="F25" t="s">
        <v>871</v>
      </c>
      <c r="G25" s="77">
        <v>-600000</v>
      </c>
      <c r="H25" s="77">
        <v>-0.114541666666667</v>
      </c>
      <c r="I25" s="77">
        <v>0.68725000000000203</v>
      </c>
      <c r="J25" s="77">
        <v>0.06</v>
      </c>
      <c r="K25" s="77">
        <v>0</v>
      </c>
    </row>
    <row r="26" spans="2:11">
      <c r="B26" t="s">
        <v>2302</v>
      </c>
      <c r="C26" t="s">
        <v>2303</v>
      </c>
      <c r="D26" t="s">
        <v>129</v>
      </c>
      <c r="E26" t="s">
        <v>112</v>
      </c>
      <c r="F26" t="s">
        <v>2304</v>
      </c>
      <c r="G26" s="77">
        <v>450000</v>
      </c>
      <c r="H26" s="77">
        <v>1.9653799999999999</v>
      </c>
      <c r="I26" s="77">
        <v>8.8442100000000003</v>
      </c>
      <c r="J26" s="77">
        <v>0.8</v>
      </c>
      <c r="K26" s="77">
        <v>0</v>
      </c>
    </row>
    <row r="27" spans="2:11">
      <c r="B27" t="s">
        <v>2305</v>
      </c>
      <c r="C27" t="s">
        <v>2306</v>
      </c>
      <c r="D27" t="s">
        <v>129</v>
      </c>
      <c r="E27" t="s">
        <v>112</v>
      </c>
      <c r="F27" t="s">
        <v>1095</v>
      </c>
      <c r="G27" s="77">
        <v>-1750000</v>
      </c>
      <c r="H27" s="77">
        <v>1.2788084632516685</v>
      </c>
      <c r="I27" s="77">
        <v>-22.3791481069042</v>
      </c>
      <c r="J27" s="77">
        <v>-2.02</v>
      </c>
      <c r="K27" s="77">
        <v>0</v>
      </c>
    </row>
    <row r="28" spans="2:11">
      <c r="B28" t="s">
        <v>2307</v>
      </c>
      <c r="C28" t="s">
        <v>2308</v>
      </c>
      <c r="D28" t="s">
        <v>129</v>
      </c>
      <c r="E28" t="s">
        <v>112</v>
      </c>
      <c r="F28" t="s">
        <v>1127</v>
      </c>
      <c r="G28" s="77">
        <v>700000</v>
      </c>
      <c r="H28" s="77">
        <v>-2.84097</v>
      </c>
      <c r="I28" s="77">
        <v>-19.886790000000001</v>
      </c>
      <c r="J28" s="77">
        <v>-1.8</v>
      </c>
      <c r="K28" s="77">
        <v>0</v>
      </c>
    </row>
    <row r="29" spans="2:11">
      <c r="B29" t="s">
        <v>2309</v>
      </c>
      <c r="C29" t="s">
        <v>2310</v>
      </c>
      <c r="D29" t="s">
        <v>129</v>
      </c>
      <c r="E29" t="s">
        <v>112</v>
      </c>
      <c r="F29" t="s">
        <v>505</v>
      </c>
      <c r="G29" s="77">
        <v>-3100000</v>
      </c>
      <c r="H29" s="77">
        <v>-1.5060625000000001</v>
      </c>
      <c r="I29" s="77">
        <v>46.687937499999997</v>
      </c>
      <c r="J29" s="77">
        <v>4.22</v>
      </c>
      <c r="K29" s="77">
        <v>0</v>
      </c>
    </row>
    <row r="30" spans="2:11">
      <c r="B30" t="s">
        <v>2311</v>
      </c>
      <c r="C30" t="s">
        <v>2312</v>
      </c>
      <c r="D30" t="s">
        <v>129</v>
      </c>
      <c r="E30" t="s">
        <v>112</v>
      </c>
      <c r="F30" t="s">
        <v>611</v>
      </c>
      <c r="G30" s="77">
        <v>1050000</v>
      </c>
      <c r="H30" s="77">
        <v>-0.76107999999999998</v>
      </c>
      <c r="I30" s="77">
        <v>-7.9913400000000001</v>
      </c>
      <c r="J30" s="77">
        <v>-0.72</v>
      </c>
      <c r="K30" s="77">
        <v>0</v>
      </c>
    </row>
    <row r="31" spans="2:11">
      <c r="B31" t="s">
        <v>2313</v>
      </c>
      <c r="C31" t="s">
        <v>2314</v>
      </c>
      <c r="D31" t="s">
        <v>129</v>
      </c>
      <c r="E31" t="s">
        <v>112</v>
      </c>
      <c r="F31" t="s">
        <v>2315</v>
      </c>
      <c r="G31" s="77">
        <v>-7000000</v>
      </c>
      <c r="H31" s="77">
        <v>-5.0801653558052431</v>
      </c>
      <c r="I31" s="77">
        <v>355.61157490636703</v>
      </c>
      <c r="J31" s="77">
        <v>32.130000000000003</v>
      </c>
      <c r="K31" s="77">
        <v>0.03</v>
      </c>
    </row>
    <row r="32" spans="2:11">
      <c r="B32" t="s">
        <v>2316</v>
      </c>
      <c r="C32" t="s">
        <v>2317</v>
      </c>
      <c r="D32" t="s">
        <v>129</v>
      </c>
      <c r="E32" t="s">
        <v>112</v>
      </c>
      <c r="F32" t="s">
        <v>2318</v>
      </c>
      <c r="G32" s="77">
        <v>-9300000</v>
      </c>
      <c r="H32" s="77">
        <v>-6.7114206128133652E-2</v>
      </c>
      <c r="I32" s="77">
        <v>6.2416211699164297</v>
      </c>
      <c r="J32" s="77">
        <v>0.56000000000000005</v>
      </c>
      <c r="K32" s="77">
        <v>0</v>
      </c>
    </row>
    <row r="33" spans="2:11">
      <c r="B33" t="s">
        <v>2319</v>
      </c>
      <c r="C33" t="s">
        <v>2320</v>
      </c>
      <c r="D33" t="s">
        <v>129</v>
      </c>
      <c r="E33" t="s">
        <v>112</v>
      </c>
      <c r="F33" t="s">
        <v>2318</v>
      </c>
      <c r="G33" s="77">
        <v>9300000</v>
      </c>
      <c r="H33" s="77">
        <v>-8.8966573816156025E-2</v>
      </c>
      <c r="I33" s="77">
        <v>-8.2738913649025108</v>
      </c>
      <c r="J33" s="77">
        <v>-0.75</v>
      </c>
      <c r="K33" s="77">
        <v>0</v>
      </c>
    </row>
    <row r="34" spans="2:11">
      <c r="B34" s="78" t="s">
        <v>2271</v>
      </c>
      <c r="C34" s="16"/>
      <c r="D34" s="16"/>
      <c r="G34" s="79">
        <v>-12620454.189999999</v>
      </c>
      <c r="I34" s="79">
        <v>2020.3773082369094</v>
      </c>
      <c r="J34" s="79">
        <v>182.55</v>
      </c>
      <c r="K34" s="79">
        <v>0.15</v>
      </c>
    </row>
    <row r="35" spans="2:11">
      <c r="B35" t="s">
        <v>2321</v>
      </c>
      <c r="C35" t="s">
        <v>2322</v>
      </c>
      <c r="D35" t="s">
        <v>1158</v>
      </c>
      <c r="E35" t="s">
        <v>119</v>
      </c>
      <c r="F35" t="s">
        <v>2323</v>
      </c>
      <c r="G35" s="77">
        <v>-180000</v>
      </c>
      <c r="H35" s="77">
        <v>-28.775400000000001</v>
      </c>
      <c r="I35" s="77">
        <v>51.795720000000003</v>
      </c>
      <c r="J35" s="77">
        <v>4.68</v>
      </c>
      <c r="K35" s="77">
        <v>0</v>
      </c>
    </row>
    <row r="36" spans="2:11">
      <c r="B36" t="s">
        <v>2324</v>
      </c>
      <c r="C36" t="s">
        <v>2325</v>
      </c>
      <c r="D36" t="s">
        <v>1158</v>
      </c>
      <c r="E36" t="s">
        <v>116</v>
      </c>
      <c r="F36" t="s">
        <v>2326</v>
      </c>
      <c r="G36" s="77">
        <v>-950000</v>
      </c>
      <c r="H36" s="77">
        <v>-3.3542343749999999</v>
      </c>
      <c r="I36" s="77">
        <v>31.865226562499998</v>
      </c>
      <c r="J36" s="77">
        <v>2.88</v>
      </c>
      <c r="K36" s="77">
        <v>0</v>
      </c>
    </row>
    <row r="37" spans="2:11">
      <c r="B37" t="s">
        <v>2327</v>
      </c>
      <c r="C37" t="s">
        <v>2328</v>
      </c>
      <c r="D37" t="s">
        <v>129</v>
      </c>
      <c r="E37" t="s">
        <v>112</v>
      </c>
      <c r="F37" t="s">
        <v>1172</v>
      </c>
      <c r="G37" s="77">
        <v>-1012454.19</v>
      </c>
      <c r="H37" s="77">
        <v>-30.739173845250225</v>
      </c>
      <c r="I37" s="77">
        <v>311.22005356762003</v>
      </c>
      <c r="J37" s="77">
        <v>28.12</v>
      </c>
      <c r="K37" s="77">
        <v>0.02</v>
      </c>
    </row>
    <row r="38" spans="2:11">
      <c r="B38" t="s">
        <v>2329</v>
      </c>
      <c r="C38" t="s">
        <v>2330</v>
      </c>
      <c r="D38" t="s">
        <v>129</v>
      </c>
      <c r="E38" t="s">
        <v>112</v>
      </c>
      <c r="F38" t="s">
        <v>1132</v>
      </c>
      <c r="G38" s="77">
        <v>1000000</v>
      </c>
      <c r="H38" s="77">
        <v>-35.911300979576701</v>
      </c>
      <c r="I38" s="77">
        <v>-359.11300979576703</v>
      </c>
      <c r="J38" s="77">
        <v>-32.450000000000003</v>
      </c>
      <c r="K38" s="77">
        <v>-0.03</v>
      </c>
    </row>
    <row r="39" spans="2:11">
      <c r="B39" t="s">
        <v>2331</v>
      </c>
      <c r="C39" t="s">
        <v>2332</v>
      </c>
      <c r="D39" t="s">
        <v>129</v>
      </c>
      <c r="E39" t="s">
        <v>119</v>
      </c>
      <c r="F39" t="s">
        <v>2238</v>
      </c>
      <c r="G39" s="77">
        <v>-250000</v>
      </c>
      <c r="H39" s="77">
        <v>-32.859990000000003</v>
      </c>
      <c r="I39" s="77">
        <v>82.149974999999998</v>
      </c>
      <c r="J39" s="77">
        <v>7.42</v>
      </c>
      <c r="K39" s="77">
        <v>0.01</v>
      </c>
    </row>
    <row r="40" spans="2:11">
      <c r="B40" t="s">
        <v>2333</v>
      </c>
      <c r="C40" t="s">
        <v>2334</v>
      </c>
      <c r="D40" t="s">
        <v>129</v>
      </c>
      <c r="E40" t="s">
        <v>112</v>
      </c>
      <c r="F40" t="s">
        <v>2238</v>
      </c>
      <c r="G40" s="77">
        <v>400000</v>
      </c>
      <c r="H40" s="77">
        <v>-30.464815384615498</v>
      </c>
      <c r="I40" s="77">
        <v>-121.85926153846199</v>
      </c>
      <c r="J40" s="77">
        <v>-11.01</v>
      </c>
      <c r="K40" s="77">
        <v>-0.01</v>
      </c>
    </row>
    <row r="41" spans="2:11">
      <c r="B41" t="s">
        <v>2335</v>
      </c>
      <c r="C41" t="s">
        <v>2336</v>
      </c>
      <c r="D41" t="s">
        <v>129</v>
      </c>
      <c r="E41" t="s">
        <v>119</v>
      </c>
      <c r="F41" t="s">
        <v>2337</v>
      </c>
      <c r="G41" s="77">
        <v>-300000</v>
      </c>
      <c r="H41" s="77">
        <v>-37.277360000000002</v>
      </c>
      <c r="I41" s="77">
        <v>111.83208</v>
      </c>
      <c r="J41" s="77">
        <v>10.1</v>
      </c>
      <c r="K41" s="77">
        <v>0.01</v>
      </c>
    </row>
    <row r="42" spans="2:11">
      <c r="B42" t="s">
        <v>2338</v>
      </c>
      <c r="C42" t="s">
        <v>2339</v>
      </c>
      <c r="D42" t="s">
        <v>129</v>
      </c>
      <c r="E42" t="s">
        <v>116</v>
      </c>
      <c r="F42" t="s">
        <v>2340</v>
      </c>
      <c r="G42" s="77">
        <v>-480000</v>
      </c>
      <c r="H42" s="77">
        <v>-3.2336833333333335</v>
      </c>
      <c r="I42" s="77">
        <v>15.52168</v>
      </c>
      <c r="J42" s="77">
        <v>1.4</v>
      </c>
      <c r="K42" s="77">
        <v>0</v>
      </c>
    </row>
    <row r="43" spans="2:11">
      <c r="B43" t="s">
        <v>2341</v>
      </c>
      <c r="C43" t="s">
        <v>2342</v>
      </c>
      <c r="D43" t="s">
        <v>129</v>
      </c>
      <c r="E43" t="s">
        <v>116</v>
      </c>
      <c r="F43" t="s">
        <v>2343</v>
      </c>
      <c r="G43" s="77">
        <v>-850000</v>
      </c>
      <c r="H43" s="77">
        <v>-9.1958000000000002</v>
      </c>
      <c r="I43" s="77">
        <v>78.164299999999997</v>
      </c>
      <c r="J43" s="77">
        <v>7.06</v>
      </c>
      <c r="K43" s="77">
        <v>0.01</v>
      </c>
    </row>
    <row r="44" spans="2:11">
      <c r="B44" t="s">
        <v>2344</v>
      </c>
      <c r="C44" t="s">
        <v>2345</v>
      </c>
      <c r="D44" t="s">
        <v>129</v>
      </c>
      <c r="E44" t="s">
        <v>119</v>
      </c>
      <c r="F44" t="s">
        <v>2343</v>
      </c>
      <c r="G44" s="77">
        <v>-100000</v>
      </c>
      <c r="H44" s="77">
        <v>-23.129471428571399</v>
      </c>
      <c r="I44" s="77">
        <v>23.129471428571399</v>
      </c>
      <c r="J44" s="77">
        <v>2.09</v>
      </c>
      <c r="K44" s="77">
        <v>0</v>
      </c>
    </row>
    <row r="45" spans="2:11">
      <c r="B45" t="s">
        <v>2346</v>
      </c>
      <c r="C45" t="s">
        <v>2347</v>
      </c>
      <c r="D45" t="s">
        <v>129</v>
      </c>
      <c r="E45" t="s">
        <v>119</v>
      </c>
      <c r="F45" t="s">
        <v>2228</v>
      </c>
      <c r="G45" s="77">
        <v>-200000</v>
      </c>
      <c r="H45" s="77">
        <v>-30.230328571428601</v>
      </c>
      <c r="I45" s="77">
        <v>60.460657142857201</v>
      </c>
      <c r="J45" s="77">
        <v>5.46</v>
      </c>
      <c r="K45" s="77">
        <v>0</v>
      </c>
    </row>
    <row r="46" spans="2:11">
      <c r="B46" t="s">
        <v>2348</v>
      </c>
      <c r="C46" t="s">
        <v>2349</v>
      </c>
      <c r="D46" t="s">
        <v>129</v>
      </c>
      <c r="E46" t="s">
        <v>119</v>
      </c>
      <c r="F46" t="s">
        <v>996</v>
      </c>
      <c r="G46" s="77">
        <v>-150000</v>
      </c>
      <c r="H46" s="77">
        <v>-29.549728571428599</v>
      </c>
      <c r="I46" s="77">
        <v>44.324592857142903</v>
      </c>
      <c r="J46" s="77">
        <v>4</v>
      </c>
      <c r="K46" s="77">
        <v>0</v>
      </c>
    </row>
    <row r="47" spans="2:11">
      <c r="B47" t="s">
        <v>2350</v>
      </c>
      <c r="C47" t="s">
        <v>2351</v>
      </c>
      <c r="D47" t="s">
        <v>129</v>
      </c>
      <c r="E47" t="s">
        <v>116</v>
      </c>
      <c r="F47" t="s">
        <v>1234</v>
      </c>
      <c r="G47" s="77">
        <v>-300000</v>
      </c>
      <c r="H47" s="77">
        <v>-6.2562733333333336</v>
      </c>
      <c r="I47" s="77">
        <v>18.768820000000002</v>
      </c>
      <c r="J47" s="77">
        <v>1.7</v>
      </c>
      <c r="K47" s="77">
        <v>0</v>
      </c>
    </row>
    <row r="48" spans="2:11">
      <c r="B48" t="s">
        <v>2352</v>
      </c>
      <c r="C48" t="s">
        <v>2353</v>
      </c>
      <c r="D48" t="s">
        <v>129</v>
      </c>
      <c r="E48" t="s">
        <v>116</v>
      </c>
      <c r="F48" t="s">
        <v>2323</v>
      </c>
      <c r="G48" s="77">
        <v>-300000</v>
      </c>
      <c r="H48" s="77">
        <v>-6.9440999999999997</v>
      </c>
      <c r="I48" s="77">
        <v>20.8323</v>
      </c>
      <c r="J48" s="77">
        <v>1.88</v>
      </c>
      <c r="K48" s="77">
        <v>0</v>
      </c>
    </row>
    <row r="49" spans="2:11">
      <c r="B49" t="s">
        <v>2354</v>
      </c>
      <c r="C49" t="s">
        <v>2355</v>
      </c>
      <c r="D49" t="s">
        <v>129</v>
      </c>
      <c r="E49" t="s">
        <v>112</v>
      </c>
      <c r="F49" t="s">
        <v>508</v>
      </c>
      <c r="G49" s="77">
        <v>360000</v>
      </c>
      <c r="H49" s="77">
        <v>-23.465683333333306</v>
      </c>
      <c r="I49" s="77">
        <v>-84.476459999999904</v>
      </c>
      <c r="J49" s="77">
        <v>-7.63</v>
      </c>
      <c r="K49" s="77">
        <v>-0.01</v>
      </c>
    </row>
    <row r="50" spans="2:11">
      <c r="B50" t="s">
        <v>2356</v>
      </c>
      <c r="C50" t="s">
        <v>2357</v>
      </c>
      <c r="D50" t="s">
        <v>129</v>
      </c>
      <c r="E50" t="s">
        <v>112</v>
      </c>
      <c r="F50" t="s">
        <v>2358</v>
      </c>
      <c r="G50" s="77">
        <v>500000</v>
      </c>
      <c r="H50" s="77">
        <v>-28.946031999999999</v>
      </c>
      <c r="I50" s="77">
        <v>-144.73016000000001</v>
      </c>
      <c r="J50" s="77">
        <v>-13.08</v>
      </c>
      <c r="K50" s="77">
        <v>-0.01</v>
      </c>
    </row>
    <row r="51" spans="2:11">
      <c r="B51" t="s">
        <v>2359</v>
      </c>
      <c r="C51" t="s">
        <v>2360</v>
      </c>
      <c r="D51" t="s">
        <v>129</v>
      </c>
      <c r="E51" t="s">
        <v>119</v>
      </c>
      <c r="F51" t="s">
        <v>2361</v>
      </c>
      <c r="G51" s="77">
        <v>-400000</v>
      </c>
      <c r="H51" s="77">
        <v>-44.225355</v>
      </c>
      <c r="I51" s="77">
        <v>176.90142</v>
      </c>
      <c r="J51" s="77">
        <v>15.98</v>
      </c>
      <c r="K51" s="77">
        <v>0.01</v>
      </c>
    </row>
    <row r="52" spans="2:11">
      <c r="B52" t="s">
        <v>2362</v>
      </c>
      <c r="C52" t="s">
        <v>2363</v>
      </c>
      <c r="D52" t="s">
        <v>129</v>
      </c>
      <c r="E52" t="s">
        <v>116</v>
      </c>
      <c r="F52" t="s">
        <v>2364</v>
      </c>
      <c r="G52" s="77">
        <v>-400000</v>
      </c>
      <c r="H52" s="77">
        <v>-17.744957500000002</v>
      </c>
      <c r="I52" s="77">
        <v>70.979830000000007</v>
      </c>
      <c r="J52" s="77">
        <v>6.41</v>
      </c>
      <c r="K52" s="77">
        <v>0.01</v>
      </c>
    </row>
    <row r="53" spans="2:11">
      <c r="B53" t="s">
        <v>2365</v>
      </c>
      <c r="C53" t="s">
        <v>2366</v>
      </c>
      <c r="D53" t="s">
        <v>129</v>
      </c>
      <c r="E53" t="s">
        <v>116</v>
      </c>
      <c r="F53" t="s">
        <v>2275</v>
      </c>
      <c r="G53" s="77">
        <v>-400000</v>
      </c>
      <c r="H53" s="77">
        <v>-11.4849235294118</v>
      </c>
      <c r="I53" s="77">
        <v>45.9396941176472</v>
      </c>
      <c r="J53" s="77">
        <v>4.1500000000000004</v>
      </c>
      <c r="K53" s="77">
        <v>0</v>
      </c>
    </row>
    <row r="54" spans="2:11">
      <c r="B54" t="s">
        <v>2367</v>
      </c>
      <c r="C54" t="s">
        <v>2368</v>
      </c>
      <c r="D54" t="s">
        <v>129</v>
      </c>
      <c r="E54" t="s">
        <v>116</v>
      </c>
      <c r="F54" t="s">
        <v>2275</v>
      </c>
      <c r="G54" s="77">
        <v>-1650000</v>
      </c>
      <c r="H54" s="77">
        <v>-12.619436274509818</v>
      </c>
      <c r="I54" s="77">
        <v>208.220698529412</v>
      </c>
      <c r="J54" s="77">
        <v>18.809999999999999</v>
      </c>
      <c r="K54" s="77">
        <v>0.02</v>
      </c>
    </row>
    <row r="55" spans="2:11">
      <c r="B55" t="s">
        <v>2369</v>
      </c>
      <c r="C55" t="s">
        <v>2370</v>
      </c>
      <c r="D55" t="s">
        <v>129</v>
      </c>
      <c r="E55" t="s">
        <v>119</v>
      </c>
      <c r="F55" t="s">
        <v>2371</v>
      </c>
      <c r="G55" s="77">
        <v>-2778000</v>
      </c>
      <c r="H55" s="77">
        <v>-37.436560256410367</v>
      </c>
      <c r="I55" s="77">
        <v>1039.98764392308</v>
      </c>
      <c r="J55" s="77">
        <v>93.97</v>
      </c>
      <c r="K55" s="77">
        <v>0.08</v>
      </c>
    </row>
    <row r="56" spans="2:11">
      <c r="B56" t="s">
        <v>2372</v>
      </c>
      <c r="C56" t="s">
        <v>2373</v>
      </c>
      <c r="D56" t="s">
        <v>129</v>
      </c>
      <c r="E56" t="s">
        <v>116</v>
      </c>
      <c r="F56" t="s">
        <v>727</v>
      </c>
      <c r="G56" s="77">
        <v>-400000</v>
      </c>
      <c r="H56" s="77">
        <v>-7.7937799999999999</v>
      </c>
      <c r="I56" s="77">
        <v>31.17512</v>
      </c>
      <c r="J56" s="77">
        <v>2.82</v>
      </c>
      <c r="K56" s="77">
        <v>0</v>
      </c>
    </row>
    <row r="57" spans="2:11">
      <c r="B57" t="s">
        <v>2374</v>
      </c>
      <c r="C57" t="s">
        <v>2375</v>
      </c>
      <c r="D57" t="s">
        <v>129</v>
      </c>
      <c r="E57" t="s">
        <v>119</v>
      </c>
      <c r="F57" t="s">
        <v>727</v>
      </c>
      <c r="G57" s="77">
        <v>200000</v>
      </c>
      <c r="H57" s="77">
        <v>-35.912554999999998</v>
      </c>
      <c r="I57" s="77">
        <v>-71.825109999999995</v>
      </c>
      <c r="J57" s="77">
        <v>-6.49</v>
      </c>
      <c r="K57" s="77">
        <v>-0.01</v>
      </c>
    </row>
    <row r="58" spans="2:11">
      <c r="B58" t="s">
        <v>2376</v>
      </c>
      <c r="C58" t="s">
        <v>2377</v>
      </c>
      <c r="D58" t="s">
        <v>129</v>
      </c>
      <c r="E58" t="s">
        <v>116</v>
      </c>
      <c r="F58" t="s">
        <v>300</v>
      </c>
      <c r="G58" s="77">
        <v>-550000</v>
      </c>
      <c r="H58" s="77">
        <v>-7.5506599999999997</v>
      </c>
      <c r="I58" s="77">
        <v>41.52863</v>
      </c>
      <c r="J58" s="77">
        <v>3.75</v>
      </c>
      <c r="K58" s="77">
        <v>0</v>
      </c>
    </row>
    <row r="59" spans="2:11">
      <c r="B59" t="s">
        <v>2378</v>
      </c>
      <c r="C59" t="s">
        <v>2379</v>
      </c>
      <c r="D59" t="s">
        <v>129</v>
      </c>
      <c r="E59" t="s">
        <v>119</v>
      </c>
      <c r="F59" t="s">
        <v>2380</v>
      </c>
      <c r="G59" s="77">
        <v>-350000</v>
      </c>
      <c r="H59" s="77">
        <v>-43.464482857142855</v>
      </c>
      <c r="I59" s="77">
        <v>152.12568999999999</v>
      </c>
      <c r="J59" s="77">
        <v>13.75</v>
      </c>
      <c r="K59" s="77">
        <v>0.01</v>
      </c>
    </row>
    <row r="60" spans="2:11">
      <c r="B60" t="s">
        <v>2381</v>
      </c>
      <c r="C60" t="s">
        <v>2382</v>
      </c>
      <c r="D60" t="s">
        <v>129</v>
      </c>
      <c r="E60" t="s">
        <v>116</v>
      </c>
      <c r="F60" t="s">
        <v>2304</v>
      </c>
      <c r="G60" s="77">
        <v>-250000</v>
      </c>
      <c r="H60" s="77">
        <v>-8.5571560000000009</v>
      </c>
      <c r="I60" s="77">
        <v>21.392890000000001</v>
      </c>
      <c r="J60" s="77">
        <v>1.93</v>
      </c>
      <c r="K60" s="77">
        <v>0</v>
      </c>
    </row>
    <row r="61" spans="2:11">
      <c r="B61" t="s">
        <v>2383</v>
      </c>
      <c r="C61" t="s">
        <v>2384</v>
      </c>
      <c r="D61" t="s">
        <v>129</v>
      </c>
      <c r="E61" t="s">
        <v>112</v>
      </c>
      <c r="F61" t="s">
        <v>2304</v>
      </c>
      <c r="G61" s="77">
        <v>-350000</v>
      </c>
      <c r="H61" s="77">
        <v>-15.172217142857086</v>
      </c>
      <c r="I61" s="77">
        <v>53.102759999999797</v>
      </c>
      <c r="J61" s="77">
        <v>4.8</v>
      </c>
      <c r="K61" s="77">
        <v>0</v>
      </c>
    </row>
    <row r="62" spans="2:11">
      <c r="B62" t="s">
        <v>2385</v>
      </c>
      <c r="C62" t="s">
        <v>2386</v>
      </c>
      <c r="D62" t="s">
        <v>129</v>
      </c>
      <c r="E62" t="s">
        <v>116</v>
      </c>
      <c r="F62" t="s">
        <v>2387</v>
      </c>
      <c r="G62" s="77">
        <v>700000</v>
      </c>
      <c r="H62" s="77">
        <v>-9.1504385714285714</v>
      </c>
      <c r="I62" s="77">
        <v>-64.053070000000005</v>
      </c>
      <c r="J62" s="77">
        <v>-5.79</v>
      </c>
      <c r="K62" s="77">
        <v>0</v>
      </c>
    </row>
    <row r="63" spans="2:11">
      <c r="B63" t="s">
        <v>2388</v>
      </c>
      <c r="C63" t="s">
        <v>2389</v>
      </c>
      <c r="D63" t="s">
        <v>129</v>
      </c>
      <c r="E63" t="s">
        <v>116</v>
      </c>
      <c r="F63" t="s">
        <v>2390</v>
      </c>
      <c r="G63" s="77">
        <v>-200000</v>
      </c>
      <c r="H63" s="77">
        <v>-9.4073449999999994</v>
      </c>
      <c r="I63" s="77">
        <v>18.814689999999999</v>
      </c>
      <c r="J63" s="77">
        <v>1.7</v>
      </c>
      <c r="K63" s="77">
        <v>0</v>
      </c>
    </row>
    <row r="64" spans="2:11">
      <c r="B64" t="s">
        <v>2391</v>
      </c>
      <c r="C64" t="s">
        <v>2392</v>
      </c>
      <c r="D64" t="s">
        <v>129</v>
      </c>
      <c r="E64" t="s">
        <v>116</v>
      </c>
      <c r="F64" t="s">
        <v>1151</v>
      </c>
      <c r="G64" s="77">
        <v>-300000</v>
      </c>
      <c r="H64" s="77">
        <v>-5.3313692307692335</v>
      </c>
      <c r="I64" s="77">
        <v>15.994107692307701</v>
      </c>
      <c r="J64" s="77">
        <v>1.45</v>
      </c>
      <c r="K64" s="77">
        <v>0</v>
      </c>
    </row>
    <row r="65" spans="2:11">
      <c r="B65" t="s">
        <v>2393</v>
      </c>
      <c r="C65" t="s">
        <v>2394</v>
      </c>
      <c r="D65" t="s">
        <v>129</v>
      </c>
      <c r="E65" t="s">
        <v>112</v>
      </c>
      <c r="F65" t="s">
        <v>1127</v>
      </c>
      <c r="G65" s="77">
        <v>-380000</v>
      </c>
      <c r="H65" s="77">
        <v>-11.31913947368421</v>
      </c>
      <c r="I65" s="77">
        <v>43.012729999999998</v>
      </c>
      <c r="J65" s="77">
        <v>3.89</v>
      </c>
      <c r="K65" s="77">
        <v>0</v>
      </c>
    </row>
    <row r="66" spans="2:11">
      <c r="B66" t="s">
        <v>2395</v>
      </c>
      <c r="C66" t="s">
        <v>2396</v>
      </c>
      <c r="D66" t="s">
        <v>129</v>
      </c>
      <c r="E66" t="s">
        <v>116</v>
      </c>
      <c r="F66" t="s">
        <v>2397</v>
      </c>
      <c r="G66" s="77">
        <v>300000</v>
      </c>
      <c r="H66" s="77">
        <v>-1.1833400000000001</v>
      </c>
      <c r="I66" s="77">
        <v>-3.55002</v>
      </c>
      <c r="J66" s="77">
        <v>-0.32</v>
      </c>
      <c r="K66" s="77">
        <v>0</v>
      </c>
    </row>
    <row r="67" spans="2:11">
      <c r="B67" t="s">
        <v>2398</v>
      </c>
      <c r="C67" t="s">
        <v>2399</v>
      </c>
      <c r="D67" t="s">
        <v>129</v>
      </c>
      <c r="E67" t="s">
        <v>112</v>
      </c>
      <c r="F67" t="s">
        <v>2400</v>
      </c>
      <c r="G67" s="77">
        <v>-450000</v>
      </c>
      <c r="H67" s="77">
        <v>-5.689157777777778</v>
      </c>
      <c r="I67" s="77">
        <v>25.601209999999998</v>
      </c>
      <c r="J67" s="77">
        <v>2.31</v>
      </c>
      <c r="K67" s="77">
        <v>0</v>
      </c>
    </row>
    <row r="68" spans="2:11">
      <c r="B68" t="s">
        <v>2401</v>
      </c>
      <c r="C68" t="s">
        <v>2402</v>
      </c>
      <c r="D68" t="s">
        <v>129</v>
      </c>
      <c r="E68" t="s">
        <v>116</v>
      </c>
      <c r="F68" t="s">
        <v>611</v>
      </c>
      <c r="G68" s="77">
        <v>-850000</v>
      </c>
      <c r="H68" s="77">
        <v>-6.4468975000000004</v>
      </c>
      <c r="I68" s="77">
        <v>54.798628749999999</v>
      </c>
      <c r="J68" s="77">
        <v>4.95</v>
      </c>
      <c r="K68" s="77">
        <v>0</v>
      </c>
    </row>
    <row r="69" spans="2:11">
      <c r="B69" t="s">
        <v>2403</v>
      </c>
      <c r="C69" t="s">
        <v>2404</v>
      </c>
      <c r="D69" t="s">
        <v>129</v>
      </c>
      <c r="E69" t="s">
        <v>116</v>
      </c>
      <c r="F69" t="s">
        <v>2177</v>
      </c>
      <c r="G69" s="77">
        <v>-450000</v>
      </c>
      <c r="H69" s="77">
        <v>-9.6274800000000003</v>
      </c>
      <c r="I69" s="77">
        <v>43.323659999999997</v>
      </c>
      <c r="J69" s="77">
        <v>3.91</v>
      </c>
      <c r="K69" s="77">
        <v>0</v>
      </c>
    </row>
    <row r="70" spans="2:11">
      <c r="B70" t="s">
        <v>2405</v>
      </c>
      <c r="C70" t="s">
        <v>2406</v>
      </c>
      <c r="D70" t="s">
        <v>129</v>
      </c>
      <c r="E70" t="s">
        <v>119</v>
      </c>
      <c r="F70" t="s">
        <v>2407</v>
      </c>
      <c r="G70" s="77">
        <v>-250000</v>
      </c>
      <c r="H70" s="77">
        <v>5.4926640000000004</v>
      </c>
      <c r="I70" s="77">
        <v>-13.73166</v>
      </c>
      <c r="J70" s="77">
        <v>-1.24</v>
      </c>
      <c r="K70" s="77">
        <v>0</v>
      </c>
    </row>
    <row r="71" spans="2:11">
      <c r="B71" t="s">
        <v>2408</v>
      </c>
      <c r="C71" t="s">
        <v>2409</v>
      </c>
      <c r="D71" t="s">
        <v>129</v>
      </c>
      <c r="E71" t="s">
        <v>116</v>
      </c>
      <c r="F71" t="s">
        <v>2318</v>
      </c>
      <c r="G71" s="77">
        <v>-300000</v>
      </c>
      <c r="H71" s="77">
        <v>1.4810300000000001</v>
      </c>
      <c r="I71" s="77">
        <v>-4.4430899999999998</v>
      </c>
      <c r="J71" s="77">
        <v>-0.4</v>
      </c>
      <c r="K71" s="77">
        <v>0</v>
      </c>
    </row>
    <row r="72" spans="2:11">
      <c r="B72" t="s">
        <v>2410</v>
      </c>
      <c r="C72" t="s">
        <v>2411</v>
      </c>
      <c r="D72" t="s">
        <v>129</v>
      </c>
      <c r="E72" t="s">
        <v>119</v>
      </c>
      <c r="F72" t="s">
        <v>2318</v>
      </c>
      <c r="G72" s="77">
        <v>-300000</v>
      </c>
      <c r="H72" s="77">
        <v>1.60171</v>
      </c>
      <c r="I72" s="77">
        <v>-4.8051300000000001</v>
      </c>
      <c r="J72" s="77">
        <v>-0.43</v>
      </c>
      <c r="K72" s="77">
        <v>0</v>
      </c>
    </row>
    <row r="73" spans="2:11">
      <c r="B73" s="78" t="s">
        <v>2028</v>
      </c>
      <c r="C73" s="16"/>
      <c r="D73" s="16"/>
      <c r="G73" s="79">
        <v>0</v>
      </c>
      <c r="I73" s="79">
        <v>0</v>
      </c>
      <c r="J73" s="79">
        <v>0</v>
      </c>
      <c r="K73" s="79">
        <v>0</v>
      </c>
    </row>
    <row r="74" spans="2:11">
      <c r="B74" t="s">
        <v>244</v>
      </c>
      <c r="C74" t="s">
        <v>244</v>
      </c>
      <c r="D74" t="s">
        <v>244</v>
      </c>
      <c r="E74" t="s">
        <v>244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</row>
    <row r="75" spans="2:11">
      <c r="B75" s="78" t="s">
        <v>1034</v>
      </c>
      <c r="C75" s="16"/>
      <c r="D75" s="16"/>
      <c r="G75" s="79">
        <v>2952080.08</v>
      </c>
      <c r="I75" s="79">
        <v>-54.319518218239999</v>
      </c>
      <c r="J75" s="79">
        <v>-4.91</v>
      </c>
      <c r="K75" s="79">
        <v>0</v>
      </c>
    </row>
    <row r="76" spans="2:11">
      <c r="B76" t="s">
        <v>2412</v>
      </c>
      <c r="C76" t="s">
        <v>2413</v>
      </c>
      <c r="D76" t="s">
        <v>129</v>
      </c>
      <c r="E76" t="s">
        <v>108</v>
      </c>
      <c r="F76" t="s">
        <v>2205</v>
      </c>
      <c r="G76" s="77">
        <v>1027.6600000000001</v>
      </c>
      <c r="H76" s="77">
        <v>5413.3896000000004</v>
      </c>
      <c r="I76" s="77">
        <v>55.631239563359998</v>
      </c>
      <c r="J76" s="77">
        <v>5.03</v>
      </c>
      <c r="K76" s="77">
        <v>0</v>
      </c>
    </row>
    <row r="77" spans="2:11">
      <c r="B77" t="s">
        <v>2412</v>
      </c>
      <c r="C77" t="s">
        <v>2414</v>
      </c>
      <c r="D77" t="s">
        <v>129</v>
      </c>
      <c r="E77" t="s">
        <v>108</v>
      </c>
      <c r="F77" t="s">
        <v>2191</v>
      </c>
      <c r="G77" s="77">
        <v>1052.42</v>
      </c>
      <c r="H77" s="77">
        <v>24923.702000000001</v>
      </c>
      <c r="I77" s="77">
        <v>262.3020245884</v>
      </c>
      <c r="J77" s="77">
        <v>23.7</v>
      </c>
      <c r="K77" s="77">
        <v>0.02</v>
      </c>
    </row>
    <row r="78" spans="2:11">
      <c r="B78" t="s">
        <v>2415</v>
      </c>
      <c r="C78" t="s">
        <v>2416</v>
      </c>
      <c r="D78" t="s">
        <v>129</v>
      </c>
      <c r="E78" t="s">
        <v>112</v>
      </c>
      <c r="F78" t="s">
        <v>853</v>
      </c>
      <c r="G78" s="77">
        <v>500000</v>
      </c>
      <c r="H78" s="77">
        <v>-3.2294119999999999</v>
      </c>
      <c r="I78" s="77">
        <v>-62.101592760000003</v>
      </c>
      <c r="J78" s="77">
        <v>-5.61</v>
      </c>
      <c r="K78" s="77">
        <v>0</v>
      </c>
    </row>
    <row r="79" spans="2:11">
      <c r="B79" t="s">
        <v>2417</v>
      </c>
      <c r="C79" t="s">
        <v>2418</v>
      </c>
      <c r="D79" t="s">
        <v>129</v>
      </c>
      <c r="E79" t="s">
        <v>112</v>
      </c>
      <c r="F79" t="s">
        <v>853</v>
      </c>
      <c r="G79" s="77">
        <v>900000</v>
      </c>
      <c r="H79" s="77">
        <v>-3.308192</v>
      </c>
      <c r="I79" s="77">
        <v>-114.509757888</v>
      </c>
      <c r="J79" s="77">
        <v>-10.35</v>
      </c>
      <c r="K79" s="77">
        <v>-0.01</v>
      </c>
    </row>
    <row r="80" spans="2:11">
      <c r="B80" t="s">
        <v>2419</v>
      </c>
      <c r="C80" t="s">
        <v>2420</v>
      </c>
      <c r="D80" t="s">
        <v>129</v>
      </c>
      <c r="E80" t="s">
        <v>112</v>
      </c>
      <c r="F80" t="s">
        <v>853</v>
      </c>
      <c r="G80" s="77">
        <v>550000</v>
      </c>
      <c r="H80" s="77">
        <v>-3.2907139999999999</v>
      </c>
      <c r="I80" s="77">
        <v>-69.608473242000002</v>
      </c>
      <c r="J80" s="77">
        <v>-6.29</v>
      </c>
      <c r="K80" s="77">
        <v>-0.01</v>
      </c>
    </row>
    <row r="81" spans="2:11">
      <c r="B81" t="s">
        <v>2421</v>
      </c>
      <c r="C81" t="s">
        <v>2422</v>
      </c>
      <c r="D81" t="s">
        <v>129</v>
      </c>
      <c r="E81" t="s">
        <v>112</v>
      </c>
      <c r="F81" t="s">
        <v>853</v>
      </c>
      <c r="G81" s="77">
        <v>500000</v>
      </c>
      <c r="H81" s="77">
        <v>-3.2628279999999998</v>
      </c>
      <c r="I81" s="77">
        <v>-62.744182440000003</v>
      </c>
      <c r="J81" s="77">
        <v>-5.67</v>
      </c>
      <c r="K81" s="77">
        <v>0</v>
      </c>
    </row>
    <row r="82" spans="2:11">
      <c r="B82" t="s">
        <v>2423</v>
      </c>
      <c r="C82" t="s">
        <v>2424</v>
      </c>
      <c r="D82" t="s">
        <v>129</v>
      </c>
      <c r="E82" t="s">
        <v>112</v>
      </c>
      <c r="F82" t="s">
        <v>853</v>
      </c>
      <c r="G82" s="77">
        <v>500000</v>
      </c>
      <c r="H82" s="77">
        <v>-3.2911480000000002</v>
      </c>
      <c r="I82" s="77">
        <v>-63.288776040000002</v>
      </c>
      <c r="J82" s="77">
        <v>-5.72</v>
      </c>
      <c r="K82" s="77">
        <v>0</v>
      </c>
    </row>
    <row r="83" spans="2:11">
      <c r="B83" s="78" t="s">
        <v>248</v>
      </c>
      <c r="C83" s="16"/>
      <c r="D83" s="16"/>
      <c r="G83" s="79">
        <v>0</v>
      </c>
      <c r="I83" s="79">
        <v>0</v>
      </c>
      <c r="J83" s="79">
        <v>0</v>
      </c>
      <c r="K83" s="79">
        <v>0</v>
      </c>
    </row>
    <row r="84" spans="2:11">
      <c r="B84" s="78" t="s">
        <v>2026</v>
      </c>
      <c r="C84" s="16"/>
      <c r="D84" s="16"/>
      <c r="G84" s="79">
        <v>0</v>
      </c>
      <c r="I84" s="79">
        <v>0</v>
      </c>
      <c r="J84" s="79">
        <v>0</v>
      </c>
      <c r="K84" s="79">
        <v>0</v>
      </c>
    </row>
    <row r="85" spans="2:11">
      <c r="B85" t="s">
        <v>244</v>
      </c>
      <c r="C85" t="s">
        <v>244</v>
      </c>
      <c r="D85" t="s">
        <v>244</v>
      </c>
      <c r="E85" t="s">
        <v>244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</row>
    <row r="86" spans="2:11">
      <c r="B86" s="78" t="s">
        <v>2272</v>
      </c>
      <c r="C86" s="16"/>
      <c r="D86" s="16"/>
      <c r="G86" s="79">
        <v>0</v>
      </c>
      <c r="I86" s="79">
        <v>0</v>
      </c>
      <c r="J86" s="79">
        <v>0</v>
      </c>
      <c r="K86" s="79">
        <v>0</v>
      </c>
    </row>
    <row r="87" spans="2:11">
      <c r="B87" t="s">
        <v>244</v>
      </c>
      <c r="C87" t="s">
        <v>244</v>
      </c>
      <c r="D87" t="s">
        <v>244</v>
      </c>
      <c r="E87" t="s">
        <v>244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</row>
    <row r="88" spans="2:11">
      <c r="B88" s="78" t="s">
        <v>2028</v>
      </c>
      <c r="C88" s="16"/>
      <c r="D88" s="16"/>
      <c r="G88" s="79">
        <v>0</v>
      </c>
      <c r="I88" s="79">
        <v>0</v>
      </c>
      <c r="J88" s="79">
        <v>0</v>
      </c>
      <c r="K88" s="79">
        <v>0</v>
      </c>
    </row>
    <row r="89" spans="2:11">
      <c r="B89" t="s">
        <v>244</v>
      </c>
      <c r="C89" t="s">
        <v>244</v>
      </c>
      <c r="D89" t="s">
        <v>244</v>
      </c>
      <c r="E89" t="s">
        <v>244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</row>
    <row r="90" spans="2:11">
      <c r="B90" s="78" t="s">
        <v>1034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244</v>
      </c>
      <c r="C91" t="s">
        <v>244</v>
      </c>
      <c r="D91" t="s">
        <v>244</v>
      </c>
      <c r="E91" t="s">
        <v>244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t="s">
        <v>251</v>
      </c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6">
        <v>72.900000000000006</v>
      </c>
      <c r="I11" s="7"/>
      <c r="J11" s="7"/>
      <c r="K11" s="76">
        <v>6.31</v>
      </c>
      <c r="L11" s="76">
        <v>300000</v>
      </c>
      <c r="M11" s="7"/>
      <c r="N11" s="76">
        <v>6.5027699999999999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197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2080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244</v>
      </c>
      <c r="C14" t="s">
        <v>244</v>
      </c>
      <c r="D14" s="16"/>
      <c r="E14" t="s">
        <v>244</v>
      </c>
      <c r="H14" s="77">
        <v>0</v>
      </c>
      <c r="I14" t="s">
        <v>244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2081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244</v>
      </c>
      <c r="C16" t="s">
        <v>244</v>
      </c>
      <c r="D16" s="16"/>
      <c r="E16" t="s">
        <v>244</v>
      </c>
      <c r="H16" s="77">
        <v>0</v>
      </c>
      <c r="I16" t="s">
        <v>244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2082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2083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244</v>
      </c>
      <c r="C19" t="s">
        <v>244</v>
      </c>
      <c r="D19" s="16"/>
      <c r="E19" t="s">
        <v>244</v>
      </c>
      <c r="H19" s="77">
        <v>0</v>
      </c>
      <c r="I19" t="s">
        <v>244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2084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244</v>
      </c>
      <c r="C21" t="s">
        <v>244</v>
      </c>
      <c r="D21" s="16"/>
      <c r="E21" t="s">
        <v>244</v>
      </c>
      <c r="H21" s="77">
        <v>0</v>
      </c>
      <c r="I21" t="s">
        <v>244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2085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244</v>
      </c>
      <c r="C23" t="s">
        <v>244</v>
      </c>
      <c r="D23" s="16"/>
      <c r="E23" t="s">
        <v>244</v>
      </c>
      <c r="H23" s="77">
        <v>0</v>
      </c>
      <c r="I23" t="s">
        <v>244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2086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244</v>
      </c>
      <c r="C25" t="s">
        <v>244</v>
      </c>
      <c r="D25" s="16"/>
      <c r="E25" t="s">
        <v>244</v>
      </c>
      <c r="H25" s="77">
        <v>0</v>
      </c>
      <c r="I25" t="s">
        <v>244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248</v>
      </c>
      <c r="D26" s="16"/>
      <c r="H26" s="79">
        <v>72.900000000000006</v>
      </c>
      <c r="K26" s="79">
        <v>6.31</v>
      </c>
      <c r="L26" s="79">
        <v>300000</v>
      </c>
      <c r="N26" s="79">
        <v>6.5027699999999999</v>
      </c>
      <c r="P26" s="79">
        <v>100</v>
      </c>
      <c r="Q26" s="79">
        <v>0</v>
      </c>
    </row>
    <row r="27" spans="2:17">
      <c r="B27" s="78" t="s">
        <v>2080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244</v>
      </c>
      <c r="C28" t="s">
        <v>244</v>
      </c>
      <c r="D28" s="16"/>
      <c r="E28" t="s">
        <v>244</v>
      </c>
      <c r="H28" s="77">
        <v>0</v>
      </c>
      <c r="I28" t="s">
        <v>244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2081</v>
      </c>
      <c r="D29" s="16"/>
      <c r="H29" s="79">
        <v>72.900000000000006</v>
      </c>
      <c r="K29" s="79">
        <v>6.31</v>
      </c>
      <c r="L29" s="79">
        <v>300000</v>
      </c>
      <c r="N29" s="79">
        <v>6.5027699999999999</v>
      </c>
      <c r="P29" s="79">
        <v>100</v>
      </c>
      <c r="Q29" s="79">
        <v>0</v>
      </c>
    </row>
    <row r="30" spans="2:17">
      <c r="B30" t="s">
        <v>2425</v>
      </c>
      <c r="C30" t="s">
        <v>2426</v>
      </c>
      <c r="D30" t="s">
        <v>2427</v>
      </c>
      <c r="E30" t="s">
        <v>244</v>
      </c>
      <c r="F30" t="s">
        <v>810</v>
      </c>
      <c r="G30" t="s">
        <v>257</v>
      </c>
      <c r="H30" s="77">
        <v>67.77</v>
      </c>
      <c r="I30" t="s">
        <v>116</v>
      </c>
      <c r="J30" s="77">
        <v>0</v>
      </c>
      <c r="K30" s="77">
        <v>6.39</v>
      </c>
      <c r="L30" s="77">
        <v>100000</v>
      </c>
      <c r="M30" s="77">
        <v>1.5</v>
      </c>
      <c r="N30" s="77">
        <v>6.4258499999999996</v>
      </c>
      <c r="O30" s="77">
        <v>0.34</v>
      </c>
      <c r="P30" s="77">
        <v>98.82</v>
      </c>
      <c r="Q30" s="77">
        <v>0</v>
      </c>
    </row>
    <row r="31" spans="2:17">
      <c r="B31" t="s">
        <v>2428</v>
      </c>
      <c r="C31" t="s">
        <v>2429</v>
      </c>
      <c r="D31" t="s">
        <v>2427</v>
      </c>
      <c r="E31" t="s">
        <v>244</v>
      </c>
      <c r="F31" t="s">
        <v>810</v>
      </c>
      <c r="G31" t="s">
        <v>257</v>
      </c>
      <c r="H31" s="77">
        <v>501.71</v>
      </c>
      <c r="I31" t="s">
        <v>112</v>
      </c>
      <c r="J31" s="77">
        <v>0</v>
      </c>
      <c r="K31" s="77">
        <v>0.01</v>
      </c>
      <c r="L31" s="77">
        <v>200000</v>
      </c>
      <c r="M31" s="77">
        <v>0.01</v>
      </c>
      <c r="N31" s="77">
        <v>7.6920000000000002E-2</v>
      </c>
      <c r="O31" s="77">
        <v>0.28000000000000003</v>
      </c>
      <c r="P31" s="77">
        <v>1.18</v>
      </c>
      <c r="Q31" s="77">
        <v>0</v>
      </c>
    </row>
    <row r="32" spans="2:17">
      <c r="B32" s="78" t="s">
        <v>2082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2083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244</v>
      </c>
      <c r="C34" t="s">
        <v>244</v>
      </c>
      <c r="D34" s="16"/>
      <c r="E34" t="s">
        <v>244</v>
      </c>
      <c r="H34" s="77">
        <v>0</v>
      </c>
      <c r="I34" t="s">
        <v>244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2084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244</v>
      </c>
      <c r="C36" t="s">
        <v>244</v>
      </c>
      <c r="D36" s="16"/>
      <c r="E36" t="s">
        <v>244</v>
      </c>
      <c r="H36" s="77">
        <v>0</v>
      </c>
      <c r="I36" t="s">
        <v>244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2085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244</v>
      </c>
      <c r="C38" t="s">
        <v>244</v>
      </c>
      <c r="D38" s="16"/>
      <c r="E38" t="s">
        <v>244</v>
      </c>
      <c r="H38" s="77">
        <v>0</v>
      </c>
      <c r="I38" t="s">
        <v>244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2086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244</v>
      </c>
      <c r="C40" t="s">
        <v>244</v>
      </c>
      <c r="D40" s="16"/>
      <c r="E40" t="s">
        <v>244</v>
      </c>
      <c r="H40" s="77">
        <v>0</v>
      </c>
      <c r="I40" t="s">
        <v>244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251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3"/>
  <sheetViews>
    <sheetView rightToLeft="1" topLeftCell="B75" workbookViewId="0">
      <selection activeCell="G126" sqref="G16:G12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6">
        <v>4.6900000000000004</v>
      </c>
      <c r="H11" s="18"/>
      <c r="I11" s="18"/>
      <c r="J11" s="76">
        <v>1.79</v>
      </c>
      <c r="K11" s="76">
        <v>61350152.460000001</v>
      </c>
      <c r="L11" s="7"/>
      <c r="M11" s="76">
        <v>74804.25147301126</v>
      </c>
      <c r="N11" s="76">
        <v>100</v>
      </c>
      <c r="O11" s="76">
        <v>5.41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8" t="s">
        <v>197</v>
      </c>
      <c r="G12" s="79">
        <v>4.82</v>
      </c>
      <c r="J12" s="79">
        <v>1.68</v>
      </c>
      <c r="K12" s="79">
        <v>59525373.149999999</v>
      </c>
      <c r="M12" s="79">
        <v>67597.848791695375</v>
      </c>
      <c r="N12" s="79">
        <v>90.37</v>
      </c>
      <c r="O12" s="79">
        <v>4.8899999999999997</v>
      </c>
    </row>
    <row r="13" spans="2:59">
      <c r="B13" s="78" t="s">
        <v>2430</v>
      </c>
      <c r="G13" s="79">
        <v>2.14</v>
      </c>
      <c r="J13" s="79">
        <v>0.9</v>
      </c>
      <c r="K13" s="79">
        <v>12065228.560000001</v>
      </c>
      <c r="M13" s="79">
        <v>12295.674425495999</v>
      </c>
      <c r="N13" s="79">
        <v>16.440000000000001</v>
      </c>
      <c r="O13" s="79">
        <v>0.89</v>
      </c>
    </row>
    <row r="14" spans="2:59">
      <c r="B14" t="s">
        <v>2431</v>
      </c>
      <c r="C14" t="s">
        <v>2432</v>
      </c>
      <c r="D14" t="s">
        <v>2433</v>
      </c>
      <c r="E14" t="s">
        <v>206</v>
      </c>
      <c r="F14" t="s">
        <v>157</v>
      </c>
      <c r="G14" s="77">
        <v>2.14</v>
      </c>
      <c r="H14" t="s">
        <v>108</v>
      </c>
      <c r="I14" s="77">
        <v>0</v>
      </c>
      <c r="J14" s="77">
        <v>0.9</v>
      </c>
      <c r="K14" s="77">
        <v>12065228.560000001</v>
      </c>
      <c r="L14" s="77">
        <v>101.91</v>
      </c>
      <c r="M14" s="77">
        <v>12295.674425495999</v>
      </c>
      <c r="N14" s="77">
        <v>16.440000000000001</v>
      </c>
      <c r="O14" s="77">
        <v>0.89</v>
      </c>
    </row>
    <row r="15" spans="2:59">
      <c r="B15" s="78" t="s">
        <v>2434</v>
      </c>
      <c r="G15" s="79">
        <v>0</v>
      </c>
      <c r="J15" s="79">
        <v>0</v>
      </c>
      <c r="K15" s="79">
        <v>5983036</v>
      </c>
      <c r="M15" s="79">
        <v>5983.0360000000001</v>
      </c>
      <c r="N15" s="79">
        <v>8</v>
      </c>
      <c r="O15" s="79">
        <v>0.43</v>
      </c>
    </row>
    <row r="16" spans="2:59">
      <c r="B16" t="s">
        <v>2435</v>
      </c>
      <c r="C16" t="s">
        <v>2432</v>
      </c>
      <c r="D16" t="s">
        <v>2436</v>
      </c>
      <c r="E16" t="s">
        <v>201</v>
      </c>
      <c r="F16" t="s">
        <v>155</v>
      </c>
      <c r="G16" s="77">
        <v>2.58</v>
      </c>
      <c r="H16" t="s">
        <v>108</v>
      </c>
      <c r="I16" s="77">
        <v>1</v>
      </c>
      <c r="J16" s="77">
        <v>0</v>
      </c>
      <c r="K16" s="77">
        <v>5983036</v>
      </c>
      <c r="L16" s="77">
        <v>100</v>
      </c>
      <c r="M16" s="77">
        <v>5983.0360000000001</v>
      </c>
      <c r="N16" s="77">
        <v>8</v>
      </c>
      <c r="O16" s="77">
        <v>0.43</v>
      </c>
    </row>
    <row r="17" spans="2:15">
      <c r="B17" s="78" t="s">
        <v>2437</v>
      </c>
      <c r="G17" s="77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244</v>
      </c>
      <c r="D18" t="s">
        <v>244</v>
      </c>
      <c r="E18" t="s">
        <v>244</v>
      </c>
      <c r="G18" s="77">
        <v>0</v>
      </c>
      <c r="H18" t="s">
        <v>244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2438</v>
      </c>
      <c r="G19" s="77">
        <v>6.18</v>
      </c>
      <c r="J19" s="79">
        <v>2.06</v>
      </c>
      <c r="K19" s="79">
        <v>40406026.939999998</v>
      </c>
      <c r="M19" s="79">
        <v>48226.535578719369</v>
      </c>
      <c r="N19" s="79">
        <v>64.47</v>
      </c>
      <c r="O19" s="79">
        <v>3.49</v>
      </c>
    </row>
    <row r="20" spans="2:15">
      <c r="B20" t="s">
        <v>2439</v>
      </c>
      <c r="C20" t="s">
        <v>2432</v>
      </c>
      <c r="D20" t="s">
        <v>2440</v>
      </c>
      <c r="E20" t="s">
        <v>206</v>
      </c>
      <c r="F20" t="s">
        <v>157</v>
      </c>
      <c r="G20" s="77">
        <v>0.02</v>
      </c>
      <c r="H20" t="s">
        <v>108</v>
      </c>
      <c r="I20" s="77">
        <v>6.06</v>
      </c>
      <c r="J20" s="77">
        <v>0.11</v>
      </c>
      <c r="K20" s="77">
        <v>72344.36</v>
      </c>
      <c r="L20" s="77">
        <v>119.2</v>
      </c>
      <c r="M20" s="77">
        <v>86.234477119999994</v>
      </c>
      <c r="N20" s="77">
        <v>0.12</v>
      </c>
      <c r="O20" s="77">
        <v>0.01</v>
      </c>
    </row>
    <row r="21" spans="2:15">
      <c r="B21" t="s">
        <v>2441</v>
      </c>
      <c r="C21" t="s">
        <v>2432</v>
      </c>
      <c r="D21" t="s">
        <v>2442</v>
      </c>
      <c r="E21" t="s">
        <v>424</v>
      </c>
      <c r="F21" t="s">
        <v>155</v>
      </c>
      <c r="G21" s="77">
        <v>1.8</v>
      </c>
      <c r="H21" t="s">
        <v>112</v>
      </c>
      <c r="I21" s="77">
        <v>3.9</v>
      </c>
      <c r="J21" s="77">
        <v>2.5099999999999998</v>
      </c>
      <c r="K21" s="77">
        <v>249830.77</v>
      </c>
      <c r="L21" s="77">
        <v>103.69</v>
      </c>
      <c r="M21" s="77">
        <v>996.30447473839797</v>
      </c>
      <c r="N21" s="77">
        <v>1.33</v>
      </c>
      <c r="O21" s="77">
        <v>7.0000000000000007E-2</v>
      </c>
    </row>
    <row r="22" spans="2:15">
      <c r="B22" t="s">
        <v>2443</v>
      </c>
      <c r="C22" t="s">
        <v>2432</v>
      </c>
      <c r="D22" t="s">
        <v>2444</v>
      </c>
      <c r="E22" t="s">
        <v>424</v>
      </c>
      <c r="F22" t="s">
        <v>157</v>
      </c>
      <c r="G22" s="77">
        <v>6</v>
      </c>
      <c r="H22" t="s">
        <v>108</v>
      </c>
      <c r="I22" s="77">
        <v>5</v>
      </c>
      <c r="J22" s="77">
        <v>1.7</v>
      </c>
      <c r="K22" s="77">
        <v>634053</v>
      </c>
      <c r="L22" s="77">
        <v>118</v>
      </c>
      <c r="M22" s="77">
        <v>748.18254000000002</v>
      </c>
      <c r="N22" s="77">
        <v>1</v>
      </c>
      <c r="O22" s="77">
        <v>0.05</v>
      </c>
    </row>
    <row r="23" spans="2:15">
      <c r="B23" t="s">
        <v>2443</v>
      </c>
      <c r="C23" t="s">
        <v>2432</v>
      </c>
      <c r="D23" t="s">
        <v>2445</v>
      </c>
      <c r="E23" t="s">
        <v>424</v>
      </c>
      <c r="F23" t="s">
        <v>157</v>
      </c>
      <c r="G23" s="77">
        <v>8.6999999999999993</v>
      </c>
      <c r="H23" t="s">
        <v>108</v>
      </c>
      <c r="I23" s="77">
        <v>3.19</v>
      </c>
      <c r="J23" s="77">
        <v>3.1</v>
      </c>
      <c r="K23" s="77">
        <v>268025.11</v>
      </c>
      <c r="L23" s="77">
        <v>100.01</v>
      </c>
      <c r="M23" s="77">
        <v>268.05191251100001</v>
      </c>
      <c r="N23" s="77">
        <v>0.36</v>
      </c>
      <c r="O23" s="77">
        <v>0.02</v>
      </c>
    </row>
    <row r="24" spans="2:15">
      <c r="B24" t="s">
        <v>2443</v>
      </c>
      <c r="C24" t="s">
        <v>2432</v>
      </c>
      <c r="D24" t="s">
        <v>2446</v>
      </c>
      <c r="E24" t="s">
        <v>424</v>
      </c>
      <c r="F24" t="s">
        <v>157</v>
      </c>
      <c r="G24" s="77">
        <v>8.75</v>
      </c>
      <c r="H24" t="s">
        <v>108</v>
      </c>
      <c r="I24" s="77">
        <v>3.17</v>
      </c>
      <c r="J24" s="77">
        <v>2.56</v>
      </c>
      <c r="K24" s="77">
        <v>191446.5</v>
      </c>
      <c r="L24" s="77">
        <v>107.22</v>
      </c>
      <c r="M24" s="77">
        <v>205.2689373</v>
      </c>
      <c r="N24" s="77">
        <v>0.27</v>
      </c>
      <c r="O24" s="77">
        <v>0.01</v>
      </c>
    </row>
    <row r="25" spans="2:15">
      <c r="B25" t="s">
        <v>2443</v>
      </c>
      <c r="C25" t="s">
        <v>2432</v>
      </c>
      <c r="D25" t="s">
        <v>2447</v>
      </c>
      <c r="E25" t="s">
        <v>424</v>
      </c>
      <c r="F25" t="s">
        <v>157</v>
      </c>
      <c r="G25" s="77">
        <v>8.75</v>
      </c>
      <c r="H25" t="s">
        <v>108</v>
      </c>
      <c r="I25" s="77">
        <v>3.17</v>
      </c>
      <c r="J25" s="77">
        <v>2.5099999999999998</v>
      </c>
      <c r="K25" s="77">
        <v>268025</v>
      </c>
      <c r="L25" s="77">
        <v>107.4</v>
      </c>
      <c r="M25" s="77">
        <v>287.85885000000002</v>
      </c>
      <c r="N25" s="77">
        <v>0.38</v>
      </c>
      <c r="O25" s="77">
        <v>0.02</v>
      </c>
    </row>
    <row r="26" spans="2:15">
      <c r="B26" t="s">
        <v>2448</v>
      </c>
      <c r="C26" t="s">
        <v>2432</v>
      </c>
      <c r="D26" t="s">
        <v>2449</v>
      </c>
      <c r="E26" t="s">
        <v>2107</v>
      </c>
      <c r="F26" t="s">
        <v>156</v>
      </c>
      <c r="G26" s="77">
        <v>5.63</v>
      </c>
      <c r="H26" t="s">
        <v>108</v>
      </c>
      <c r="I26" s="77">
        <v>7.05</v>
      </c>
      <c r="J26" s="77">
        <v>0.56999999999999995</v>
      </c>
      <c r="K26" s="77">
        <v>573946.71</v>
      </c>
      <c r="L26" s="77">
        <v>146.04</v>
      </c>
      <c r="M26" s="77">
        <v>838.19177528399996</v>
      </c>
      <c r="N26" s="77">
        <v>1.1200000000000001</v>
      </c>
      <c r="O26" s="77">
        <v>0.06</v>
      </c>
    </row>
    <row r="27" spans="2:15">
      <c r="B27" t="s">
        <v>2448</v>
      </c>
      <c r="C27" t="s">
        <v>2432</v>
      </c>
      <c r="D27" t="s">
        <v>2450</v>
      </c>
      <c r="E27" t="s">
        <v>2107</v>
      </c>
      <c r="F27" t="s">
        <v>213</v>
      </c>
      <c r="G27" s="77">
        <v>5.44</v>
      </c>
      <c r="H27" t="s">
        <v>112</v>
      </c>
      <c r="I27" s="77">
        <v>9.85</v>
      </c>
      <c r="J27" s="77">
        <v>3.21</v>
      </c>
      <c r="K27" s="77">
        <v>438094.8</v>
      </c>
      <c r="L27" s="77">
        <v>139.11000000000001</v>
      </c>
      <c r="M27" s="77">
        <v>2343.8819189728802</v>
      </c>
      <c r="N27" s="77">
        <v>3.13</v>
      </c>
      <c r="O27" s="77">
        <v>0.17</v>
      </c>
    </row>
    <row r="28" spans="2:15">
      <c r="B28" t="s">
        <v>2451</v>
      </c>
      <c r="C28" t="s">
        <v>2432</v>
      </c>
      <c r="D28" t="s">
        <v>2452</v>
      </c>
      <c r="E28" t="s">
        <v>424</v>
      </c>
      <c r="F28" t="s">
        <v>157</v>
      </c>
      <c r="G28" s="77">
        <v>7.3</v>
      </c>
      <c r="H28" t="s">
        <v>108</v>
      </c>
      <c r="I28" s="77">
        <v>4.5</v>
      </c>
      <c r="J28" s="77">
        <v>1.91</v>
      </c>
      <c r="K28" s="77">
        <v>2500473.9900000002</v>
      </c>
      <c r="L28" s="77">
        <v>126.4</v>
      </c>
      <c r="M28" s="77">
        <v>3160.5991233599998</v>
      </c>
      <c r="N28" s="77">
        <v>4.2300000000000004</v>
      </c>
      <c r="O28" s="77">
        <v>0.23</v>
      </c>
    </row>
    <row r="29" spans="2:15">
      <c r="B29" t="s">
        <v>2451</v>
      </c>
      <c r="C29" t="s">
        <v>2432</v>
      </c>
      <c r="D29" t="s">
        <v>2453</v>
      </c>
      <c r="E29" t="s">
        <v>424</v>
      </c>
      <c r="F29" t="s">
        <v>157</v>
      </c>
      <c r="G29" s="77">
        <v>6.42</v>
      </c>
      <c r="H29" t="s">
        <v>108</v>
      </c>
      <c r="I29" s="77">
        <v>4.2</v>
      </c>
      <c r="J29" s="77">
        <v>1.75</v>
      </c>
      <c r="K29" s="77">
        <v>184531.76</v>
      </c>
      <c r="L29" s="77">
        <v>112.85</v>
      </c>
      <c r="M29" s="77">
        <v>208.24409116000001</v>
      </c>
      <c r="N29" s="77">
        <v>0.28000000000000003</v>
      </c>
      <c r="O29" s="77">
        <v>0.02</v>
      </c>
    </row>
    <row r="30" spans="2:15">
      <c r="B30" t="s">
        <v>2443</v>
      </c>
      <c r="C30" t="s">
        <v>2432</v>
      </c>
      <c r="D30" t="s">
        <v>2454</v>
      </c>
      <c r="E30" t="s">
        <v>469</v>
      </c>
      <c r="F30" t="s">
        <v>157</v>
      </c>
      <c r="G30" s="77">
        <v>6</v>
      </c>
      <c r="H30" t="s">
        <v>108</v>
      </c>
      <c r="I30" s="77">
        <v>5</v>
      </c>
      <c r="J30" s="77">
        <v>1.68</v>
      </c>
      <c r="K30" s="77">
        <v>203924.05</v>
      </c>
      <c r="L30" s="77">
        <v>118</v>
      </c>
      <c r="M30" s="77">
        <v>240.630379</v>
      </c>
      <c r="N30" s="77">
        <v>0.32</v>
      </c>
      <c r="O30" s="77">
        <v>0.02</v>
      </c>
    </row>
    <row r="31" spans="2:15">
      <c r="B31" t="s">
        <v>2443</v>
      </c>
      <c r="C31" t="s">
        <v>2432</v>
      </c>
      <c r="D31" t="s">
        <v>2455</v>
      </c>
      <c r="E31" t="s">
        <v>469</v>
      </c>
      <c r="F31" t="s">
        <v>157</v>
      </c>
      <c r="G31" s="77">
        <v>7.57</v>
      </c>
      <c r="H31" t="s">
        <v>108</v>
      </c>
      <c r="I31" s="77">
        <v>5</v>
      </c>
      <c r="J31" s="77">
        <v>3.67</v>
      </c>
      <c r="K31" s="77">
        <v>578625.41</v>
      </c>
      <c r="L31" s="77">
        <v>110.41</v>
      </c>
      <c r="M31" s="77">
        <v>638.86031518100003</v>
      </c>
      <c r="N31" s="77">
        <v>0.85</v>
      </c>
      <c r="O31" s="77">
        <v>0.05</v>
      </c>
    </row>
    <row r="32" spans="2:15">
      <c r="B32" t="s">
        <v>2443</v>
      </c>
      <c r="C32" t="s">
        <v>2432</v>
      </c>
      <c r="D32" t="s">
        <v>2456</v>
      </c>
      <c r="E32" t="s">
        <v>469</v>
      </c>
      <c r="F32" t="s">
        <v>157</v>
      </c>
      <c r="G32" s="77">
        <v>8.84</v>
      </c>
      <c r="H32" t="s">
        <v>108</v>
      </c>
      <c r="I32" s="77">
        <v>4.0999999999999996</v>
      </c>
      <c r="J32" s="77">
        <v>3.01</v>
      </c>
      <c r="K32" s="77">
        <v>1451894.85</v>
      </c>
      <c r="L32" s="77">
        <v>109.95</v>
      </c>
      <c r="M32" s="77">
        <v>1596.3583875750001</v>
      </c>
      <c r="N32" s="77">
        <v>2.13</v>
      </c>
      <c r="O32" s="77">
        <v>0.12</v>
      </c>
    </row>
    <row r="33" spans="2:15">
      <c r="B33" t="s">
        <v>2448</v>
      </c>
      <c r="C33" t="s">
        <v>2432</v>
      </c>
      <c r="D33" t="s">
        <v>2457</v>
      </c>
      <c r="E33" t="s">
        <v>469</v>
      </c>
      <c r="F33" t="s">
        <v>155</v>
      </c>
      <c r="G33" s="77">
        <v>5.88</v>
      </c>
      <c r="H33" t="s">
        <v>108</v>
      </c>
      <c r="I33" s="77">
        <v>6.25</v>
      </c>
      <c r="J33" s="77">
        <v>1.03</v>
      </c>
      <c r="K33" s="77">
        <v>505482.26</v>
      </c>
      <c r="L33" s="77">
        <v>145.4</v>
      </c>
      <c r="M33" s="77">
        <v>734.97120603999997</v>
      </c>
      <c r="N33" s="77">
        <v>0.98</v>
      </c>
      <c r="O33" s="77">
        <v>0.05</v>
      </c>
    </row>
    <row r="34" spans="2:15">
      <c r="B34" t="s">
        <v>2458</v>
      </c>
      <c r="C34" t="s">
        <v>2432</v>
      </c>
      <c r="D34" t="s">
        <v>2459</v>
      </c>
      <c r="E34" t="s">
        <v>469</v>
      </c>
      <c r="F34" t="s">
        <v>155</v>
      </c>
      <c r="G34" s="77">
        <v>6.51</v>
      </c>
      <c r="H34" t="s">
        <v>108</v>
      </c>
      <c r="I34" s="77">
        <v>2.36</v>
      </c>
      <c r="J34" s="77">
        <v>1.72</v>
      </c>
      <c r="K34" s="77">
        <v>2179919.54</v>
      </c>
      <c r="L34" s="77">
        <v>104.24</v>
      </c>
      <c r="M34" s="77">
        <v>2272.3481284959998</v>
      </c>
      <c r="N34" s="77">
        <v>3.04</v>
      </c>
      <c r="O34" s="77">
        <v>0.16</v>
      </c>
    </row>
    <row r="35" spans="2:15">
      <c r="B35" t="s">
        <v>2460</v>
      </c>
      <c r="C35" t="s">
        <v>2432</v>
      </c>
      <c r="D35" t="s">
        <v>2461</v>
      </c>
      <c r="E35" t="s">
        <v>582</v>
      </c>
      <c r="F35" t="s">
        <v>156</v>
      </c>
      <c r="G35" s="77">
        <v>7.34</v>
      </c>
      <c r="H35" t="s">
        <v>108</v>
      </c>
      <c r="I35" s="77">
        <v>5.35</v>
      </c>
      <c r="J35" s="77">
        <v>3.12</v>
      </c>
      <c r="K35" s="77">
        <v>34446.15</v>
      </c>
      <c r="L35" s="77">
        <v>118.66</v>
      </c>
      <c r="M35" s="77">
        <v>40.873801589999999</v>
      </c>
      <c r="N35" s="77">
        <v>0.05</v>
      </c>
      <c r="O35" s="77">
        <v>0</v>
      </c>
    </row>
    <row r="36" spans="2:15">
      <c r="B36" t="s">
        <v>2460</v>
      </c>
      <c r="C36" t="s">
        <v>2432</v>
      </c>
      <c r="D36" t="s">
        <v>2462</v>
      </c>
      <c r="E36" t="s">
        <v>582</v>
      </c>
      <c r="F36" t="s">
        <v>156</v>
      </c>
      <c r="G36" s="77">
        <v>7.34</v>
      </c>
      <c r="H36" t="s">
        <v>108</v>
      </c>
      <c r="I36" s="77">
        <v>5.35</v>
      </c>
      <c r="J36" s="77">
        <v>3.12</v>
      </c>
      <c r="K36" s="77">
        <v>44015.22</v>
      </c>
      <c r="L36" s="77">
        <v>118.66</v>
      </c>
      <c r="M36" s="77">
        <v>52.228460052000003</v>
      </c>
      <c r="N36" s="77">
        <v>7.0000000000000007E-2</v>
      </c>
      <c r="O36" s="77">
        <v>0</v>
      </c>
    </row>
    <row r="37" spans="2:15">
      <c r="B37" t="s">
        <v>2460</v>
      </c>
      <c r="C37" t="s">
        <v>2432</v>
      </c>
      <c r="D37" t="s">
        <v>2463</v>
      </c>
      <c r="E37" t="s">
        <v>582</v>
      </c>
      <c r="F37" t="s">
        <v>156</v>
      </c>
      <c r="G37" s="77">
        <v>7.63</v>
      </c>
      <c r="H37" t="s">
        <v>108</v>
      </c>
      <c r="I37" s="77">
        <v>5.35</v>
      </c>
      <c r="J37" s="77">
        <v>1.76</v>
      </c>
      <c r="K37" s="77">
        <v>292620.39</v>
      </c>
      <c r="L37" s="77">
        <v>131.65</v>
      </c>
      <c r="M37" s="77">
        <v>385.23474343499998</v>
      </c>
      <c r="N37" s="77">
        <v>0.51</v>
      </c>
      <c r="O37" s="77">
        <v>0.03</v>
      </c>
    </row>
    <row r="38" spans="2:15">
      <c r="B38" t="s">
        <v>2460</v>
      </c>
      <c r="C38" t="s">
        <v>2432</v>
      </c>
      <c r="D38" t="s">
        <v>2464</v>
      </c>
      <c r="E38" t="s">
        <v>582</v>
      </c>
      <c r="F38" t="s">
        <v>156</v>
      </c>
      <c r="G38" s="77">
        <v>7.34</v>
      </c>
      <c r="H38" t="s">
        <v>108</v>
      </c>
      <c r="I38" s="77">
        <v>5.35</v>
      </c>
      <c r="J38" s="77">
        <v>3.12</v>
      </c>
      <c r="K38" s="77">
        <v>51669.71</v>
      </c>
      <c r="L38" s="77">
        <v>118.66</v>
      </c>
      <c r="M38" s="77">
        <v>61.311277885999999</v>
      </c>
      <c r="N38" s="77">
        <v>0.08</v>
      </c>
      <c r="O38" s="77">
        <v>0</v>
      </c>
    </row>
    <row r="39" spans="2:15">
      <c r="B39" t="s">
        <v>2460</v>
      </c>
      <c r="C39" t="s">
        <v>2432</v>
      </c>
      <c r="D39" t="s">
        <v>2465</v>
      </c>
      <c r="E39" t="s">
        <v>582</v>
      </c>
      <c r="F39" t="s">
        <v>156</v>
      </c>
      <c r="G39" s="77">
        <v>7.63</v>
      </c>
      <c r="H39" t="s">
        <v>108</v>
      </c>
      <c r="I39" s="77">
        <v>5.35</v>
      </c>
      <c r="J39" s="77">
        <v>1.76</v>
      </c>
      <c r="K39" s="77">
        <v>210785.87</v>
      </c>
      <c r="L39" s="77">
        <v>131.65</v>
      </c>
      <c r="M39" s="77">
        <v>277.49959785499999</v>
      </c>
      <c r="N39" s="77">
        <v>0.37</v>
      </c>
      <c r="O39" s="77">
        <v>0.02</v>
      </c>
    </row>
    <row r="40" spans="2:15">
      <c r="B40" t="s">
        <v>2460</v>
      </c>
      <c r="C40" t="s">
        <v>2432</v>
      </c>
      <c r="D40" t="s">
        <v>2466</v>
      </c>
      <c r="E40" t="s">
        <v>582</v>
      </c>
      <c r="F40" t="s">
        <v>156</v>
      </c>
      <c r="G40" s="77">
        <v>7.34</v>
      </c>
      <c r="H40" t="s">
        <v>108</v>
      </c>
      <c r="I40" s="77">
        <v>5.35</v>
      </c>
      <c r="J40" s="77">
        <v>3.12</v>
      </c>
      <c r="K40" s="77">
        <v>42100.65</v>
      </c>
      <c r="L40" s="77">
        <v>118.66</v>
      </c>
      <c r="M40" s="77">
        <v>49.956631289999997</v>
      </c>
      <c r="N40" s="77">
        <v>7.0000000000000007E-2</v>
      </c>
      <c r="O40" s="77">
        <v>0</v>
      </c>
    </row>
    <row r="41" spans="2:15">
      <c r="B41" t="s">
        <v>2460</v>
      </c>
      <c r="C41" t="s">
        <v>2432</v>
      </c>
      <c r="D41" t="s">
        <v>2467</v>
      </c>
      <c r="E41" t="s">
        <v>582</v>
      </c>
      <c r="F41" t="s">
        <v>156</v>
      </c>
      <c r="G41" s="77">
        <v>7.63</v>
      </c>
      <c r="H41" t="s">
        <v>108</v>
      </c>
      <c r="I41" s="77">
        <v>5.35</v>
      </c>
      <c r="J41" s="77">
        <v>1.76</v>
      </c>
      <c r="K41" s="77">
        <v>253149.72</v>
      </c>
      <c r="L41" s="77">
        <v>131.65</v>
      </c>
      <c r="M41" s="77">
        <v>333.27160637999998</v>
      </c>
      <c r="N41" s="77">
        <v>0.45</v>
      </c>
      <c r="O41" s="77">
        <v>0.02</v>
      </c>
    </row>
    <row r="42" spans="2:15">
      <c r="B42" t="s">
        <v>2460</v>
      </c>
      <c r="C42" t="s">
        <v>2432</v>
      </c>
      <c r="D42" t="s">
        <v>2468</v>
      </c>
      <c r="E42" t="s">
        <v>582</v>
      </c>
      <c r="F42" t="s">
        <v>156</v>
      </c>
      <c r="G42" s="77">
        <v>7.34</v>
      </c>
      <c r="H42" t="s">
        <v>108</v>
      </c>
      <c r="I42" s="77">
        <v>5.35</v>
      </c>
      <c r="J42" s="77">
        <v>3.12</v>
      </c>
      <c r="K42" s="77">
        <v>44015.22</v>
      </c>
      <c r="L42" s="77">
        <v>118.66</v>
      </c>
      <c r="M42" s="77">
        <v>52.228460052000003</v>
      </c>
      <c r="N42" s="77">
        <v>7.0000000000000007E-2</v>
      </c>
      <c r="O42" s="77">
        <v>0</v>
      </c>
    </row>
    <row r="43" spans="2:15">
      <c r="B43" t="s">
        <v>2460</v>
      </c>
      <c r="C43" t="s">
        <v>2432</v>
      </c>
      <c r="D43" t="s">
        <v>2469</v>
      </c>
      <c r="E43" t="s">
        <v>582</v>
      </c>
      <c r="F43" t="s">
        <v>156</v>
      </c>
      <c r="G43" s="77">
        <v>7.53</v>
      </c>
      <c r="H43" t="s">
        <v>108</v>
      </c>
      <c r="I43" s="77">
        <v>5.35</v>
      </c>
      <c r="J43" s="77">
        <v>2.23</v>
      </c>
      <c r="K43" s="77">
        <v>232264.94</v>
      </c>
      <c r="L43" s="77">
        <v>132.07</v>
      </c>
      <c r="M43" s="77">
        <v>306.75230625799998</v>
      </c>
      <c r="N43" s="77">
        <v>0.41</v>
      </c>
      <c r="O43" s="77">
        <v>0.02</v>
      </c>
    </row>
    <row r="44" spans="2:15">
      <c r="B44" t="s">
        <v>2460</v>
      </c>
      <c r="C44" t="s">
        <v>2432</v>
      </c>
      <c r="D44" t="s">
        <v>2470</v>
      </c>
      <c r="E44" t="s">
        <v>582</v>
      </c>
      <c r="F44" t="s">
        <v>156</v>
      </c>
      <c r="G44" s="77">
        <v>7.53</v>
      </c>
      <c r="H44" t="s">
        <v>108</v>
      </c>
      <c r="I44" s="77">
        <v>5.35</v>
      </c>
      <c r="J44" s="77">
        <v>2.23</v>
      </c>
      <c r="K44" s="77">
        <v>218602.33</v>
      </c>
      <c r="L44" s="77">
        <v>132.07</v>
      </c>
      <c r="M44" s="77">
        <v>288.70809723100001</v>
      </c>
      <c r="N44" s="77">
        <v>0.39</v>
      </c>
      <c r="O44" s="77">
        <v>0.02</v>
      </c>
    </row>
    <row r="45" spans="2:15">
      <c r="B45" t="s">
        <v>2471</v>
      </c>
      <c r="C45" t="s">
        <v>2432</v>
      </c>
      <c r="D45" t="s">
        <v>2472</v>
      </c>
      <c r="E45" t="s">
        <v>582</v>
      </c>
      <c r="F45" t="s">
        <v>156</v>
      </c>
      <c r="G45" s="77">
        <v>6.97</v>
      </c>
      <c r="H45" t="s">
        <v>108</v>
      </c>
      <c r="I45" s="77">
        <v>2.56</v>
      </c>
      <c r="J45" s="77">
        <v>2.3199999999999998</v>
      </c>
      <c r="K45" s="77">
        <v>6268144.3899999997</v>
      </c>
      <c r="L45" s="77">
        <v>100.77</v>
      </c>
      <c r="M45" s="77">
        <v>6316.4091018030003</v>
      </c>
      <c r="N45" s="77">
        <v>8.44</v>
      </c>
      <c r="O45" s="77">
        <v>0.46</v>
      </c>
    </row>
    <row r="46" spans="2:15">
      <c r="B46" t="s">
        <v>2473</v>
      </c>
      <c r="C46" t="s">
        <v>2432</v>
      </c>
      <c r="D46" t="s">
        <v>2474</v>
      </c>
      <c r="E46" t="s">
        <v>469</v>
      </c>
      <c r="F46" t="s">
        <v>157</v>
      </c>
      <c r="G46" s="77">
        <v>1.21</v>
      </c>
      <c r="H46" t="s">
        <v>108</v>
      </c>
      <c r="I46" s="77">
        <v>3.5</v>
      </c>
      <c r="J46" s="77">
        <v>2.58</v>
      </c>
      <c r="K46" s="77">
        <v>111932.67</v>
      </c>
      <c r="L46" s="77">
        <v>102.75</v>
      </c>
      <c r="M46" s="77">
        <v>115.010818425</v>
      </c>
      <c r="N46" s="77">
        <v>0.15</v>
      </c>
      <c r="O46" s="77">
        <v>0.01</v>
      </c>
    </row>
    <row r="47" spans="2:15">
      <c r="B47" t="s">
        <v>2473</v>
      </c>
      <c r="C47" t="s">
        <v>2432</v>
      </c>
      <c r="D47" t="s">
        <v>2475</v>
      </c>
      <c r="E47" t="s">
        <v>469</v>
      </c>
      <c r="F47" t="s">
        <v>157</v>
      </c>
      <c r="G47" s="77">
        <v>1.21</v>
      </c>
      <c r="H47" t="s">
        <v>108</v>
      </c>
      <c r="I47" s="77">
        <v>3.5</v>
      </c>
      <c r="J47" s="77">
        <v>2.88</v>
      </c>
      <c r="K47" s="77">
        <v>210203.31</v>
      </c>
      <c r="L47" s="77">
        <v>102.78</v>
      </c>
      <c r="M47" s="77">
        <v>216.04696201799999</v>
      </c>
      <c r="N47" s="77">
        <v>0.28999999999999998</v>
      </c>
      <c r="O47" s="77">
        <v>0.02</v>
      </c>
    </row>
    <row r="48" spans="2:15">
      <c r="B48" t="s">
        <v>2473</v>
      </c>
      <c r="C48" t="s">
        <v>2432</v>
      </c>
      <c r="D48" t="s">
        <v>2476</v>
      </c>
      <c r="E48" t="s">
        <v>469</v>
      </c>
      <c r="F48" t="s">
        <v>157</v>
      </c>
      <c r="G48" s="77">
        <v>1.21</v>
      </c>
      <c r="H48" t="s">
        <v>108</v>
      </c>
      <c r="I48" s="77">
        <v>3.5</v>
      </c>
      <c r="J48" s="77">
        <v>3.2</v>
      </c>
      <c r="K48" s="77">
        <v>69169.31</v>
      </c>
      <c r="L48" s="77">
        <v>102.73</v>
      </c>
      <c r="M48" s="77">
        <v>71.057632162999994</v>
      </c>
      <c r="N48" s="77">
        <v>0.09</v>
      </c>
      <c r="O48" s="77">
        <v>0.01</v>
      </c>
    </row>
    <row r="49" spans="2:15">
      <c r="B49" t="s">
        <v>2473</v>
      </c>
      <c r="C49" t="s">
        <v>2432</v>
      </c>
      <c r="D49" t="s">
        <v>2477</v>
      </c>
      <c r="E49" t="s">
        <v>469</v>
      </c>
      <c r="F49" t="s">
        <v>157</v>
      </c>
      <c r="G49" s="77">
        <v>1.21</v>
      </c>
      <c r="H49" t="s">
        <v>108</v>
      </c>
      <c r="I49" s="77">
        <v>3.5</v>
      </c>
      <c r="J49" s="77">
        <v>0</v>
      </c>
      <c r="K49" s="77">
        <v>108206.23</v>
      </c>
      <c r="L49" s="77">
        <v>102.78</v>
      </c>
      <c r="M49" s="77">
        <v>111.214363194</v>
      </c>
      <c r="N49" s="77">
        <v>0.15</v>
      </c>
      <c r="O49" s="77">
        <v>0.01</v>
      </c>
    </row>
    <row r="50" spans="2:15">
      <c r="B50" t="s">
        <v>2473</v>
      </c>
      <c r="C50" t="s">
        <v>2432</v>
      </c>
      <c r="D50" t="s">
        <v>2478</v>
      </c>
      <c r="E50" t="s">
        <v>469</v>
      </c>
      <c r="F50" t="s">
        <v>157</v>
      </c>
      <c r="G50" s="77">
        <v>1.24</v>
      </c>
      <c r="H50" t="s">
        <v>108</v>
      </c>
      <c r="I50" s="77">
        <v>3.5</v>
      </c>
      <c r="J50" s="77">
        <v>0</v>
      </c>
      <c r="K50" s="77">
        <v>48943.12</v>
      </c>
      <c r="L50" s="77">
        <v>102.78</v>
      </c>
      <c r="M50" s="77">
        <v>50.303738736</v>
      </c>
      <c r="N50" s="77">
        <v>7.0000000000000007E-2</v>
      </c>
      <c r="O50" s="77">
        <v>0</v>
      </c>
    </row>
    <row r="51" spans="2:15">
      <c r="B51" t="s">
        <v>2473</v>
      </c>
      <c r="C51" t="s">
        <v>2432</v>
      </c>
      <c r="D51" t="s">
        <v>2479</v>
      </c>
      <c r="E51" t="s">
        <v>469</v>
      </c>
      <c r="F51" t="s">
        <v>157</v>
      </c>
      <c r="G51" s="77">
        <v>1.24</v>
      </c>
      <c r="H51" t="s">
        <v>108</v>
      </c>
      <c r="I51" s="77">
        <v>3.5</v>
      </c>
      <c r="J51" s="77">
        <v>0</v>
      </c>
      <c r="K51" s="77">
        <v>20876.689999999999</v>
      </c>
      <c r="L51" s="77">
        <v>102.14</v>
      </c>
      <c r="M51" s="77">
        <v>21.323451166000002</v>
      </c>
      <c r="N51" s="77">
        <v>0.03</v>
      </c>
      <c r="O51" s="77">
        <v>0</v>
      </c>
    </row>
    <row r="52" spans="2:15">
      <c r="B52" t="s">
        <v>2473</v>
      </c>
      <c r="C52" t="s">
        <v>2432</v>
      </c>
      <c r="D52" t="s">
        <v>2480</v>
      </c>
      <c r="E52" t="s">
        <v>469</v>
      </c>
      <c r="F52" t="s">
        <v>157</v>
      </c>
      <c r="G52" s="77">
        <v>1.2</v>
      </c>
      <c r="H52" t="s">
        <v>108</v>
      </c>
      <c r="I52" s="77">
        <v>3.5</v>
      </c>
      <c r="J52" s="77">
        <v>3.14</v>
      </c>
      <c r="K52" s="77">
        <v>218598.37</v>
      </c>
      <c r="L52" s="77">
        <v>102.78</v>
      </c>
      <c r="M52" s="77">
        <v>224.67540468600001</v>
      </c>
      <c r="N52" s="77">
        <v>0.3</v>
      </c>
      <c r="O52" s="77">
        <v>0.02</v>
      </c>
    </row>
    <row r="53" spans="2:15">
      <c r="B53" t="s">
        <v>2473</v>
      </c>
      <c r="C53" t="s">
        <v>2432</v>
      </c>
      <c r="D53" t="s">
        <v>2481</v>
      </c>
      <c r="E53" t="s">
        <v>469</v>
      </c>
      <c r="F53" t="s">
        <v>157</v>
      </c>
      <c r="G53" s="77">
        <v>1.21</v>
      </c>
      <c r="H53" t="s">
        <v>108</v>
      </c>
      <c r="I53" s="77">
        <v>3.5</v>
      </c>
      <c r="J53" s="77">
        <v>2.8</v>
      </c>
      <c r="K53" s="77">
        <v>171778.61</v>
      </c>
      <c r="L53" s="77">
        <v>102.78</v>
      </c>
      <c r="M53" s="77">
        <v>176.554055358</v>
      </c>
      <c r="N53" s="77">
        <v>0.24</v>
      </c>
      <c r="O53" s="77">
        <v>0.01</v>
      </c>
    </row>
    <row r="54" spans="2:15">
      <c r="B54" t="s">
        <v>2473</v>
      </c>
      <c r="C54" t="s">
        <v>2432</v>
      </c>
      <c r="D54" t="s">
        <v>2482</v>
      </c>
      <c r="E54" t="s">
        <v>469</v>
      </c>
      <c r="F54" t="s">
        <v>157</v>
      </c>
      <c r="G54" s="77">
        <v>0.5</v>
      </c>
      <c r="H54" t="s">
        <v>108</v>
      </c>
      <c r="I54" s="77">
        <v>2</v>
      </c>
      <c r="J54" s="77">
        <v>0</v>
      </c>
      <c r="K54" s="77">
        <v>431608.52</v>
      </c>
      <c r="L54" s="77">
        <v>100.06</v>
      </c>
      <c r="M54" s="77">
        <v>431.867485112</v>
      </c>
      <c r="N54" s="77">
        <v>0.57999999999999996</v>
      </c>
      <c r="O54" s="77">
        <v>0.03</v>
      </c>
    </row>
    <row r="55" spans="2:15">
      <c r="B55" t="s">
        <v>2473</v>
      </c>
      <c r="C55" t="s">
        <v>2432</v>
      </c>
      <c r="D55" t="s">
        <v>2483</v>
      </c>
      <c r="E55" t="s">
        <v>469</v>
      </c>
      <c r="F55" t="s">
        <v>157</v>
      </c>
      <c r="G55" s="77">
        <v>1.23</v>
      </c>
      <c r="H55" t="s">
        <v>108</v>
      </c>
      <c r="I55" s="77">
        <v>3.5</v>
      </c>
      <c r="J55" s="77">
        <v>0</v>
      </c>
      <c r="K55" s="77">
        <v>219238.53</v>
      </c>
      <c r="L55" s="77">
        <v>100.76</v>
      </c>
      <c r="M55" s="77">
        <v>220.904742828</v>
      </c>
      <c r="N55" s="77">
        <v>0.3</v>
      </c>
      <c r="O55" s="77">
        <v>0.02</v>
      </c>
    </row>
    <row r="56" spans="2:15">
      <c r="B56" t="s">
        <v>2484</v>
      </c>
      <c r="C56" t="s">
        <v>2432</v>
      </c>
      <c r="D56" t="s">
        <v>2485</v>
      </c>
      <c r="E56" t="s">
        <v>469</v>
      </c>
      <c r="F56" t="s">
        <v>157</v>
      </c>
      <c r="G56" s="77">
        <v>7.5</v>
      </c>
      <c r="H56" t="s">
        <v>108</v>
      </c>
      <c r="I56" s="77">
        <v>2.54</v>
      </c>
      <c r="J56" s="77">
        <v>2.16</v>
      </c>
      <c r="K56" s="77">
        <v>1128482.45</v>
      </c>
      <c r="L56" s="77">
        <v>103.7</v>
      </c>
      <c r="M56" s="77">
        <v>1170.23630065</v>
      </c>
      <c r="N56" s="77">
        <v>1.56</v>
      </c>
      <c r="O56" s="77">
        <v>0.08</v>
      </c>
    </row>
    <row r="57" spans="2:15">
      <c r="B57" t="s">
        <v>2486</v>
      </c>
      <c r="C57" t="s">
        <v>2487</v>
      </c>
      <c r="D57" t="s">
        <v>2488</v>
      </c>
      <c r="E57" t="s">
        <v>469</v>
      </c>
      <c r="F57" t="s">
        <v>155</v>
      </c>
      <c r="G57" s="77">
        <v>6.7</v>
      </c>
      <c r="H57" t="s">
        <v>108</v>
      </c>
      <c r="I57" s="77">
        <v>2.33</v>
      </c>
      <c r="J57" s="77">
        <v>2.38</v>
      </c>
      <c r="K57" s="77">
        <v>1997520</v>
      </c>
      <c r="L57" s="77">
        <v>100.16</v>
      </c>
      <c r="M57" s="77">
        <v>2000.716032</v>
      </c>
      <c r="N57" s="77">
        <v>2.67</v>
      </c>
      <c r="O57" s="77">
        <v>0.14000000000000001</v>
      </c>
    </row>
    <row r="58" spans="2:15">
      <c r="B58" t="s">
        <v>2451</v>
      </c>
      <c r="C58" t="s">
        <v>2432</v>
      </c>
      <c r="D58" t="s">
        <v>2489</v>
      </c>
      <c r="E58" t="s">
        <v>600</v>
      </c>
      <c r="F58" t="s">
        <v>157</v>
      </c>
      <c r="G58" s="77">
        <v>10.34</v>
      </c>
      <c r="H58" t="s">
        <v>108</v>
      </c>
      <c r="I58" s="77">
        <v>6</v>
      </c>
      <c r="J58" s="77">
        <v>2.5</v>
      </c>
      <c r="K58" s="77">
        <v>2153112.37</v>
      </c>
      <c r="L58" s="77">
        <v>152.13</v>
      </c>
      <c r="M58" s="77">
        <v>3275.529848481</v>
      </c>
      <c r="N58" s="77">
        <v>4.38</v>
      </c>
      <c r="O58" s="77">
        <v>0.24</v>
      </c>
    </row>
    <row r="59" spans="2:15">
      <c r="B59" t="s">
        <v>2490</v>
      </c>
      <c r="C59" t="s">
        <v>2432</v>
      </c>
      <c r="D59" t="s">
        <v>2491</v>
      </c>
      <c r="E59" t="s">
        <v>600</v>
      </c>
      <c r="F59" t="s">
        <v>157</v>
      </c>
      <c r="G59" s="77">
        <v>3.64</v>
      </c>
      <c r="H59" t="s">
        <v>108</v>
      </c>
      <c r="I59" s="77">
        <v>3.7</v>
      </c>
      <c r="J59" s="77">
        <v>1.69</v>
      </c>
      <c r="K59" s="77">
        <v>2978356</v>
      </c>
      <c r="L59" s="77">
        <v>109.32</v>
      </c>
      <c r="M59" s="77">
        <v>3255.9387792000002</v>
      </c>
      <c r="N59" s="77">
        <v>4.3499999999999996</v>
      </c>
      <c r="O59" s="77">
        <v>0.24</v>
      </c>
    </row>
    <row r="60" spans="2:15">
      <c r="B60" t="s">
        <v>2490</v>
      </c>
      <c r="C60" t="s">
        <v>2432</v>
      </c>
      <c r="D60" t="s">
        <v>2492</v>
      </c>
      <c r="E60" t="s">
        <v>600</v>
      </c>
      <c r="F60" t="s">
        <v>157</v>
      </c>
      <c r="G60" s="77">
        <v>5.16</v>
      </c>
      <c r="H60" t="s">
        <v>108</v>
      </c>
      <c r="I60" s="77">
        <v>3.7</v>
      </c>
      <c r="J60" s="77">
        <v>-1.78</v>
      </c>
      <c r="K60" s="77">
        <v>1035031.9</v>
      </c>
      <c r="L60" s="77">
        <v>109.93</v>
      </c>
      <c r="M60" s="77">
        <v>1137.81056767</v>
      </c>
      <c r="N60" s="77">
        <v>1.52</v>
      </c>
      <c r="O60" s="77">
        <v>0.08</v>
      </c>
    </row>
    <row r="61" spans="2:15">
      <c r="B61" t="s">
        <v>2493</v>
      </c>
      <c r="C61" t="s">
        <v>2432</v>
      </c>
      <c r="D61" t="s">
        <v>2494</v>
      </c>
      <c r="E61" t="s">
        <v>600</v>
      </c>
      <c r="F61" t="s">
        <v>157</v>
      </c>
      <c r="G61" s="77">
        <v>0.24</v>
      </c>
      <c r="H61" t="s">
        <v>108</v>
      </c>
      <c r="I61" s="77">
        <v>3.4</v>
      </c>
      <c r="J61" s="77">
        <v>2.1800000000000002</v>
      </c>
      <c r="K61" s="77">
        <v>38895</v>
      </c>
      <c r="L61" s="77">
        <v>101.3</v>
      </c>
      <c r="M61" s="77">
        <v>39.400635000000001</v>
      </c>
      <c r="N61" s="77">
        <v>0.05</v>
      </c>
      <c r="O61" s="77">
        <v>0</v>
      </c>
    </row>
    <row r="62" spans="2:15">
      <c r="B62" t="s">
        <v>2493</v>
      </c>
      <c r="C62" t="s">
        <v>2432</v>
      </c>
      <c r="D62" t="s">
        <v>2495</v>
      </c>
      <c r="E62" t="s">
        <v>600</v>
      </c>
      <c r="F62" t="s">
        <v>157</v>
      </c>
      <c r="G62" s="77">
        <v>0.73</v>
      </c>
      <c r="H62" t="s">
        <v>108</v>
      </c>
      <c r="I62" s="77">
        <v>1.45</v>
      </c>
      <c r="J62" s="77">
        <v>2.08</v>
      </c>
      <c r="K62" s="77">
        <v>154798.24</v>
      </c>
      <c r="L62" s="77">
        <v>100.78</v>
      </c>
      <c r="M62" s="77">
        <v>156.00566627200001</v>
      </c>
      <c r="N62" s="77">
        <v>0.21</v>
      </c>
      <c r="O62" s="77">
        <v>0.01</v>
      </c>
    </row>
    <row r="63" spans="2:15">
      <c r="B63" t="s">
        <v>2493</v>
      </c>
      <c r="C63" t="s">
        <v>2432</v>
      </c>
      <c r="D63" t="s">
        <v>2496</v>
      </c>
      <c r="E63" t="s">
        <v>600</v>
      </c>
      <c r="F63" t="s">
        <v>157</v>
      </c>
      <c r="G63" s="77">
        <v>3.52</v>
      </c>
      <c r="H63" t="s">
        <v>108</v>
      </c>
      <c r="I63" s="77">
        <v>3.4</v>
      </c>
      <c r="J63" s="77">
        <v>1.91</v>
      </c>
      <c r="K63" s="77">
        <v>273043.48</v>
      </c>
      <c r="L63" s="77">
        <v>101.21</v>
      </c>
      <c r="M63" s="77">
        <v>276.347306108</v>
      </c>
      <c r="N63" s="77">
        <v>0.37</v>
      </c>
      <c r="O63" s="77">
        <v>0.02</v>
      </c>
    </row>
    <row r="64" spans="2:15">
      <c r="B64" t="s">
        <v>2493</v>
      </c>
      <c r="C64" t="s">
        <v>2432</v>
      </c>
      <c r="D64" t="s">
        <v>2497</v>
      </c>
      <c r="E64" t="s">
        <v>600</v>
      </c>
      <c r="F64" t="s">
        <v>157</v>
      </c>
      <c r="G64" s="77">
        <v>4.22</v>
      </c>
      <c r="H64" t="s">
        <v>108</v>
      </c>
      <c r="I64" s="77">
        <v>3</v>
      </c>
      <c r="J64" s="77">
        <v>2.06</v>
      </c>
      <c r="K64" s="77">
        <v>89998.97</v>
      </c>
      <c r="L64" s="77">
        <v>101.76</v>
      </c>
      <c r="M64" s="77">
        <v>91.582951871999995</v>
      </c>
      <c r="N64" s="77">
        <v>0.12</v>
      </c>
      <c r="O64" s="77">
        <v>0.01</v>
      </c>
    </row>
    <row r="65" spans="2:15">
      <c r="B65" t="s">
        <v>2493</v>
      </c>
      <c r="C65" t="s">
        <v>2432</v>
      </c>
      <c r="D65" t="s">
        <v>2498</v>
      </c>
      <c r="E65" t="s">
        <v>600</v>
      </c>
      <c r="F65" t="s">
        <v>157</v>
      </c>
      <c r="G65" s="77">
        <v>1.24</v>
      </c>
      <c r="H65" t="s">
        <v>108</v>
      </c>
      <c r="I65" s="77">
        <v>3.45</v>
      </c>
      <c r="J65" s="77">
        <v>1.67</v>
      </c>
      <c r="K65" s="77">
        <v>89999</v>
      </c>
      <c r="L65" s="77">
        <v>104.7</v>
      </c>
      <c r="M65" s="77">
        <v>94.228953000000004</v>
      </c>
      <c r="N65" s="77">
        <v>0.13</v>
      </c>
      <c r="O65" s="77">
        <v>0.01</v>
      </c>
    </row>
    <row r="66" spans="2:15">
      <c r="B66" t="s">
        <v>2493</v>
      </c>
      <c r="C66" t="s">
        <v>2432</v>
      </c>
      <c r="D66" t="s">
        <v>2499</v>
      </c>
      <c r="E66" t="s">
        <v>600</v>
      </c>
      <c r="F66" t="s">
        <v>157</v>
      </c>
      <c r="G66" s="77">
        <v>2.81</v>
      </c>
      <c r="H66" t="s">
        <v>108</v>
      </c>
      <c r="I66" s="77">
        <v>4.4000000000000004</v>
      </c>
      <c r="J66" s="77">
        <v>2.5299999999999998</v>
      </c>
      <c r="K66" s="77">
        <v>133069.79999999999</v>
      </c>
      <c r="L66" s="77">
        <v>100.05</v>
      </c>
      <c r="M66" s="77">
        <v>133.13633490000001</v>
      </c>
      <c r="N66" s="77">
        <v>0.18</v>
      </c>
      <c r="O66" s="77">
        <v>0.01</v>
      </c>
    </row>
    <row r="67" spans="2:15">
      <c r="B67" t="s">
        <v>2493</v>
      </c>
      <c r="C67" t="s">
        <v>2432</v>
      </c>
      <c r="D67" t="s">
        <v>2500</v>
      </c>
      <c r="E67" t="s">
        <v>600</v>
      </c>
      <c r="F67" t="s">
        <v>157</v>
      </c>
      <c r="G67" s="77">
        <v>2.81</v>
      </c>
      <c r="H67" t="s">
        <v>108</v>
      </c>
      <c r="I67" s="77">
        <v>4.4000000000000004</v>
      </c>
      <c r="J67" s="77">
        <v>2.5299999999999998</v>
      </c>
      <c r="K67" s="77">
        <v>59142.05</v>
      </c>
      <c r="L67" s="77">
        <v>100.05</v>
      </c>
      <c r="M67" s="77">
        <v>59.171621025</v>
      </c>
      <c r="N67" s="77">
        <v>0.08</v>
      </c>
      <c r="O67" s="77">
        <v>0</v>
      </c>
    </row>
    <row r="68" spans="2:15">
      <c r="B68" t="s">
        <v>2493</v>
      </c>
      <c r="C68" t="s">
        <v>2432</v>
      </c>
      <c r="D68" t="s">
        <v>2501</v>
      </c>
      <c r="E68" t="s">
        <v>600</v>
      </c>
      <c r="F68" t="s">
        <v>157</v>
      </c>
      <c r="G68" s="77">
        <v>2.8</v>
      </c>
      <c r="H68" t="s">
        <v>108</v>
      </c>
      <c r="I68" s="77">
        <v>4.45</v>
      </c>
      <c r="J68" s="77">
        <v>2.6</v>
      </c>
      <c r="K68" s="77">
        <v>77141.97</v>
      </c>
      <c r="L68" s="77">
        <v>101.18</v>
      </c>
      <c r="M68" s="77">
        <v>78.052245245999998</v>
      </c>
      <c r="N68" s="77">
        <v>0.1</v>
      </c>
      <c r="O68" s="77">
        <v>0.01</v>
      </c>
    </row>
    <row r="69" spans="2:15">
      <c r="B69" t="s">
        <v>2493</v>
      </c>
      <c r="C69" t="s">
        <v>2432</v>
      </c>
      <c r="D69" t="s">
        <v>2502</v>
      </c>
      <c r="E69" t="s">
        <v>600</v>
      </c>
      <c r="F69" t="s">
        <v>157</v>
      </c>
      <c r="G69" s="77">
        <v>1.24</v>
      </c>
      <c r="H69" t="s">
        <v>108</v>
      </c>
      <c r="I69" s="77">
        <v>3.45</v>
      </c>
      <c r="J69" s="77">
        <v>1.67</v>
      </c>
      <c r="K69" s="77">
        <v>67499</v>
      </c>
      <c r="L69" s="77">
        <v>104.32</v>
      </c>
      <c r="M69" s="77">
        <v>70.414956799999999</v>
      </c>
      <c r="N69" s="77">
        <v>0.09</v>
      </c>
      <c r="O69" s="77">
        <v>0.01</v>
      </c>
    </row>
    <row r="70" spans="2:15">
      <c r="B70" t="s">
        <v>2493</v>
      </c>
      <c r="C70" t="s">
        <v>2432</v>
      </c>
      <c r="D70" t="s">
        <v>2503</v>
      </c>
      <c r="E70" t="s">
        <v>600</v>
      </c>
      <c r="F70" t="s">
        <v>157</v>
      </c>
      <c r="G70" s="77">
        <v>2.8</v>
      </c>
      <c r="H70" t="s">
        <v>108</v>
      </c>
      <c r="I70" s="77">
        <v>4.4000000000000004</v>
      </c>
      <c r="J70" s="77">
        <v>0</v>
      </c>
      <c r="K70" s="77">
        <v>70656.149999999994</v>
      </c>
      <c r="L70" s="77">
        <v>100.048087</v>
      </c>
      <c r="M70" s="77">
        <v>70.690126422850497</v>
      </c>
      <c r="N70" s="77">
        <v>0.09</v>
      </c>
      <c r="O70" s="77">
        <v>0.01</v>
      </c>
    </row>
    <row r="71" spans="2:15">
      <c r="B71" t="s">
        <v>2493</v>
      </c>
      <c r="C71" t="s">
        <v>2432</v>
      </c>
      <c r="D71" t="s">
        <v>2504</v>
      </c>
      <c r="E71" t="s">
        <v>600</v>
      </c>
      <c r="F71" t="s">
        <v>157</v>
      </c>
      <c r="G71" s="77">
        <v>1.24</v>
      </c>
      <c r="H71" t="s">
        <v>108</v>
      </c>
      <c r="I71" s="77">
        <v>3.45</v>
      </c>
      <c r="J71" s="77">
        <v>0</v>
      </c>
      <c r="K71" s="77">
        <v>66240.149999999994</v>
      </c>
      <c r="L71" s="77">
        <v>104.324341</v>
      </c>
      <c r="M71" s="77">
        <v>69.1045999649115</v>
      </c>
      <c r="N71" s="77">
        <v>0.09</v>
      </c>
      <c r="O71" s="77">
        <v>0.01</v>
      </c>
    </row>
    <row r="72" spans="2:15">
      <c r="B72" t="s">
        <v>2493</v>
      </c>
      <c r="C72" t="s">
        <v>2432</v>
      </c>
      <c r="D72" t="s">
        <v>2505</v>
      </c>
      <c r="E72" t="s">
        <v>600</v>
      </c>
      <c r="F72" t="s">
        <v>157</v>
      </c>
      <c r="G72" s="77">
        <v>2.78</v>
      </c>
      <c r="H72" t="s">
        <v>108</v>
      </c>
      <c r="I72" s="77">
        <v>4.45</v>
      </c>
      <c r="J72" s="77">
        <v>0</v>
      </c>
      <c r="K72" s="77">
        <v>88320.19</v>
      </c>
      <c r="L72" s="77">
        <v>101.179372</v>
      </c>
      <c r="M72" s="77">
        <v>89.361813591206797</v>
      </c>
      <c r="N72" s="77">
        <v>0.12</v>
      </c>
      <c r="O72" s="77">
        <v>0.01</v>
      </c>
    </row>
    <row r="73" spans="2:15">
      <c r="B73" t="s">
        <v>2493</v>
      </c>
      <c r="C73" t="s">
        <v>2432</v>
      </c>
      <c r="D73" t="s">
        <v>2506</v>
      </c>
      <c r="E73" t="s">
        <v>600</v>
      </c>
      <c r="F73" t="s">
        <v>157</v>
      </c>
      <c r="G73" s="77">
        <v>2.8</v>
      </c>
      <c r="H73" t="s">
        <v>108</v>
      </c>
      <c r="I73" s="77">
        <v>4.4000000000000004</v>
      </c>
      <c r="J73" s="77">
        <v>0</v>
      </c>
      <c r="K73" s="77">
        <v>158976.34</v>
      </c>
      <c r="L73" s="77">
        <v>100.04808700000012</v>
      </c>
      <c r="M73" s="77">
        <v>159.052786952616</v>
      </c>
      <c r="N73" s="77">
        <v>0.21</v>
      </c>
      <c r="O73" s="77">
        <v>0.01</v>
      </c>
    </row>
    <row r="74" spans="2:15">
      <c r="B74" t="s">
        <v>2493</v>
      </c>
      <c r="C74" t="s">
        <v>2432</v>
      </c>
      <c r="D74" t="s">
        <v>2507</v>
      </c>
      <c r="E74" t="s">
        <v>600</v>
      </c>
      <c r="F74" t="s">
        <v>157</v>
      </c>
      <c r="G74" s="77">
        <v>3.5</v>
      </c>
      <c r="H74" t="s">
        <v>108</v>
      </c>
      <c r="I74" s="77">
        <v>3.4</v>
      </c>
      <c r="J74" s="77">
        <v>0</v>
      </c>
      <c r="K74" s="77">
        <v>300288.64000000001</v>
      </c>
      <c r="L74" s="77">
        <v>101.20840599999987</v>
      </c>
      <c r="M74" s="77">
        <v>303.91734594307798</v>
      </c>
      <c r="N74" s="77">
        <v>0.41</v>
      </c>
      <c r="O74" s="77">
        <v>0.02</v>
      </c>
    </row>
    <row r="75" spans="2:15">
      <c r="B75" t="s">
        <v>2493</v>
      </c>
      <c r="C75" t="s">
        <v>2432</v>
      </c>
      <c r="D75" t="s">
        <v>2508</v>
      </c>
      <c r="E75" t="s">
        <v>600</v>
      </c>
      <c r="F75" t="s">
        <v>157</v>
      </c>
      <c r="G75" s="77">
        <v>4.1900000000000004</v>
      </c>
      <c r="H75" t="s">
        <v>108</v>
      </c>
      <c r="I75" s="77">
        <v>3</v>
      </c>
      <c r="J75" s="77">
        <v>0</v>
      </c>
      <c r="K75" s="77">
        <v>88320.19</v>
      </c>
      <c r="L75" s="77">
        <v>101.759807</v>
      </c>
      <c r="M75" s="77">
        <v>89.874454886033305</v>
      </c>
      <c r="N75" s="77">
        <v>0.12</v>
      </c>
      <c r="O75" s="77">
        <v>0.01</v>
      </c>
    </row>
    <row r="76" spans="2:15">
      <c r="B76" t="s">
        <v>2493</v>
      </c>
      <c r="C76" t="s">
        <v>2432</v>
      </c>
      <c r="D76" t="s">
        <v>2509</v>
      </c>
      <c r="E76" t="s">
        <v>600</v>
      </c>
      <c r="F76" t="s">
        <v>157</v>
      </c>
      <c r="G76" s="77">
        <v>1.24</v>
      </c>
      <c r="H76" t="s">
        <v>108</v>
      </c>
      <c r="I76" s="77">
        <v>3.45</v>
      </c>
      <c r="J76" s="77">
        <v>0</v>
      </c>
      <c r="K76" s="77">
        <v>88320.19</v>
      </c>
      <c r="L76" s="77">
        <v>104.704942</v>
      </c>
      <c r="M76" s="77">
        <v>92.475603713789795</v>
      </c>
      <c r="N76" s="77">
        <v>0.12</v>
      </c>
      <c r="O76" s="77">
        <v>0.01</v>
      </c>
    </row>
    <row r="77" spans="2:15">
      <c r="B77" t="s">
        <v>2493</v>
      </c>
      <c r="C77" t="s">
        <v>2432</v>
      </c>
      <c r="D77" t="s">
        <v>2510</v>
      </c>
      <c r="E77" t="s">
        <v>600</v>
      </c>
      <c r="F77" t="s">
        <v>157</v>
      </c>
      <c r="G77" s="77">
        <v>0.73</v>
      </c>
      <c r="H77" t="s">
        <v>108</v>
      </c>
      <c r="I77" s="77">
        <v>1.45</v>
      </c>
      <c r="J77" s="77">
        <v>0</v>
      </c>
      <c r="K77" s="77">
        <v>151910.72</v>
      </c>
      <c r="L77" s="77">
        <v>100.78183099999987</v>
      </c>
      <c r="M77" s="77">
        <v>153.09840510128299</v>
      </c>
      <c r="N77" s="77">
        <v>0.2</v>
      </c>
      <c r="O77" s="77">
        <v>0.01</v>
      </c>
    </row>
    <row r="78" spans="2:15">
      <c r="B78" t="s">
        <v>2493</v>
      </c>
      <c r="C78" t="s">
        <v>2432</v>
      </c>
      <c r="D78" t="s">
        <v>2511</v>
      </c>
      <c r="E78" t="s">
        <v>600</v>
      </c>
      <c r="F78" t="s">
        <v>157</v>
      </c>
      <c r="G78" s="77">
        <v>0.24</v>
      </c>
      <c r="H78" t="s">
        <v>108</v>
      </c>
      <c r="I78" s="77">
        <v>3.4</v>
      </c>
      <c r="J78" s="77">
        <v>0</v>
      </c>
      <c r="K78" s="77">
        <v>38154.22</v>
      </c>
      <c r="L78" s="77">
        <v>101.300546</v>
      </c>
      <c r="M78" s="77">
        <v>38.650433182041198</v>
      </c>
      <c r="N78" s="77">
        <v>0.05</v>
      </c>
      <c r="O78" s="77">
        <v>0</v>
      </c>
    </row>
    <row r="79" spans="2:15">
      <c r="B79" t="s">
        <v>2512</v>
      </c>
      <c r="C79" t="s">
        <v>2432</v>
      </c>
      <c r="D79" t="s">
        <v>2513</v>
      </c>
      <c r="E79" t="s">
        <v>600</v>
      </c>
      <c r="F79" t="s">
        <v>157</v>
      </c>
      <c r="G79" s="77">
        <v>6.65</v>
      </c>
      <c r="H79" t="s">
        <v>108</v>
      </c>
      <c r="I79" s="77">
        <v>2.98</v>
      </c>
      <c r="J79" s="77">
        <v>2.4500000000000002</v>
      </c>
      <c r="K79" s="77">
        <v>742691.66</v>
      </c>
      <c r="L79" s="77">
        <v>107.35</v>
      </c>
      <c r="M79" s="77">
        <v>797.27949701</v>
      </c>
      <c r="N79" s="77">
        <v>1.07</v>
      </c>
      <c r="O79" s="77">
        <v>0.06</v>
      </c>
    </row>
    <row r="80" spans="2:15">
      <c r="B80" t="s">
        <v>2512</v>
      </c>
      <c r="C80" t="s">
        <v>2432</v>
      </c>
      <c r="D80" t="s">
        <v>2514</v>
      </c>
      <c r="E80" t="s">
        <v>600</v>
      </c>
      <c r="F80" t="s">
        <v>157</v>
      </c>
      <c r="G80" s="77">
        <v>6.65</v>
      </c>
      <c r="H80" t="s">
        <v>108</v>
      </c>
      <c r="I80" s="77">
        <v>2.98</v>
      </c>
      <c r="J80" s="77">
        <v>2.4500000000000002</v>
      </c>
      <c r="K80" s="77">
        <v>21003.72</v>
      </c>
      <c r="L80" s="77">
        <v>107.24</v>
      </c>
      <c r="M80" s="77">
        <v>22.524389328000002</v>
      </c>
      <c r="N80" s="77">
        <v>0.03</v>
      </c>
      <c r="O80" s="77">
        <v>0</v>
      </c>
    </row>
    <row r="81" spans="2:15">
      <c r="B81" t="s">
        <v>2515</v>
      </c>
      <c r="C81" t="s">
        <v>2432</v>
      </c>
      <c r="D81" t="s">
        <v>2516</v>
      </c>
      <c r="E81" t="s">
        <v>600</v>
      </c>
      <c r="F81" t="s">
        <v>157</v>
      </c>
      <c r="G81" s="77">
        <v>6.67</v>
      </c>
      <c r="H81" t="s">
        <v>108</v>
      </c>
      <c r="I81" s="77">
        <v>2.98</v>
      </c>
      <c r="J81" s="77">
        <v>2.4500000000000002</v>
      </c>
      <c r="K81" s="77">
        <v>1012687.91</v>
      </c>
      <c r="L81" s="77">
        <v>107.38</v>
      </c>
      <c r="M81" s="77">
        <v>1087.424277758</v>
      </c>
      <c r="N81" s="77">
        <v>1.45</v>
      </c>
      <c r="O81" s="77">
        <v>0.08</v>
      </c>
    </row>
    <row r="82" spans="2:15">
      <c r="B82" t="s">
        <v>2517</v>
      </c>
      <c r="C82" t="s">
        <v>2432</v>
      </c>
      <c r="D82" t="s">
        <v>2518</v>
      </c>
      <c r="E82" t="s">
        <v>600</v>
      </c>
      <c r="F82" t="s">
        <v>157</v>
      </c>
      <c r="G82" s="77">
        <v>6.64</v>
      </c>
      <c r="H82" t="s">
        <v>108</v>
      </c>
      <c r="I82" s="77">
        <v>2.98</v>
      </c>
      <c r="J82" s="77">
        <v>2.4500000000000002</v>
      </c>
      <c r="K82" s="77">
        <v>846042.02</v>
      </c>
      <c r="L82" s="77">
        <v>107.34</v>
      </c>
      <c r="M82" s="77">
        <v>908.14150426799995</v>
      </c>
      <c r="N82" s="77">
        <v>1.21</v>
      </c>
      <c r="O82" s="77">
        <v>7.0000000000000007E-2</v>
      </c>
    </row>
    <row r="83" spans="2:15">
      <c r="B83" t="s">
        <v>2519</v>
      </c>
      <c r="C83" t="s">
        <v>2432</v>
      </c>
      <c r="D83" t="s">
        <v>2520</v>
      </c>
      <c r="E83" t="s">
        <v>658</v>
      </c>
      <c r="F83" t="s">
        <v>157</v>
      </c>
      <c r="G83" s="77">
        <v>3.82</v>
      </c>
      <c r="H83" t="s">
        <v>108</v>
      </c>
      <c r="I83" s="77">
        <v>4.5</v>
      </c>
      <c r="J83" s="77">
        <v>1.34</v>
      </c>
      <c r="K83" s="77">
        <v>725749.09</v>
      </c>
      <c r="L83" s="77">
        <v>115.54</v>
      </c>
      <c r="M83" s="77">
        <v>838.53049858600002</v>
      </c>
      <c r="N83" s="77">
        <v>1.1200000000000001</v>
      </c>
      <c r="O83" s="77">
        <v>0.06</v>
      </c>
    </row>
    <row r="84" spans="2:15">
      <c r="B84" t="s">
        <v>2519</v>
      </c>
      <c r="C84" t="s">
        <v>2432</v>
      </c>
      <c r="D84" t="s">
        <v>2521</v>
      </c>
      <c r="E84" t="s">
        <v>658</v>
      </c>
      <c r="F84" t="s">
        <v>157</v>
      </c>
      <c r="G84" s="77">
        <v>3.81</v>
      </c>
      <c r="H84" t="s">
        <v>108</v>
      </c>
      <c r="I84" s="77">
        <v>4.75</v>
      </c>
      <c r="J84" s="77">
        <v>1.37</v>
      </c>
      <c r="K84" s="77">
        <v>426690.91</v>
      </c>
      <c r="L84" s="77">
        <v>116.67</v>
      </c>
      <c r="M84" s="77">
        <v>497.82028469699998</v>
      </c>
      <c r="N84" s="77">
        <v>0.67</v>
      </c>
      <c r="O84" s="77">
        <v>0.04</v>
      </c>
    </row>
    <row r="85" spans="2:15">
      <c r="B85" t="s">
        <v>2522</v>
      </c>
      <c r="C85" t="s">
        <v>2432</v>
      </c>
      <c r="D85" t="s">
        <v>2523</v>
      </c>
      <c r="E85" t="s">
        <v>658</v>
      </c>
      <c r="F85" t="s">
        <v>157</v>
      </c>
      <c r="G85" s="77">
        <v>10.220000000000001</v>
      </c>
      <c r="H85" t="s">
        <v>108</v>
      </c>
      <c r="I85" s="77">
        <v>4.5</v>
      </c>
      <c r="J85" s="77">
        <v>2.92</v>
      </c>
      <c r="K85" s="77">
        <v>232351.7</v>
      </c>
      <c r="L85" s="77">
        <v>116.7</v>
      </c>
      <c r="M85" s="77">
        <v>271.15443390000002</v>
      </c>
      <c r="N85" s="77">
        <v>0.36</v>
      </c>
      <c r="O85" s="77">
        <v>0.02</v>
      </c>
    </row>
    <row r="86" spans="2:15">
      <c r="B86" t="s">
        <v>2522</v>
      </c>
      <c r="C86" t="s">
        <v>2432</v>
      </c>
      <c r="D86" t="s">
        <v>2524</v>
      </c>
      <c r="E86" t="s">
        <v>658</v>
      </c>
      <c r="F86" t="s">
        <v>157</v>
      </c>
      <c r="G86" s="77">
        <v>9.9499999999999993</v>
      </c>
      <c r="H86" t="s">
        <v>108</v>
      </c>
      <c r="I86" s="77">
        <v>4.5</v>
      </c>
      <c r="J86" s="77">
        <v>2.9</v>
      </c>
      <c r="K86" s="77">
        <v>157072.41</v>
      </c>
      <c r="L86" s="77">
        <v>116.16</v>
      </c>
      <c r="M86" s="77">
        <v>182.455311456</v>
      </c>
      <c r="N86" s="77">
        <v>0.24</v>
      </c>
      <c r="O86" s="77">
        <v>0.01</v>
      </c>
    </row>
    <row r="87" spans="2:15">
      <c r="B87" t="s">
        <v>2522</v>
      </c>
      <c r="C87" t="s">
        <v>2432</v>
      </c>
      <c r="D87" t="s">
        <v>2525</v>
      </c>
      <c r="E87" t="s">
        <v>658</v>
      </c>
      <c r="F87" t="s">
        <v>157</v>
      </c>
      <c r="G87" s="77">
        <v>13.45</v>
      </c>
      <c r="H87" t="s">
        <v>108</v>
      </c>
      <c r="I87" s="77">
        <v>4.5</v>
      </c>
      <c r="J87" s="77">
        <v>3.36</v>
      </c>
      <c r="K87" s="77">
        <v>144542.20000000001</v>
      </c>
      <c r="L87" s="77">
        <v>112.69</v>
      </c>
      <c r="M87" s="77">
        <v>162.88460517999999</v>
      </c>
      <c r="N87" s="77">
        <v>0.22</v>
      </c>
      <c r="O87" s="77">
        <v>0.01</v>
      </c>
    </row>
    <row r="88" spans="2:15">
      <c r="B88" t="s">
        <v>2522</v>
      </c>
      <c r="C88" t="s">
        <v>2432</v>
      </c>
      <c r="D88" t="s">
        <v>2526</v>
      </c>
      <c r="E88" t="s">
        <v>658</v>
      </c>
      <c r="F88" t="s">
        <v>157</v>
      </c>
      <c r="G88" s="77">
        <v>13.24</v>
      </c>
      <c r="H88" t="s">
        <v>108</v>
      </c>
      <c r="I88" s="77">
        <v>4.5</v>
      </c>
      <c r="J88" s="77">
        <v>3.87</v>
      </c>
      <c r="K88" s="77">
        <v>171670.62</v>
      </c>
      <c r="L88" s="77">
        <v>108.48</v>
      </c>
      <c r="M88" s="77">
        <v>186.22828857600001</v>
      </c>
      <c r="N88" s="77">
        <v>0.25</v>
      </c>
      <c r="O88" s="77">
        <v>0.01</v>
      </c>
    </row>
    <row r="89" spans="2:15">
      <c r="B89" t="s">
        <v>2522</v>
      </c>
      <c r="C89" t="s">
        <v>2432</v>
      </c>
      <c r="D89" t="s">
        <v>2527</v>
      </c>
      <c r="E89" t="s">
        <v>658</v>
      </c>
      <c r="F89" t="s">
        <v>157</v>
      </c>
      <c r="G89" s="77">
        <v>9.9</v>
      </c>
      <c r="H89" t="s">
        <v>108</v>
      </c>
      <c r="I89" s="77">
        <v>4.5</v>
      </c>
      <c r="J89" s="77">
        <v>3.14</v>
      </c>
      <c r="K89" s="77">
        <v>166940.25</v>
      </c>
      <c r="L89" s="77">
        <v>114.48</v>
      </c>
      <c r="M89" s="77">
        <v>191.1131982</v>
      </c>
      <c r="N89" s="77">
        <v>0.26</v>
      </c>
      <c r="O89" s="77">
        <v>0.01</v>
      </c>
    </row>
    <row r="90" spans="2:15">
      <c r="B90" t="s">
        <v>2522</v>
      </c>
      <c r="C90" t="s">
        <v>2432</v>
      </c>
      <c r="D90" t="s">
        <v>2528</v>
      </c>
      <c r="E90" t="s">
        <v>658</v>
      </c>
      <c r="F90" t="s">
        <v>157</v>
      </c>
      <c r="G90" s="77">
        <v>13.18</v>
      </c>
      <c r="H90" t="s">
        <v>108</v>
      </c>
      <c r="I90" s="77">
        <v>4.5</v>
      </c>
      <c r="J90" s="77">
        <v>0</v>
      </c>
      <c r="K90" s="77">
        <v>122161.56</v>
      </c>
      <c r="L90" s="77">
        <v>100.07</v>
      </c>
      <c r="M90" s="77">
        <v>122.24707309199999</v>
      </c>
      <c r="N90" s="77">
        <v>0.16</v>
      </c>
      <c r="O90" s="77">
        <v>0.01</v>
      </c>
    </row>
    <row r="91" spans="2:15">
      <c r="B91" t="s">
        <v>2522</v>
      </c>
      <c r="C91" t="s">
        <v>2432</v>
      </c>
      <c r="D91" t="s">
        <v>2529</v>
      </c>
      <c r="E91" t="s">
        <v>658</v>
      </c>
      <c r="F91" t="s">
        <v>157</v>
      </c>
      <c r="G91" s="77">
        <v>9.98</v>
      </c>
      <c r="H91" t="s">
        <v>108</v>
      </c>
      <c r="I91" s="77">
        <v>4.5</v>
      </c>
      <c r="J91" s="77">
        <v>0</v>
      </c>
      <c r="K91" s="77">
        <v>45584.91</v>
      </c>
      <c r="L91" s="77">
        <v>118.41</v>
      </c>
      <c r="M91" s="77">
        <v>53.977091930999997</v>
      </c>
      <c r="N91" s="77">
        <v>7.0000000000000007E-2</v>
      </c>
      <c r="O91" s="77">
        <v>0</v>
      </c>
    </row>
    <row r="92" spans="2:15">
      <c r="B92" t="s">
        <v>2522</v>
      </c>
      <c r="C92" t="s">
        <v>2432</v>
      </c>
      <c r="D92" t="s">
        <v>2530</v>
      </c>
      <c r="E92" t="s">
        <v>658</v>
      </c>
      <c r="F92" t="s">
        <v>157</v>
      </c>
      <c r="G92" s="77">
        <v>9.93</v>
      </c>
      <c r="H92" t="s">
        <v>108</v>
      </c>
      <c r="I92" s="77">
        <v>4.5</v>
      </c>
      <c r="J92" s="77">
        <v>0</v>
      </c>
      <c r="K92" s="77">
        <v>83469.009999999995</v>
      </c>
      <c r="L92" s="77">
        <v>115.69</v>
      </c>
      <c r="M92" s="77">
        <v>96.565297669000003</v>
      </c>
      <c r="N92" s="77">
        <v>0.13</v>
      </c>
      <c r="O92" s="77">
        <v>0.01</v>
      </c>
    </row>
    <row r="93" spans="2:15">
      <c r="B93" t="s">
        <v>2531</v>
      </c>
      <c r="C93" t="s">
        <v>2432</v>
      </c>
      <c r="D93" t="s">
        <v>2532</v>
      </c>
      <c r="E93" t="s">
        <v>658</v>
      </c>
      <c r="F93" t="s">
        <v>157</v>
      </c>
      <c r="G93" s="77">
        <v>1.91</v>
      </c>
      <c r="H93" t="s">
        <v>116</v>
      </c>
      <c r="I93" s="77">
        <v>3.59</v>
      </c>
      <c r="J93" s="77">
        <v>2.11</v>
      </c>
      <c r="K93" s="77">
        <v>158088.21</v>
      </c>
      <c r="L93" s="77">
        <v>102.96999999999996</v>
      </c>
      <c r="M93" s="77">
        <v>749.169849840084</v>
      </c>
      <c r="N93" s="77">
        <v>1</v>
      </c>
      <c r="O93" s="77">
        <v>0.06</v>
      </c>
    </row>
    <row r="94" spans="2:15">
      <c r="B94" t="s">
        <v>2531</v>
      </c>
      <c r="C94" t="s">
        <v>2432</v>
      </c>
      <c r="D94" t="s">
        <v>2533</v>
      </c>
      <c r="E94" t="s">
        <v>658</v>
      </c>
      <c r="F94" t="s">
        <v>157</v>
      </c>
      <c r="G94" s="77">
        <v>1.88</v>
      </c>
      <c r="H94" t="s">
        <v>112</v>
      </c>
      <c r="I94" s="77">
        <v>4.71</v>
      </c>
      <c r="J94" s="77">
        <v>3.17</v>
      </c>
      <c r="K94" s="77">
        <v>183923</v>
      </c>
      <c r="L94" s="77">
        <v>103.19</v>
      </c>
      <c r="M94" s="77">
        <v>729.93289267019998</v>
      </c>
      <c r="N94" s="77">
        <v>0.98</v>
      </c>
      <c r="O94" s="77">
        <v>0.05</v>
      </c>
    </row>
    <row r="95" spans="2:15">
      <c r="B95" t="s">
        <v>2534</v>
      </c>
      <c r="C95" t="s">
        <v>2432</v>
      </c>
      <c r="D95" t="s">
        <v>2535</v>
      </c>
      <c r="E95" t="s">
        <v>658</v>
      </c>
      <c r="F95" t="s">
        <v>157</v>
      </c>
      <c r="G95" s="77">
        <v>2.0699999999999998</v>
      </c>
      <c r="H95" t="s">
        <v>108</v>
      </c>
      <c r="I95" s="77">
        <v>3.61</v>
      </c>
      <c r="J95" s="77">
        <v>2.5299999999999998</v>
      </c>
      <c r="K95" s="77">
        <v>890535.61</v>
      </c>
      <c r="L95" s="77">
        <v>102.33</v>
      </c>
      <c r="M95" s="77">
        <v>911.28508971300005</v>
      </c>
      <c r="N95" s="77">
        <v>1.22</v>
      </c>
      <c r="O95" s="77">
        <v>7.0000000000000007E-2</v>
      </c>
    </row>
    <row r="96" spans="2:15">
      <c r="B96" t="s">
        <v>2536</v>
      </c>
      <c r="C96" t="s">
        <v>2432</v>
      </c>
      <c r="D96" t="s">
        <v>2537</v>
      </c>
      <c r="E96" t="s">
        <v>650</v>
      </c>
      <c r="F96" t="s">
        <v>156</v>
      </c>
      <c r="G96" s="77">
        <v>9.77</v>
      </c>
      <c r="H96" t="s">
        <v>108</v>
      </c>
      <c r="I96" s="77">
        <v>3.4</v>
      </c>
      <c r="J96" s="77">
        <v>4.8499999999999996</v>
      </c>
      <c r="K96" s="77">
        <v>64252.33</v>
      </c>
      <c r="L96" s="77">
        <v>108.35</v>
      </c>
      <c r="M96" s="77">
        <v>69.617399555000006</v>
      </c>
      <c r="N96" s="77">
        <v>0.09</v>
      </c>
      <c r="O96" s="77">
        <v>0.01</v>
      </c>
    </row>
    <row r="97" spans="2:15">
      <c r="B97" t="s">
        <v>2536</v>
      </c>
      <c r="C97" t="s">
        <v>2432</v>
      </c>
      <c r="D97" t="s">
        <v>2538</v>
      </c>
      <c r="E97" t="s">
        <v>650</v>
      </c>
      <c r="F97" t="s">
        <v>156</v>
      </c>
      <c r="G97" s="77">
        <v>2.41</v>
      </c>
      <c r="H97" t="s">
        <v>108</v>
      </c>
      <c r="I97" s="77">
        <v>3.3</v>
      </c>
      <c r="J97" s="77">
        <v>2.48</v>
      </c>
      <c r="K97" s="77">
        <v>28866.99</v>
      </c>
      <c r="L97" s="77">
        <v>107.68</v>
      </c>
      <c r="M97" s="77">
        <v>31.083974831999999</v>
      </c>
      <c r="N97" s="77">
        <v>0.04</v>
      </c>
      <c r="O97" s="77">
        <v>0</v>
      </c>
    </row>
    <row r="98" spans="2:15">
      <c r="B98" t="s">
        <v>2539</v>
      </c>
      <c r="C98" t="s">
        <v>2432</v>
      </c>
      <c r="D98" t="s">
        <v>2540</v>
      </c>
      <c r="E98" t="s">
        <v>693</v>
      </c>
      <c r="F98" t="s">
        <v>155</v>
      </c>
      <c r="G98" s="77">
        <v>0.99</v>
      </c>
      <c r="H98" t="s">
        <v>108</v>
      </c>
      <c r="I98" s="77">
        <v>5.14</v>
      </c>
      <c r="J98" s="77">
        <v>1.1499999999999999</v>
      </c>
      <c r="K98" s="77">
        <v>10966.4</v>
      </c>
      <c r="L98" s="77">
        <v>124.69</v>
      </c>
      <c r="M98" s="77">
        <v>13.674004160000001</v>
      </c>
      <c r="N98" s="77">
        <v>0.02</v>
      </c>
      <c r="O98" s="77">
        <v>0</v>
      </c>
    </row>
    <row r="99" spans="2:15">
      <c r="B99" t="s">
        <v>2541</v>
      </c>
      <c r="C99" t="s">
        <v>2432</v>
      </c>
      <c r="D99" t="s">
        <v>2542</v>
      </c>
      <c r="E99" t="s">
        <v>693</v>
      </c>
      <c r="F99" t="s">
        <v>157</v>
      </c>
      <c r="G99" s="77">
        <v>9.8699999999999992</v>
      </c>
      <c r="H99" t="s">
        <v>108</v>
      </c>
      <c r="I99" s="77">
        <v>4.03</v>
      </c>
      <c r="J99" s="77">
        <v>1.67</v>
      </c>
      <c r="K99" s="77">
        <v>712166.08</v>
      </c>
      <c r="L99" s="77">
        <v>130.21</v>
      </c>
      <c r="M99" s="77">
        <v>938.56649641000001</v>
      </c>
      <c r="N99" s="77">
        <v>1.25</v>
      </c>
      <c r="O99" s="77">
        <v>7.0000000000000007E-2</v>
      </c>
    </row>
    <row r="100" spans="2:15">
      <c r="B100" t="s">
        <v>2543</v>
      </c>
      <c r="C100" t="s">
        <v>2432</v>
      </c>
      <c r="D100" t="s">
        <v>2544</v>
      </c>
      <c r="E100" t="s">
        <v>693</v>
      </c>
      <c r="F100" t="s">
        <v>157</v>
      </c>
      <c r="G100" s="77">
        <v>15.65</v>
      </c>
      <c r="H100" t="s">
        <v>108</v>
      </c>
      <c r="I100" s="77">
        <v>6.7</v>
      </c>
      <c r="J100" s="77">
        <v>0.96</v>
      </c>
      <c r="K100" s="77">
        <v>839176.5</v>
      </c>
      <c r="L100" s="77">
        <v>121.21</v>
      </c>
      <c r="M100" s="77">
        <v>1017.16583565</v>
      </c>
      <c r="N100" s="77">
        <v>1.36</v>
      </c>
      <c r="O100" s="77">
        <v>7.0000000000000007E-2</v>
      </c>
    </row>
    <row r="101" spans="2:15">
      <c r="B101" t="s">
        <v>2545</v>
      </c>
      <c r="C101" t="s">
        <v>2432</v>
      </c>
      <c r="D101" t="s">
        <v>2546</v>
      </c>
      <c r="E101" t="s">
        <v>2547</v>
      </c>
      <c r="F101" t="s">
        <v>157</v>
      </c>
      <c r="G101" s="77">
        <v>2.5299999999999998</v>
      </c>
      <c r="H101" t="s">
        <v>108</v>
      </c>
      <c r="I101" s="77">
        <v>6.2</v>
      </c>
      <c r="J101" s="77">
        <v>3.58</v>
      </c>
      <c r="K101" s="77">
        <v>1689128.77</v>
      </c>
      <c r="L101" s="77">
        <v>60</v>
      </c>
      <c r="M101" s="77">
        <v>1013.477262</v>
      </c>
      <c r="N101" s="77">
        <v>1.35</v>
      </c>
      <c r="O101" s="77">
        <v>7.0000000000000007E-2</v>
      </c>
    </row>
    <row r="102" spans="2:15">
      <c r="B102" s="78" t="s">
        <v>2548</v>
      </c>
      <c r="G102" s="77">
        <v>1.26</v>
      </c>
      <c r="J102" s="79">
        <v>3.02</v>
      </c>
      <c r="K102" s="79">
        <v>1071081.6499999999</v>
      </c>
      <c r="M102" s="79">
        <v>1092.60278748</v>
      </c>
      <c r="N102" s="79">
        <v>1.46</v>
      </c>
      <c r="O102" s="79">
        <v>0.08</v>
      </c>
    </row>
    <row r="103" spans="2:15">
      <c r="B103" t="s">
        <v>2435</v>
      </c>
      <c r="C103" t="s">
        <v>2432</v>
      </c>
      <c r="D103" t="s">
        <v>2549</v>
      </c>
      <c r="E103" t="s">
        <v>658</v>
      </c>
      <c r="F103" t="s">
        <v>157</v>
      </c>
      <c r="G103" s="77">
        <v>0.97</v>
      </c>
      <c r="H103" t="s">
        <v>108</v>
      </c>
      <c r="I103" s="77">
        <v>4.25</v>
      </c>
      <c r="J103" s="77">
        <v>3.32</v>
      </c>
      <c r="K103" s="77">
        <v>422213.63</v>
      </c>
      <c r="L103" s="77">
        <v>101.04</v>
      </c>
      <c r="M103" s="77">
        <v>426.604651752</v>
      </c>
      <c r="N103" s="77">
        <v>0.56999999999999995</v>
      </c>
      <c r="O103" s="77">
        <v>0.03</v>
      </c>
    </row>
    <row r="104" spans="2:15">
      <c r="B104" t="s">
        <v>2435</v>
      </c>
      <c r="C104" t="s">
        <v>2432</v>
      </c>
      <c r="D104" t="s">
        <v>2550</v>
      </c>
      <c r="E104" t="s">
        <v>693</v>
      </c>
      <c r="F104" t="s">
        <v>157</v>
      </c>
      <c r="G104" s="77">
        <v>1.44</v>
      </c>
      <c r="H104" t="s">
        <v>108</v>
      </c>
      <c r="I104" s="77">
        <v>4.5</v>
      </c>
      <c r="J104" s="77">
        <v>2.83</v>
      </c>
      <c r="K104" s="77">
        <v>648868.02</v>
      </c>
      <c r="L104" s="77">
        <v>102.64</v>
      </c>
      <c r="M104" s="77">
        <v>665.99813572799997</v>
      </c>
      <c r="N104" s="77">
        <v>0.89</v>
      </c>
      <c r="O104" s="77">
        <v>0.05</v>
      </c>
    </row>
    <row r="105" spans="2:15">
      <c r="B105" s="78" t="s">
        <v>2551</v>
      </c>
      <c r="G105" s="77">
        <v>0</v>
      </c>
      <c r="J105" s="79">
        <v>0</v>
      </c>
      <c r="K105" s="79">
        <v>0</v>
      </c>
      <c r="M105" s="79">
        <v>0</v>
      </c>
      <c r="N105" s="79">
        <v>0</v>
      </c>
      <c r="O105" s="79">
        <v>0</v>
      </c>
    </row>
    <row r="106" spans="2:15">
      <c r="B106" s="78" t="s">
        <v>2552</v>
      </c>
      <c r="G106" s="77">
        <v>0</v>
      </c>
      <c r="J106" s="79">
        <v>0</v>
      </c>
      <c r="K106" s="79">
        <v>0</v>
      </c>
      <c r="M106" s="79">
        <v>0</v>
      </c>
      <c r="N106" s="79">
        <v>0</v>
      </c>
      <c r="O106" s="79">
        <v>0</v>
      </c>
    </row>
    <row r="107" spans="2:15">
      <c r="B107" t="s">
        <v>244</v>
      </c>
      <c r="D107" t="s">
        <v>244</v>
      </c>
      <c r="E107" t="s">
        <v>244</v>
      </c>
      <c r="G107" s="77">
        <v>0</v>
      </c>
      <c r="H107" t="s">
        <v>244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</row>
    <row r="108" spans="2:15">
      <c r="B108" s="78" t="s">
        <v>2553</v>
      </c>
      <c r="G108" s="77">
        <v>0</v>
      </c>
      <c r="J108" s="79">
        <v>0</v>
      </c>
      <c r="K108" s="79">
        <v>0</v>
      </c>
      <c r="M108" s="79">
        <v>0</v>
      </c>
      <c r="N108" s="79">
        <v>0</v>
      </c>
      <c r="O108" s="79">
        <v>0</v>
      </c>
    </row>
    <row r="109" spans="2:15">
      <c r="B109" t="s">
        <v>244</v>
      </c>
      <c r="D109" t="s">
        <v>244</v>
      </c>
      <c r="E109" t="s">
        <v>244</v>
      </c>
      <c r="G109" s="77">
        <v>0</v>
      </c>
      <c r="H109" t="s">
        <v>244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</row>
    <row r="110" spans="2:15">
      <c r="B110" s="78" t="s">
        <v>2554</v>
      </c>
      <c r="G110" s="77">
        <v>0</v>
      </c>
      <c r="J110" s="79">
        <v>0</v>
      </c>
      <c r="K110" s="79">
        <v>0</v>
      </c>
      <c r="M110" s="79">
        <v>0</v>
      </c>
      <c r="N110" s="79">
        <v>0</v>
      </c>
      <c r="O110" s="79">
        <v>0</v>
      </c>
    </row>
    <row r="111" spans="2:15">
      <c r="B111" t="s">
        <v>244</v>
      </c>
      <c r="D111" t="s">
        <v>244</v>
      </c>
      <c r="E111" t="s">
        <v>244</v>
      </c>
      <c r="G111" s="77">
        <v>0</v>
      </c>
      <c r="H111" t="s">
        <v>244</v>
      </c>
      <c r="I111" s="77">
        <v>0</v>
      </c>
      <c r="J111" s="77">
        <v>0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</row>
    <row r="112" spans="2:15">
      <c r="B112" s="78" t="s">
        <v>2555</v>
      </c>
      <c r="G112" s="77">
        <v>0</v>
      </c>
      <c r="J112" s="79">
        <v>0</v>
      </c>
      <c r="K112" s="79">
        <v>0</v>
      </c>
      <c r="M112" s="79">
        <v>0</v>
      </c>
      <c r="N112" s="79">
        <v>0</v>
      </c>
      <c r="O112" s="79">
        <v>0</v>
      </c>
    </row>
    <row r="113" spans="2:15">
      <c r="B113" t="s">
        <v>244</v>
      </c>
      <c r="D113" t="s">
        <v>244</v>
      </c>
      <c r="E113" t="s">
        <v>244</v>
      </c>
      <c r="G113" s="77">
        <v>0</v>
      </c>
      <c r="H113" t="s">
        <v>244</v>
      </c>
      <c r="I113" s="77">
        <v>0</v>
      </c>
      <c r="J113" s="77">
        <v>0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</row>
    <row r="114" spans="2:15">
      <c r="B114" s="78" t="s">
        <v>248</v>
      </c>
      <c r="G114" s="77">
        <v>3.46</v>
      </c>
      <c r="J114" s="79">
        <v>2.82</v>
      </c>
      <c r="K114" s="79">
        <v>1824779.31</v>
      </c>
      <c r="M114" s="79">
        <v>7206.402681315888</v>
      </c>
      <c r="N114" s="79">
        <v>9.6300000000000008</v>
      </c>
      <c r="O114" s="79">
        <v>0.52</v>
      </c>
    </row>
    <row r="115" spans="2:15">
      <c r="B115" s="78" t="s">
        <v>2556</v>
      </c>
      <c r="G115" s="77">
        <v>0</v>
      </c>
      <c r="J115" s="79">
        <v>0</v>
      </c>
      <c r="K115" s="79">
        <v>0</v>
      </c>
      <c r="M115" s="79">
        <v>0</v>
      </c>
      <c r="N115" s="79">
        <v>0</v>
      </c>
      <c r="O115" s="79">
        <v>0</v>
      </c>
    </row>
    <row r="116" spans="2:15">
      <c r="B116" t="s">
        <v>244</v>
      </c>
      <c r="D116" t="s">
        <v>244</v>
      </c>
      <c r="E116" t="s">
        <v>244</v>
      </c>
      <c r="G116" s="77">
        <v>0</v>
      </c>
      <c r="H116" t="s">
        <v>244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</row>
    <row r="117" spans="2:15">
      <c r="B117" s="78" t="s">
        <v>2437</v>
      </c>
      <c r="G117" s="77">
        <v>0</v>
      </c>
      <c r="J117" s="79">
        <v>0</v>
      </c>
      <c r="K117" s="79">
        <v>0</v>
      </c>
      <c r="M117" s="79">
        <v>0</v>
      </c>
      <c r="N117" s="79">
        <v>0</v>
      </c>
      <c r="O117" s="79">
        <v>0</v>
      </c>
    </row>
    <row r="118" spans="2:15">
      <c r="B118" t="s">
        <v>244</v>
      </c>
      <c r="D118" t="s">
        <v>244</v>
      </c>
      <c r="E118" t="s">
        <v>244</v>
      </c>
      <c r="G118" s="77">
        <v>0</v>
      </c>
      <c r="H118" t="s">
        <v>244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</row>
    <row r="119" spans="2:15">
      <c r="B119" s="78" t="s">
        <v>2438</v>
      </c>
      <c r="G119" s="77">
        <v>3.46</v>
      </c>
      <c r="J119" s="79">
        <v>2.82</v>
      </c>
      <c r="K119" s="79">
        <v>1824779.31</v>
      </c>
      <c r="M119" s="79">
        <v>7206.402681315888</v>
      </c>
      <c r="N119" s="79">
        <v>9.6300000000000008</v>
      </c>
      <c r="O119" s="79">
        <v>0.52</v>
      </c>
    </row>
    <row r="120" spans="2:15">
      <c r="B120" t="s">
        <v>2557</v>
      </c>
      <c r="C120" t="s">
        <v>2432</v>
      </c>
      <c r="D120" t="s">
        <v>2558</v>
      </c>
      <c r="E120" t="s">
        <v>469</v>
      </c>
      <c r="F120" t="s">
        <v>157</v>
      </c>
      <c r="G120" s="77">
        <v>3.18</v>
      </c>
      <c r="H120" t="s">
        <v>112</v>
      </c>
      <c r="I120" s="77">
        <v>3.88</v>
      </c>
      <c r="J120" s="77">
        <v>3.68</v>
      </c>
      <c r="K120" s="77">
        <v>75407.77</v>
      </c>
      <c r="L120" s="77">
        <v>99.42</v>
      </c>
      <c r="M120" s="77">
        <v>288.33617737616402</v>
      </c>
      <c r="N120" s="77">
        <v>0.39</v>
      </c>
      <c r="O120" s="77">
        <v>0.02</v>
      </c>
    </row>
    <row r="121" spans="2:15">
      <c r="B121" t="s">
        <v>2557</v>
      </c>
      <c r="C121" t="s">
        <v>2432</v>
      </c>
      <c r="D121" t="s">
        <v>2559</v>
      </c>
      <c r="E121" t="s">
        <v>469</v>
      </c>
      <c r="F121" t="s">
        <v>157</v>
      </c>
      <c r="G121" s="77">
        <v>4.25</v>
      </c>
      <c r="H121" t="s">
        <v>112</v>
      </c>
      <c r="I121" s="77">
        <v>3.88</v>
      </c>
      <c r="J121" s="77">
        <v>3.73</v>
      </c>
      <c r="K121" s="77">
        <v>24846.7</v>
      </c>
      <c r="L121" s="77">
        <v>99.42</v>
      </c>
      <c r="M121" s="77">
        <v>95.006157832439996</v>
      </c>
      <c r="N121" s="77">
        <v>0.13</v>
      </c>
      <c r="O121" s="77">
        <v>0.01</v>
      </c>
    </row>
    <row r="122" spans="2:15">
      <c r="B122" t="s">
        <v>2557</v>
      </c>
      <c r="C122" t="s">
        <v>2432</v>
      </c>
      <c r="D122" t="s">
        <v>2560</v>
      </c>
      <c r="E122" t="s">
        <v>469</v>
      </c>
      <c r="F122" t="s">
        <v>157</v>
      </c>
      <c r="G122" s="77">
        <v>4.24</v>
      </c>
      <c r="H122" t="s">
        <v>112</v>
      </c>
      <c r="I122" s="77">
        <v>3.88</v>
      </c>
      <c r="J122" s="77">
        <v>4.01</v>
      </c>
      <c r="K122" s="77">
        <v>29185</v>
      </c>
      <c r="L122" s="77">
        <v>99.42</v>
      </c>
      <c r="M122" s="77">
        <v>111.594486042</v>
      </c>
      <c r="N122" s="77">
        <v>0.15</v>
      </c>
      <c r="O122" s="77">
        <v>0.01</v>
      </c>
    </row>
    <row r="123" spans="2:15">
      <c r="B123" t="s">
        <v>2561</v>
      </c>
      <c r="C123" t="s">
        <v>2432</v>
      </c>
      <c r="D123" t="s">
        <v>2562</v>
      </c>
      <c r="E123" t="s">
        <v>469</v>
      </c>
      <c r="F123" t="s">
        <v>157</v>
      </c>
      <c r="G123" s="77">
        <v>4.78</v>
      </c>
      <c r="H123" t="s">
        <v>112</v>
      </c>
      <c r="I123" s="77">
        <v>3.71</v>
      </c>
      <c r="J123" s="77">
        <v>3.46</v>
      </c>
      <c r="K123" s="77">
        <v>218583.69</v>
      </c>
      <c r="L123" s="77">
        <v>99.99</v>
      </c>
      <c r="M123" s="77">
        <v>840.58880445282603</v>
      </c>
      <c r="N123" s="77">
        <v>1.1200000000000001</v>
      </c>
      <c r="O123" s="77">
        <v>0.06</v>
      </c>
    </row>
    <row r="124" spans="2:15">
      <c r="B124" t="s">
        <v>2561</v>
      </c>
      <c r="C124" t="s">
        <v>2432</v>
      </c>
      <c r="D124" t="s">
        <v>2563</v>
      </c>
      <c r="E124" t="s">
        <v>469</v>
      </c>
      <c r="F124" t="s">
        <v>157</v>
      </c>
      <c r="G124" s="77">
        <v>4.76</v>
      </c>
      <c r="H124" t="s">
        <v>112</v>
      </c>
      <c r="I124" s="77">
        <v>3.71</v>
      </c>
      <c r="J124" s="77">
        <v>0</v>
      </c>
      <c r="K124" s="77">
        <v>8162</v>
      </c>
      <c r="L124" s="77">
        <v>100</v>
      </c>
      <c r="M124" s="77">
        <v>31.391051999999998</v>
      </c>
      <c r="N124" s="77">
        <v>0.04</v>
      </c>
      <c r="O124" s="77">
        <v>0</v>
      </c>
    </row>
    <row r="125" spans="2:15">
      <c r="B125" t="s">
        <v>2564</v>
      </c>
      <c r="C125" t="s">
        <v>2432</v>
      </c>
      <c r="D125" t="s">
        <v>2565</v>
      </c>
      <c r="E125" t="s">
        <v>600</v>
      </c>
      <c r="F125" t="s">
        <v>157</v>
      </c>
      <c r="G125" s="77">
        <v>3.01</v>
      </c>
      <c r="H125" t="s">
        <v>112</v>
      </c>
      <c r="I125" s="77">
        <v>3.77</v>
      </c>
      <c r="J125" s="77">
        <v>0</v>
      </c>
      <c r="K125" s="77">
        <v>89408.85</v>
      </c>
      <c r="L125" s="77">
        <v>101.24</v>
      </c>
      <c r="M125" s="77">
        <v>348.13038092004001</v>
      </c>
      <c r="N125" s="77">
        <v>0.47</v>
      </c>
      <c r="O125" s="77">
        <v>0.03</v>
      </c>
    </row>
    <row r="126" spans="2:15">
      <c r="B126" t="s">
        <v>2564</v>
      </c>
      <c r="C126" t="s">
        <v>2432</v>
      </c>
      <c r="D126" t="s">
        <v>2566</v>
      </c>
      <c r="E126" t="s">
        <v>600</v>
      </c>
      <c r="F126" t="s">
        <v>157</v>
      </c>
      <c r="G126" s="77">
        <v>3.01</v>
      </c>
      <c r="H126" t="s">
        <v>112</v>
      </c>
      <c r="I126" s="77">
        <v>3.77</v>
      </c>
      <c r="J126" s="77">
        <v>0</v>
      </c>
      <c r="K126" s="77">
        <v>178817.71</v>
      </c>
      <c r="L126" s="77">
        <v>101.24</v>
      </c>
      <c r="M126" s="77">
        <v>696.26080077698396</v>
      </c>
      <c r="N126" s="77">
        <v>0.93</v>
      </c>
      <c r="O126" s="77">
        <v>0.05</v>
      </c>
    </row>
    <row r="127" spans="2:15">
      <c r="B127" t="s">
        <v>2564</v>
      </c>
      <c r="C127" t="s">
        <v>2432</v>
      </c>
      <c r="D127" t="s">
        <v>2567</v>
      </c>
      <c r="E127" t="s">
        <v>600</v>
      </c>
      <c r="F127" t="s">
        <v>157</v>
      </c>
      <c r="G127" s="77">
        <v>3.03</v>
      </c>
      <c r="H127" t="s">
        <v>112</v>
      </c>
      <c r="I127" s="77">
        <v>3.77</v>
      </c>
      <c r="J127" s="77">
        <v>3.64</v>
      </c>
      <c r="K127" s="77">
        <v>182756</v>
      </c>
      <c r="L127" s="77">
        <v>101.24</v>
      </c>
      <c r="M127" s="77">
        <v>711.59528274239995</v>
      </c>
      <c r="N127" s="77">
        <v>0.95</v>
      </c>
      <c r="O127" s="77">
        <v>0.05</v>
      </c>
    </row>
    <row r="128" spans="2:15">
      <c r="B128" t="s">
        <v>2568</v>
      </c>
      <c r="C128" t="s">
        <v>2432</v>
      </c>
      <c r="D128" t="s">
        <v>2569</v>
      </c>
      <c r="E128" t="s">
        <v>600</v>
      </c>
      <c r="F128" t="s">
        <v>157</v>
      </c>
      <c r="G128" s="77">
        <v>3.08</v>
      </c>
      <c r="H128" t="s">
        <v>112</v>
      </c>
      <c r="I128" s="77">
        <v>4.17</v>
      </c>
      <c r="J128" s="77">
        <v>2.92</v>
      </c>
      <c r="K128" s="77">
        <v>1687.29</v>
      </c>
      <c r="L128" s="77">
        <v>102.06</v>
      </c>
      <c r="M128" s="77">
        <v>6.622997277204</v>
      </c>
      <c r="N128" s="77">
        <v>0.01</v>
      </c>
      <c r="O128" s="77">
        <v>0</v>
      </c>
    </row>
    <row r="129" spans="2:15">
      <c r="B129" t="s">
        <v>2568</v>
      </c>
      <c r="C129" t="s">
        <v>2432</v>
      </c>
      <c r="D129" t="s">
        <v>2570</v>
      </c>
      <c r="E129" t="s">
        <v>600</v>
      </c>
      <c r="F129" t="s">
        <v>157</v>
      </c>
      <c r="G129" s="77">
        <v>3.1</v>
      </c>
      <c r="H129" t="s">
        <v>112</v>
      </c>
      <c r="I129" s="77">
        <v>4.17</v>
      </c>
      <c r="J129" s="77">
        <v>1.72</v>
      </c>
      <c r="K129" s="77">
        <v>240820.18</v>
      </c>
      <c r="L129" s="77">
        <v>102.06</v>
      </c>
      <c r="M129" s="77">
        <v>945.274017172968</v>
      </c>
      <c r="N129" s="77">
        <v>1.26</v>
      </c>
      <c r="O129" s="77">
        <v>7.0000000000000007E-2</v>
      </c>
    </row>
    <row r="130" spans="2:15">
      <c r="B130" t="s">
        <v>2568</v>
      </c>
      <c r="C130" t="s">
        <v>2432</v>
      </c>
      <c r="D130" t="s">
        <v>2571</v>
      </c>
      <c r="E130" t="s">
        <v>600</v>
      </c>
      <c r="F130" t="s">
        <v>157</v>
      </c>
      <c r="G130" s="77">
        <v>3.33</v>
      </c>
      <c r="H130" t="s">
        <v>112</v>
      </c>
      <c r="I130" s="77">
        <v>4.17</v>
      </c>
      <c r="J130" s="77">
        <v>1.59</v>
      </c>
      <c r="K130" s="77">
        <v>24568.89</v>
      </c>
      <c r="L130" s="77">
        <v>102.06</v>
      </c>
      <c r="M130" s="77">
        <v>96.438485129363997</v>
      </c>
      <c r="N130" s="77">
        <v>0.13</v>
      </c>
      <c r="O130" s="77">
        <v>0.01</v>
      </c>
    </row>
    <row r="131" spans="2:15">
      <c r="B131" t="s">
        <v>2572</v>
      </c>
      <c r="C131" t="s">
        <v>2432</v>
      </c>
      <c r="D131" t="s">
        <v>2573</v>
      </c>
      <c r="E131" t="s">
        <v>600</v>
      </c>
      <c r="F131" t="s">
        <v>157</v>
      </c>
      <c r="G131" s="77">
        <v>3.31</v>
      </c>
      <c r="H131" t="s">
        <v>112</v>
      </c>
      <c r="I131" s="77">
        <v>3.25</v>
      </c>
      <c r="J131" s="77">
        <v>2.4900000000000002</v>
      </c>
      <c r="K131" s="77">
        <v>70875.11</v>
      </c>
      <c r="L131" s="77">
        <v>102.06</v>
      </c>
      <c r="M131" s="77">
        <v>278.20093792503599</v>
      </c>
      <c r="N131" s="77">
        <v>0.37</v>
      </c>
      <c r="O131" s="77">
        <v>0.02</v>
      </c>
    </row>
    <row r="132" spans="2:15">
      <c r="B132" t="s">
        <v>2572</v>
      </c>
      <c r="C132" t="s">
        <v>2432</v>
      </c>
      <c r="D132" t="s">
        <v>2574</v>
      </c>
      <c r="E132" t="s">
        <v>600</v>
      </c>
      <c r="F132" t="s">
        <v>157</v>
      </c>
      <c r="G132" s="77">
        <v>3.23</v>
      </c>
      <c r="H132" t="s">
        <v>112</v>
      </c>
      <c r="I132" s="77">
        <v>3.25</v>
      </c>
      <c r="J132" s="77">
        <v>1.59</v>
      </c>
      <c r="K132" s="77">
        <v>20288.59</v>
      </c>
      <c r="L132" s="77">
        <v>102.06</v>
      </c>
      <c r="M132" s="77">
        <v>79.637333433083995</v>
      </c>
      <c r="N132" s="77">
        <v>0.11</v>
      </c>
      <c r="O132" s="77">
        <v>0.01</v>
      </c>
    </row>
    <row r="133" spans="2:15">
      <c r="B133" t="s">
        <v>2572</v>
      </c>
      <c r="C133" t="s">
        <v>2432</v>
      </c>
      <c r="D133" t="s">
        <v>2575</v>
      </c>
      <c r="E133" t="s">
        <v>600</v>
      </c>
      <c r="F133" t="s">
        <v>157</v>
      </c>
      <c r="G133" s="77">
        <v>3.33</v>
      </c>
      <c r="H133" t="s">
        <v>112</v>
      </c>
      <c r="I133" s="77">
        <v>3.25</v>
      </c>
      <c r="J133" s="77">
        <v>1.59</v>
      </c>
      <c r="K133" s="77">
        <v>17377.990000000002</v>
      </c>
      <c r="L133" s="77">
        <v>102.06</v>
      </c>
      <c r="M133" s="77">
        <v>68.212565980524005</v>
      </c>
      <c r="N133" s="77">
        <v>0.09</v>
      </c>
      <c r="O133" s="77">
        <v>0</v>
      </c>
    </row>
    <row r="134" spans="2:15">
      <c r="B134" t="s">
        <v>2572</v>
      </c>
      <c r="C134" t="s">
        <v>2432</v>
      </c>
      <c r="D134" t="s">
        <v>2576</v>
      </c>
      <c r="E134" t="s">
        <v>600</v>
      </c>
      <c r="F134" t="s">
        <v>157</v>
      </c>
      <c r="G134" s="77">
        <v>3.33</v>
      </c>
      <c r="H134" t="s">
        <v>112</v>
      </c>
      <c r="I134" s="77">
        <v>3.25</v>
      </c>
      <c r="J134" s="77">
        <v>1.83</v>
      </c>
      <c r="K134" s="77">
        <v>20598.740000000002</v>
      </c>
      <c r="L134" s="77">
        <v>102.06</v>
      </c>
      <c r="M134" s="77">
        <v>80.854742773224004</v>
      </c>
      <c r="N134" s="77">
        <v>0.11</v>
      </c>
      <c r="O134" s="77">
        <v>0.01</v>
      </c>
    </row>
    <row r="135" spans="2:15">
      <c r="B135" t="s">
        <v>2572</v>
      </c>
      <c r="C135" t="s">
        <v>2432</v>
      </c>
      <c r="D135" t="s">
        <v>2577</v>
      </c>
      <c r="E135" t="s">
        <v>600</v>
      </c>
      <c r="F135" t="s">
        <v>157</v>
      </c>
      <c r="G135" s="77">
        <v>3.31</v>
      </c>
      <c r="H135" t="s">
        <v>112</v>
      </c>
      <c r="I135" s="77">
        <v>3.25</v>
      </c>
      <c r="J135" s="77">
        <v>2.35</v>
      </c>
      <c r="K135" s="77">
        <v>22771.16</v>
      </c>
      <c r="L135" s="77">
        <v>102.06</v>
      </c>
      <c r="M135" s="77">
        <v>89.381985716016004</v>
      </c>
      <c r="N135" s="77">
        <v>0.12</v>
      </c>
      <c r="O135" s="77">
        <v>0.01</v>
      </c>
    </row>
    <row r="136" spans="2:15">
      <c r="B136" t="s">
        <v>2572</v>
      </c>
      <c r="C136" t="s">
        <v>2432</v>
      </c>
      <c r="D136" t="s">
        <v>2578</v>
      </c>
      <c r="E136" t="s">
        <v>600</v>
      </c>
      <c r="F136" t="s">
        <v>157</v>
      </c>
      <c r="G136" s="77">
        <v>3.15</v>
      </c>
      <c r="H136" t="s">
        <v>112</v>
      </c>
      <c r="I136" s="77">
        <v>3.67</v>
      </c>
      <c r="J136" s="77">
        <v>6.07</v>
      </c>
      <c r="K136" s="77">
        <v>15751.48</v>
      </c>
      <c r="L136" s="77">
        <v>102.06</v>
      </c>
      <c r="M136" s="77">
        <v>61.828144036848002</v>
      </c>
      <c r="N136" s="77">
        <v>0.08</v>
      </c>
      <c r="O136" s="77">
        <v>0</v>
      </c>
    </row>
    <row r="137" spans="2:15">
      <c r="B137" t="s">
        <v>2572</v>
      </c>
      <c r="C137" t="s">
        <v>2432</v>
      </c>
      <c r="D137" t="s">
        <v>2579</v>
      </c>
      <c r="E137" t="s">
        <v>600</v>
      </c>
      <c r="F137" t="s">
        <v>157</v>
      </c>
      <c r="G137" s="77">
        <v>4.78</v>
      </c>
      <c r="H137" t="s">
        <v>112</v>
      </c>
      <c r="I137" s="77">
        <v>3.25</v>
      </c>
      <c r="J137" s="77">
        <v>4.2</v>
      </c>
      <c r="K137" s="77">
        <v>44001.42</v>
      </c>
      <c r="L137" s="77">
        <v>102.06</v>
      </c>
      <c r="M137" s="77">
        <v>172.71558822319199</v>
      </c>
      <c r="N137" s="77">
        <v>0.23</v>
      </c>
      <c r="O137" s="77">
        <v>0.01</v>
      </c>
    </row>
    <row r="138" spans="2:15">
      <c r="B138" t="s">
        <v>2568</v>
      </c>
      <c r="C138" t="s">
        <v>2432</v>
      </c>
      <c r="D138" t="s">
        <v>2580</v>
      </c>
      <c r="E138" t="s">
        <v>658</v>
      </c>
      <c r="F138" t="s">
        <v>157</v>
      </c>
      <c r="G138" s="77">
        <v>2.6</v>
      </c>
      <c r="H138" t="s">
        <v>112</v>
      </c>
      <c r="I138" s="77">
        <v>4.42</v>
      </c>
      <c r="J138" s="77">
        <v>3.21</v>
      </c>
      <c r="K138" s="77">
        <v>215159.21</v>
      </c>
      <c r="L138" s="77">
        <v>103.93</v>
      </c>
      <c r="M138" s="77">
        <v>860.02316290123804</v>
      </c>
      <c r="N138" s="77">
        <v>1.1499999999999999</v>
      </c>
      <c r="O138" s="77">
        <v>0.06</v>
      </c>
    </row>
    <row r="139" spans="2:15">
      <c r="B139" t="s">
        <v>2581</v>
      </c>
      <c r="C139" t="s">
        <v>2432</v>
      </c>
      <c r="D139" t="s">
        <v>2582</v>
      </c>
      <c r="E139" t="s">
        <v>658</v>
      </c>
      <c r="F139" t="s">
        <v>1040</v>
      </c>
      <c r="G139" s="77">
        <v>3.8</v>
      </c>
      <c r="H139" t="s">
        <v>112</v>
      </c>
      <c r="I139" s="77">
        <v>6</v>
      </c>
      <c r="J139" s="77">
        <v>5.81</v>
      </c>
      <c r="K139" s="77">
        <v>77073.53</v>
      </c>
      <c r="L139" s="77">
        <v>106.72</v>
      </c>
      <c r="M139" s="77">
        <v>316.34454269673603</v>
      </c>
      <c r="N139" s="77">
        <v>0.42</v>
      </c>
      <c r="O139" s="77">
        <v>0.02</v>
      </c>
    </row>
    <row r="140" spans="2:15">
      <c r="B140" t="s">
        <v>2583</v>
      </c>
      <c r="C140" t="s">
        <v>2432</v>
      </c>
      <c r="D140" t="s">
        <v>2584</v>
      </c>
      <c r="E140" t="s">
        <v>776</v>
      </c>
      <c r="F140" t="s">
        <v>1040</v>
      </c>
      <c r="G140" s="77">
        <v>7.06</v>
      </c>
      <c r="H140" t="s">
        <v>112</v>
      </c>
      <c r="I140" s="77">
        <v>5.0199999999999996</v>
      </c>
      <c r="J140" s="77">
        <v>4.03</v>
      </c>
      <c r="K140" s="77">
        <v>246638</v>
      </c>
      <c r="L140" s="77">
        <v>108.37</v>
      </c>
      <c r="M140" s="77">
        <v>1027.9650359075999</v>
      </c>
      <c r="N140" s="77">
        <v>1.37</v>
      </c>
      <c r="O140" s="77">
        <v>7.0000000000000007E-2</v>
      </c>
    </row>
    <row r="141" spans="2:15">
      <c r="B141" s="78" t="s">
        <v>2555</v>
      </c>
      <c r="G141" s="79">
        <v>0</v>
      </c>
      <c r="J141" s="79">
        <v>0</v>
      </c>
      <c r="K141" s="79">
        <v>0</v>
      </c>
      <c r="M141" s="79">
        <v>0</v>
      </c>
      <c r="N141" s="79">
        <v>0</v>
      </c>
      <c r="O141" s="79">
        <v>0</v>
      </c>
    </row>
    <row r="142" spans="2:15">
      <c r="B142" t="s">
        <v>244</v>
      </c>
      <c r="D142" t="s">
        <v>244</v>
      </c>
      <c r="E142" t="s">
        <v>244</v>
      </c>
      <c r="G142" s="77">
        <v>0</v>
      </c>
      <c r="H142" t="s">
        <v>244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</row>
    <row r="143" spans="2:15">
      <c r="B143" t="s">
        <v>251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6">
        <v>1.07</v>
      </c>
      <c r="H11" s="7"/>
      <c r="I11" s="7"/>
      <c r="J11" s="76">
        <v>0.57999999999999996</v>
      </c>
      <c r="K11" s="76">
        <v>279633.03000000003</v>
      </c>
      <c r="L11" s="7"/>
      <c r="M11" s="76">
        <v>375.40064070719762</v>
      </c>
      <c r="N11" s="76">
        <v>100</v>
      </c>
      <c r="O11" s="76">
        <v>0.03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197</v>
      </c>
      <c r="G12" s="79">
        <v>1.07</v>
      </c>
      <c r="J12" s="79">
        <v>0.57999999999999996</v>
      </c>
      <c r="K12" s="79">
        <v>279633.03000000003</v>
      </c>
      <c r="M12" s="79">
        <v>375.40064070719762</v>
      </c>
      <c r="N12" s="79">
        <v>100</v>
      </c>
      <c r="O12" s="79">
        <v>0.03</v>
      </c>
    </row>
    <row r="13" spans="2:64">
      <c r="B13" s="78" t="s">
        <v>2092</v>
      </c>
      <c r="G13" s="79">
        <v>1.1000000000000001</v>
      </c>
      <c r="J13" s="79">
        <v>0.59</v>
      </c>
      <c r="K13" s="79">
        <v>276036.34999999998</v>
      </c>
      <c r="M13" s="79">
        <v>365.15242631900003</v>
      </c>
      <c r="N13" s="79">
        <v>97.27</v>
      </c>
      <c r="O13" s="79">
        <v>0.03</v>
      </c>
    </row>
    <row r="14" spans="2:64">
      <c r="B14" t="s">
        <v>2585</v>
      </c>
      <c r="C14" t="s">
        <v>2586</v>
      </c>
      <c r="D14" t="s">
        <v>208</v>
      </c>
      <c r="E14" t="s">
        <v>201</v>
      </c>
      <c r="F14" t="s">
        <v>155</v>
      </c>
      <c r="G14" s="77">
        <v>0.6</v>
      </c>
      <c r="H14" t="s">
        <v>108</v>
      </c>
      <c r="I14" s="77">
        <v>5.9</v>
      </c>
      <c r="J14" s="77">
        <v>0.54</v>
      </c>
      <c r="K14" s="77">
        <v>9390.16</v>
      </c>
      <c r="L14" s="77">
        <v>131.78</v>
      </c>
      <c r="M14" s="77">
        <v>12.374352847999999</v>
      </c>
      <c r="N14" s="77">
        <v>3.3</v>
      </c>
      <c r="O14" s="77">
        <v>0</v>
      </c>
    </row>
    <row r="15" spans="2:64">
      <c r="B15" t="s">
        <v>2587</v>
      </c>
      <c r="C15" t="s">
        <v>2588</v>
      </c>
      <c r="D15" t="s">
        <v>208</v>
      </c>
      <c r="E15" t="s">
        <v>206</v>
      </c>
      <c r="F15" t="s">
        <v>155</v>
      </c>
      <c r="G15" s="77">
        <v>0.76</v>
      </c>
      <c r="H15" t="s">
        <v>108</v>
      </c>
      <c r="I15" s="77">
        <v>6.15</v>
      </c>
      <c r="J15" s="77">
        <v>0.49</v>
      </c>
      <c r="K15" s="77">
        <v>77992.52</v>
      </c>
      <c r="L15" s="77">
        <v>131.82</v>
      </c>
      <c r="M15" s="77">
        <v>102.80973986399999</v>
      </c>
      <c r="N15" s="77">
        <v>27.39</v>
      </c>
      <c r="O15" s="77">
        <v>0.01</v>
      </c>
    </row>
    <row r="16" spans="2:64">
      <c r="B16" t="s">
        <v>2589</v>
      </c>
      <c r="C16" t="s">
        <v>2590</v>
      </c>
      <c r="D16" t="s">
        <v>205</v>
      </c>
      <c r="E16" t="s">
        <v>206</v>
      </c>
      <c r="F16" t="s">
        <v>155</v>
      </c>
      <c r="G16" s="77">
        <v>1.47</v>
      </c>
      <c r="H16" t="s">
        <v>108</v>
      </c>
      <c r="I16" s="77">
        <v>6.22</v>
      </c>
      <c r="J16" s="77">
        <v>0.72</v>
      </c>
      <c r="K16" s="77">
        <v>140000</v>
      </c>
      <c r="L16" s="77">
        <v>134.34</v>
      </c>
      <c r="M16" s="77">
        <v>188.07599999999999</v>
      </c>
      <c r="N16" s="77">
        <v>50.1</v>
      </c>
      <c r="O16" s="77">
        <v>0.01</v>
      </c>
    </row>
    <row r="17" spans="2:15">
      <c r="B17" t="s">
        <v>2591</v>
      </c>
      <c r="C17" t="s">
        <v>2592</v>
      </c>
      <c r="D17" t="s">
        <v>205</v>
      </c>
      <c r="E17" t="s">
        <v>206</v>
      </c>
      <c r="F17" t="s">
        <v>155</v>
      </c>
      <c r="G17" s="77">
        <v>0.62</v>
      </c>
      <c r="H17" t="s">
        <v>108</v>
      </c>
      <c r="I17" s="77">
        <v>5.9</v>
      </c>
      <c r="J17" s="77">
        <v>0.38</v>
      </c>
      <c r="K17" s="77">
        <v>48653.67</v>
      </c>
      <c r="L17" s="77">
        <v>127.21</v>
      </c>
      <c r="M17" s="77">
        <v>61.892333606999998</v>
      </c>
      <c r="N17" s="77">
        <v>16.489999999999998</v>
      </c>
      <c r="O17" s="77">
        <v>0</v>
      </c>
    </row>
    <row r="18" spans="2:15">
      <c r="B18" s="78" t="s">
        <v>2093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244</v>
      </c>
      <c r="C19" t="s">
        <v>244</v>
      </c>
      <c r="E19" t="s">
        <v>244</v>
      </c>
      <c r="G19" s="77">
        <v>0</v>
      </c>
      <c r="H19" t="s">
        <v>244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2593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244</v>
      </c>
      <c r="C21" t="s">
        <v>244</v>
      </c>
      <c r="E21" t="s">
        <v>244</v>
      </c>
      <c r="G21" s="77">
        <v>0</v>
      </c>
      <c r="H21" t="s">
        <v>244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2594</v>
      </c>
      <c r="G22" s="79">
        <v>0</v>
      </c>
      <c r="J22" s="79">
        <v>0</v>
      </c>
      <c r="K22" s="79">
        <v>3596.68</v>
      </c>
      <c r="M22" s="79">
        <v>10.248214388197599</v>
      </c>
      <c r="N22" s="79">
        <v>2.73</v>
      </c>
      <c r="O22" s="79">
        <v>0</v>
      </c>
    </row>
    <row r="23" spans="2:15">
      <c r="B23" t="s">
        <v>2595</v>
      </c>
      <c r="C23" t="s">
        <v>2596</v>
      </c>
      <c r="D23" t="s">
        <v>205</v>
      </c>
      <c r="E23" t="s">
        <v>201</v>
      </c>
      <c r="F23" t="s">
        <v>155</v>
      </c>
      <c r="H23" t="s">
        <v>126</v>
      </c>
      <c r="I23" s="77">
        <v>0</v>
      </c>
      <c r="J23" s="77">
        <v>0</v>
      </c>
      <c r="K23" s="77">
        <v>3596.68</v>
      </c>
      <c r="L23" s="77">
        <v>99.4643053890956</v>
      </c>
      <c r="M23" s="77">
        <v>10.248214388197599</v>
      </c>
      <c r="N23" s="77">
        <v>2.73</v>
      </c>
      <c r="O23" s="77">
        <v>0</v>
      </c>
    </row>
    <row r="24" spans="2:15">
      <c r="B24" s="78" t="s">
        <v>1034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244</v>
      </c>
      <c r="C25" t="s">
        <v>244</v>
      </c>
      <c r="E25" t="s">
        <v>244</v>
      </c>
      <c r="G25" s="77">
        <v>0</v>
      </c>
      <c r="H25" t="s">
        <v>244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248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244</v>
      </c>
      <c r="C27" t="s">
        <v>244</v>
      </c>
      <c r="E27" t="s">
        <v>244</v>
      </c>
      <c r="G27" s="77">
        <v>0</v>
      </c>
      <c r="H27" t="s">
        <v>244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251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197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2597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244</v>
      </c>
      <c r="D14" t="s">
        <v>244</v>
      </c>
      <c r="E14" s="77">
        <v>0</v>
      </c>
      <c r="F14" t="s">
        <v>244</v>
      </c>
      <c r="G14" s="77">
        <v>0</v>
      </c>
      <c r="H14" s="77">
        <v>0</v>
      </c>
      <c r="I14" s="77">
        <v>0</v>
      </c>
    </row>
    <row r="15" spans="2:55">
      <c r="B15" s="78" t="s">
        <v>2598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244</v>
      </c>
      <c r="D16" t="s">
        <v>244</v>
      </c>
      <c r="E16" s="77">
        <v>0</v>
      </c>
      <c r="F16" t="s">
        <v>244</v>
      </c>
      <c r="G16" s="77">
        <v>0</v>
      </c>
      <c r="H16" s="77">
        <v>0</v>
      </c>
      <c r="I16" s="77">
        <v>0</v>
      </c>
    </row>
    <row r="17" spans="2:9">
      <c r="B17" s="78" t="s">
        <v>248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2597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244</v>
      </c>
      <c r="D19" t="s">
        <v>244</v>
      </c>
      <c r="E19" s="77">
        <v>0</v>
      </c>
      <c r="F19" t="s">
        <v>244</v>
      </c>
      <c r="G19" s="77">
        <v>0</v>
      </c>
      <c r="H19" s="77">
        <v>0</v>
      </c>
      <c r="I19" s="77">
        <v>0</v>
      </c>
    </row>
    <row r="20" spans="2:9">
      <c r="B20" s="78" t="s">
        <v>2598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244</v>
      </c>
      <c r="D21" t="s">
        <v>244</v>
      </c>
      <c r="E21" s="77">
        <v>0</v>
      </c>
      <c r="F21" t="s">
        <v>244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244</v>
      </c>
      <c r="D13" t="s">
        <v>244</v>
      </c>
      <c r="E13" s="19"/>
      <c r="F13" s="77">
        <v>0</v>
      </c>
      <c r="G13" t="s">
        <v>244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244</v>
      </c>
      <c r="D15" t="s">
        <v>244</v>
      </c>
      <c r="E15" s="19"/>
      <c r="F15" s="77">
        <v>0</v>
      </c>
      <c r="G15" t="s">
        <v>244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6">
        <v>1.05</v>
      </c>
      <c r="I11" s="76">
        <v>347.24941369616698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197</v>
      </c>
      <c r="C12" s="15"/>
      <c r="D12" s="15"/>
      <c r="E12" s="15"/>
      <c r="F12" s="15"/>
      <c r="G12" s="15"/>
      <c r="H12" s="79">
        <v>1.05</v>
      </c>
      <c r="I12" s="79">
        <v>347.24941369616698</v>
      </c>
      <c r="J12" s="79">
        <v>100</v>
      </c>
      <c r="K12" s="79">
        <v>0.03</v>
      </c>
    </row>
    <row r="13" spans="2:60">
      <c r="B13" t="s">
        <v>2599</v>
      </c>
      <c r="C13" t="s">
        <v>2600</v>
      </c>
      <c r="D13" t="s">
        <v>244</v>
      </c>
      <c r="E13" t="s">
        <v>810</v>
      </c>
      <c r="F13" s="77">
        <v>0</v>
      </c>
      <c r="G13" t="s">
        <v>108</v>
      </c>
      <c r="H13" s="77">
        <v>0</v>
      </c>
      <c r="I13" s="77">
        <v>-765.83090000000004</v>
      </c>
      <c r="J13" s="77">
        <v>-220.54</v>
      </c>
      <c r="K13" s="77">
        <v>-0.06</v>
      </c>
    </row>
    <row r="14" spans="2:60">
      <c r="B14" t="s">
        <v>2601</v>
      </c>
      <c r="C14" t="s">
        <v>2602</v>
      </c>
      <c r="D14" t="s">
        <v>244</v>
      </c>
      <c r="E14" t="s">
        <v>810</v>
      </c>
      <c r="F14" s="77">
        <v>0</v>
      </c>
      <c r="G14" t="s">
        <v>108</v>
      </c>
      <c r="H14" s="77">
        <v>0</v>
      </c>
      <c r="I14" s="77">
        <v>-285.56995999999998</v>
      </c>
      <c r="J14" s="77">
        <v>-82.24</v>
      </c>
      <c r="K14" s="77">
        <v>-0.02</v>
      </c>
    </row>
    <row r="15" spans="2:60">
      <c r="B15" t="s">
        <v>2603</v>
      </c>
      <c r="C15" t="s">
        <v>2604</v>
      </c>
      <c r="D15" t="s">
        <v>244</v>
      </c>
      <c r="E15" t="s">
        <v>810</v>
      </c>
      <c r="F15" s="77">
        <v>0</v>
      </c>
      <c r="G15" t="s">
        <v>108</v>
      </c>
      <c r="H15" s="77">
        <v>0</v>
      </c>
      <c r="I15" s="77">
        <v>130.50264999999999</v>
      </c>
      <c r="J15" s="77">
        <v>37.58</v>
      </c>
      <c r="K15" s="77">
        <v>0.01</v>
      </c>
    </row>
    <row r="16" spans="2:60">
      <c r="B16" t="s">
        <v>2605</v>
      </c>
      <c r="C16" t="s">
        <v>1436</v>
      </c>
      <c r="D16" t="s">
        <v>244</v>
      </c>
      <c r="E16" t="s">
        <v>810</v>
      </c>
      <c r="F16" s="77">
        <v>0</v>
      </c>
      <c r="G16" t="s">
        <v>108</v>
      </c>
      <c r="H16" s="77">
        <v>0</v>
      </c>
      <c r="I16" s="77">
        <v>1.861</v>
      </c>
      <c r="J16" s="77">
        <v>0.54</v>
      </c>
      <c r="K16" s="77">
        <v>0</v>
      </c>
    </row>
    <row r="17" spans="2:11">
      <c r="B17" t="s">
        <v>2606</v>
      </c>
      <c r="C17" t="s">
        <v>585</v>
      </c>
      <c r="D17" t="s">
        <v>244</v>
      </c>
      <c r="E17" t="s">
        <v>156</v>
      </c>
      <c r="F17" s="77">
        <v>0</v>
      </c>
      <c r="G17" t="s">
        <v>108</v>
      </c>
      <c r="H17" s="77">
        <v>0</v>
      </c>
      <c r="I17" s="77">
        <v>131.83511999999999</v>
      </c>
      <c r="J17" s="77">
        <v>37.97</v>
      </c>
      <c r="K17" s="77">
        <v>0.01</v>
      </c>
    </row>
    <row r="18" spans="2:11">
      <c r="B18" t="s">
        <v>2607</v>
      </c>
      <c r="C18" t="s">
        <v>594</v>
      </c>
      <c r="D18" t="s">
        <v>244</v>
      </c>
      <c r="E18" t="s">
        <v>156</v>
      </c>
      <c r="F18" s="77">
        <v>0</v>
      </c>
      <c r="G18" t="s">
        <v>108</v>
      </c>
      <c r="H18" s="77">
        <v>0</v>
      </c>
      <c r="I18" s="77">
        <v>4.8965500000000004</v>
      </c>
      <c r="J18" s="77">
        <v>1.41</v>
      </c>
      <c r="K18" s="77">
        <v>0</v>
      </c>
    </row>
    <row r="19" spans="2:11">
      <c r="B19" t="s">
        <v>2608</v>
      </c>
      <c r="C19" t="s">
        <v>720</v>
      </c>
      <c r="D19" t="s">
        <v>244</v>
      </c>
      <c r="E19" t="s">
        <v>155</v>
      </c>
      <c r="F19" s="77">
        <v>0</v>
      </c>
      <c r="G19" t="s">
        <v>108</v>
      </c>
      <c r="H19" s="77">
        <v>0</v>
      </c>
      <c r="I19" s="77">
        <v>49.169170000000001</v>
      </c>
      <c r="J19" s="77">
        <v>14.16</v>
      </c>
      <c r="K19" s="77">
        <v>0</v>
      </c>
    </row>
    <row r="20" spans="2:11">
      <c r="B20" t="s">
        <v>2609</v>
      </c>
      <c r="C20" t="s">
        <v>623</v>
      </c>
      <c r="D20" t="s">
        <v>244</v>
      </c>
      <c r="E20" t="s">
        <v>155</v>
      </c>
      <c r="F20" s="77">
        <v>0</v>
      </c>
      <c r="G20" t="s">
        <v>108</v>
      </c>
      <c r="H20" s="77">
        <v>0</v>
      </c>
      <c r="I20" s="77">
        <v>37.164929999999998</v>
      </c>
      <c r="J20" s="77">
        <v>10.7</v>
      </c>
      <c r="K20" s="77">
        <v>0</v>
      </c>
    </row>
    <row r="21" spans="2:11">
      <c r="B21" t="s">
        <v>2610</v>
      </c>
      <c r="C21" t="s">
        <v>881</v>
      </c>
      <c r="D21" t="s">
        <v>244</v>
      </c>
      <c r="E21" t="s">
        <v>155</v>
      </c>
      <c r="F21" s="77">
        <v>0</v>
      </c>
      <c r="G21" t="s">
        <v>108</v>
      </c>
      <c r="H21" s="77">
        <v>0</v>
      </c>
      <c r="I21" s="77">
        <v>0.81072999999999995</v>
      </c>
      <c r="J21" s="77">
        <v>0.23</v>
      </c>
      <c r="K21" s="77">
        <v>0</v>
      </c>
    </row>
    <row r="22" spans="2:11">
      <c r="B22" t="s">
        <v>2611</v>
      </c>
      <c r="C22" t="s">
        <v>883</v>
      </c>
      <c r="D22" t="s">
        <v>244</v>
      </c>
      <c r="E22" t="s">
        <v>155</v>
      </c>
      <c r="F22" s="77">
        <v>0</v>
      </c>
      <c r="G22" t="s">
        <v>108</v>
      </c>
      <c r="H22" s="77">
        <v>0</v>
      </c>
      <c r="I22" s="77">
        <v>1.1059699999999999</v>
      </c>
      <c r="J22" s="77">
        <v>0.32</v>
      </c>
      <c r="K22" s="77">
        <v>0</v>
      </c>
    </row>
    <row r="23" spans="2:11">
      <c r="B23" t="s">
        <v>2612</v>
      </c>
      <c r="C23" t="s">
        <v>434</v>
      </c>
      <c r="D23" t="s">
        <v>244</v>
      </c>
      <c r="E23" t="s">
        <v>155</v>
      </c>
      <c r="F23" s="77">
        <v>0</v>
      </c>
      <c r="G23" t="s">
        <v>108</v>
      </c>
      <c r="H23" s="77">
        <v>0</v>
      </c>
      <c r="I23" s="77">
        <v>40.47587</v>
      </c>
      <c r="J23" s="77">
        <v>11.66</v>
      </c>
      <c r="K23" s="77">
        <v>0</v>
      </c>
    </row>
    <row r="24" spans="2:11">
      <c r="B24" t="s">
        <v>2613</v>
      </c>
      <c r="C24" t="s">
        <v>461</v>
      </c>
      <c r="D24" t="s">
        <v>244</v>
      </c>
      <c r="E24" t="s">
        <v>155</v>
      </c>
      <c r="F24" s="77">
        <v>0</v>
      </c>
      <c r="G24" t="s">
        <v>108</v>
      </c>
      <c r="H24" s="77">
        <v>0</v>
      </c>
      <c r="I24" s="77">
        <v>34.357759999999999</v>
      </c>
      <c r="J24" s="77">
        <v>9.89</v>
      </c>
      <c r="K24" s="77">
        <v>0</v>
      </c>
    </row>
    <row r="25" spans="2:11">
      <c r="B25" t="s">
        <v>2614</v>
      </c>
      <c r="C25" t="s">
        <v>2615</v>
      </c>
      <c r="D25" t="s">
        <v>244</v>
      </c>
      <c r="E25" t="s">
        <v>810</v>
      </c>
      <c r="F25" s="77">
        <v>7.5</v>
      </c>
      <c r="G25" t="s">
        <v>108</v>
      </c>
      <c r="H25" s="77">
        <v>4.32</v>
      </c>
      <c r="I25" s="77">
        <v>84.599969999999999</v>
      </c>
      <c r="J25" s="77">
        <v>24.36</v>
      </c>
      <c r="K25" s="77">
        <v>0.01</v>
      </c>
    </row>
    <row r="26" spans="2:11">
      <c r="B26" t="s">
        <v>2616</v>
      </c>
      <c r="C26" t="s">
        <v>2617</v>
      </c>
      <c r="D26" t="s">
        <v>244</v>
      </c>
      <c r="E26" t="s">
        <v>810</v>
      </c>
      <c r="F26" s="77">
        <v>5.95</v>
      </c>
      <c r="G26" t="s">
        <v>108</v>
      </c>
      <c r="H26" s="77">
        <v>0.01</v>
      </c>
      <c r="I26" s="77">
        <v>4.7129999999999999E-7</v>
      </c>
      <c r="J26" s="77">
        <v>0</v>
      </c>
      <c r="K26" s="77">
        <v>0</v>
      </c>
    </row>
    <row r="27" spans="2:11">
      <c r="B27" t="s">
        <v>2618</v>
      </c>
      <c r="C27" t="s">
        <v>1368</v>
      </c>
      <c r="D27" t="s">
        <v>244</v>
      </c>
      <c r="E27" t="s">
        <v>810</v>
      </c>
      <c r="F27" s="77">
        <v>0</v>
      </c>
      <c r="G27" t="s">
        <v>108</v>
      </c>
      <c r="H27" s="77">
        <v>0</v>
      </c>
      <c r="I27" s="77">
        <v>50.6145</v>
      </c>
      <c r="J27" s="77">
        <v>14.58</v>
      </c>
      <c r="K27" s="77">
        <v>0</v>
      </c>
    </row>
    <row r="28" spans="2:11">
      <c r="B28" t="s">
        <v>2619</v>
      </c>
      <c r="C28" t="s">
        <v>2620</v>
      </c>
      <c r="D28" t="s">
        <v>244</v>
      </c>
      <c r="E28" t="s">
        <v>810</v>
      </c>
      <c r="F28" s="77">
        <v>0</v>
      </c>
      <c r="G28" t="s">
        <v>108</v>
      </c>
      <c r="H28" s="77">
        <v>0</v>
      </c>
      <c r="I28" s="77">
        <v>0.65964</v>
      </c>
      <c r="J28" s="77">
        <v>0.19</v>
      </c>
      <c r="K28" s="77">
        <v>0</v>
      </c>
    </row>
    <row r="29" spans="2:11">
      <c r="B29" t="s">
        <v>2621</v>
      </c>
      <c r="C29" t="s">
        <v>702</v>
      </c>
      <c r="D29" t="s">
        <v>244</v>
      </c>
      <c r="E29" t="s">
        <v>156</v>
      </c>
      <c r="F29" s="77">
        <v>0</v>
      </c>
      <c r="G29" t="s">
        <v>108</v>
      </c>
      <c r="H29" s="77">
        <v>0</v>
      </c>
      <c r="I29" s="77">
        <v>10.08874</v>
      </c>
      <c r="J29" s="77">
        <v>2.91</v>
      </c>
      <c r="K29" s="77">
        <v>0</v>
      </c>
    </row>
    <row r="30" spans="2:11">
      <c r="B30" t="s">
        <v>2622</v>
      </c>
      <c r="C30" t="s">
        <v>790</v>
      </c>
      <c r="D30" t="s">
        <v>244</v>
      </c>
      <c r="E30" t="s">
        <v>155</v>
      </c>
      <c r="F30" s="77">
        <v>0</v>
      </c>
      <c r="G30" t="s">
        <v>108</v>
      </c>
      <c r="H30" s="77">
        <v>0</v>
      </c>
      <c r="I30" s="77">
        <v>6.2062299999999997</v>
      </c>
      <c r="J30" s="77">
        <v>1.79</v>
      </c>
      <c r="K30" s="77">
        <v>0</v>
      </c>
    </row>
    <row r="31" spans="2:11">
      <c r="B31" t="s">
        <v>2623</v>
      </c>
      <c r="C31" t="s">
        <v>467</v>
      </c>
      <c r="D31" t="s">
        <v>244</v>
      </c>
      <c r="E31" t="s">
        <v>155</v>
      </c>
      <c r="F31" s="77">
        <v>0</v>
      </c>
      <c r="G31" t="s">
        <v>108</v>
      </c>
      <c r="H31" s="77">
        <v>0</v>
      </c>
      <c r="I31" s="77">
        <v>75.798940000000002</v>
      </c>
      <c r="J31" s="77">
        <v>21.83</v>
      </c>
      <c r="K31" s="77">
        <v>0.01</v>
      </c>
    </row>
    <row r="32" spans="2:11">
      <c r="B32" t="s">
        <v>2624</v>
      </c>
      <c r="C32" t="s">
        <v>472</v>
      </c>
      <c r="D32" t="s">
        <v>244</v>
      </c>
      <c r="E32" t="s">
        <v>155</v>
      </c>
      <c r="F32" s="77">
        <v>0</v>
      </c>
      <c r="G32" t="s">
        <v>108</v>
      </c>
      <c r="H32" s="77">
        <v>0</v>
      </c>
      <c r="I32" s="77">
        <v>68.578659999999999</v>
      </c>
      <c r="J32" s="77">
        <v>19.75</v>
      </c>
      <c r="K32" s="77">
        <v>0</v>
      </c>
    </row>
    <row r="33" spans="2:11">
      <c r="B33" t="s">
        <v>2625</v>
      </c>
      <c r="C33" t="s">
        <v>708</v>
      </c>
      <c r="D33" t="s">
        <v>244</v>
      </c>
      <c r="E33" t="s">
        <v>156</v>
      </c>
      <c r="F33" s="77">
        <v>0</v>
      </c>
      <c r="G33" t="s">
        <v>108</v>
      </c>
      <c r="H33" s="77">
        <v>0</v>
      </c>
      <c r="I33" s="77">
        <v>11.135999999999999</v>
      </c>
      <c r="J33" s="77">
        <v>3.21</v>
      </c>
      <c r="K33" s="77">
        <v>0</v>
      </c>
    </row>
    <row r="34" spans="2:11">
      <c r="B34" t="s">
        <v>2626</v>
      </c>
      <c r="C34" t="s">
        <v>656</v>
      </c>
      <c r="D34" t="s">
        <v>244</v>
      </c>
      <c r="E34" t="s">
        <v>155</v>
      </c>
      <c r="F34" s="77">
        <v>0</v>
      </c>
      <c r="G34" t="s">
        <v>108</v>
      </c>
      <c r="H34" s="77">
        <v>0</v>
      </c>
      <c r="I34" s="77">
        <v>3.3397199999999998</v>
      </c>
      <c r="J34" s="77">
        <v>0.96</v>
      </c>
      <c r="K34" s="77">
        <v>0</v>
      </c>
    </row>
    <row r="35" spans="2:11">
      <c r="B35" t="s">
        <v>2627</v>
      </c>
      <c r="C35" t="s">
        <v>607</v>
      </c>
      <c r="D35" t="s">
        <v>244</v>
      </c>
      <c r="E35" t="s">
        <v>155</v>
      </c>
      <c r="F35" s="77">
        <v>0</v>
      </c>
      <c r="G35" t="s">
        <v>108</v>
      </c>
      <c r="H35" s="77">
        <v>0</v>
      </c>
      <c r="I35" s="77">
        <v>2.7745700000000002</v>
      </c>
      <c r="J35" s="77">
        <v>0.8</v>
      </c>
      <c r="K35" s="77">
        <v>0</v>
      </c>
    </row>
    <row r="36" spans="2:11">
      <c r="B36" t="s">
        <v>2628</v>
      </c>
      <c r="C36" t="s">
        <v>912</v>
      </c>
      <c r="D36" t="s">
        <v>244</v>
      </c>
      <c r="E36" t="s">
        <v>155</v>
      </c>
      <c r="F36" s="77">
        <v>0</v>
      </c>
      <c r="G36" t="s">
        <v>108</v>
      </c>
      <c r="H36" s="77">
        <v>0</v>
      </c>
      <c r="I36" s="77">
        <v>21.986229999999999</v>
      </c>
      <c r="J36" s="77">
        <v>6.33</v>
      </c>
      <c r="K36" s="77">
        <v>0</v>
      </c>
    </row>
    <row r="37" spans="2:11">
      <c r="B37" t="s">
        <v>2629</v>
      </c>
      <c r="C37" t="s">
        <v>671</v>
      </c>
      <c r="D37" t="s">
        <v>244</v>
      </c>
      <c r="E37" t="s">
        <v>156</v>
      </c>
      <c r="F37" s="77">
        <v>0</v>
      </c>
      <c r="G37" t="s">
        <v>108</v>
      </c>
      <c r="H37" s="77">
        <v>0</v>
      </c>
      <c r="I37" s="77">
        <v>126.09235</v>
      </c>
      <c r="J37" s="77">
        <v>36.31</v>
      </c>
      <c r="K37" s="77">
        <v>0.01</v>
      </c>
    </row>
    <row r="38" spans="2:11">
      <c r="B38" t="s">
        <v>2630</v>
      </c>
      <c r="C38" t="s">
        <v>2631</v>
      </c>
      <c r="D38" t="s">
        <v>244</v>
      </c>
      <c r="E38" t="s">
        <v>810</v>
      </c>
      <c r="F38" s="77">
        <v>7.5</v>
      </c>
      <c r="G38" t="s">
        <v>108</v>
      </c>
      <c r="H38" s="77">
        <v>0.01</v>
      </c>
      <c r="I38" s="77">
        <v>1.9964000000000001E-6</v>
      </c>
      <c r="J38" s="77">
        <v>0</v>
      </c>
      <c r="K38" s="77">
        <v>0</v>
      </c>
    </row>
    <row r="39" spans="2:11">
      <c r="B39" t="s">
        <v>2632</v>
      </c>
      <c r="C39" t="s">
        <v>2633</v>
      </c>
      <c r="D39" t="s">
        <v>244</v>
      </c>
      <c r="E39" t="s">
        <v>810</v>
      </c>
      <c r="F39" s="77">
        <v>0.51</v>
      </c>
      <c r="G39" t="s">
        <v>108</v>
      </c>
      <c r="H39" s="77">
        <v>0.01</v>
      </c>
      <c r="I39" s="77">
        <v>8.5108466000000004E-6</v>
      </c>
      <c r="J39" s="77">
        <v>0</v>
      </c>
      <c r="K39" s="77">
        <v>0</v>
      </c>
    </row>
    <row r="40" spans="2:11">
      <c r="B40" t="s">
        <v>2634</v>
      </c>
      <c r="C40" t="s">
        <v>676</v>
      </c>
      <c r="D40" t="s">
        <v>244</v>
      </c>
      <c r="E40" t="s">
        <v>155</v>
      </c>
      <c r="F40" s="77">
        <v>0</v>
      </c>
      <c r="G40" t="s">
        <v>108</v>
      </c>
      <c r="H40" s="77">
        <v>0</v>
      </c>
      <c r="I40" s="77">
        <v>14.02402</v>
      </c>
      <c r="J40" s="77">
        <v>4.04</v>
      </c>
      <c r="K40" s="77">
        <v>0</v>
      </c>
    </row>
    <row r="41" spans="2:11">
      <c r="B41" t="s">
        <v>2635</v>
      </c>
      <c r="C41" t="s">
        <v>2636</v>
      </c>
      <c r="D41" t="s">
        <v>804</v>
      </c>
      <c r="E41" t="s">
        <v>157</v>
      </c>
      <c r="F41" s="77">
        <v>6.4</v>
      </c>
      <c r="G41" t="s">
        <v>108</v>
      </c>
      <c r="H41" s="77">
        <v>0.01</v>
      </c>
      <c r="I41" s="77">
        <v>1.2500000000000001E-5</v>
      </c>
      <c r="J41" s="77">
        <v>0</v>
      </c>
      <c r="K41" s="77">
        <v>0</v>
      </c>
    </row>
    <row r="42" spans="2:11">
      <c r="B42" t="s">
        <v>2637</v>
      </c>
      <c r="C42" t="s">
        <v>486</v>
      </c>
      <c r="D42" t="s">
        <v>244</v>
      </c>
      <c r="E42" t="s">
        <v>155</v>
      </c>
      <c r="F42" s="77">
        <v>0</v>
      </c>
      <c r="G42" t="s">
        <v>108</v>
      </c>
      <c r="H42" s="77">
        <v>0</v>
      </c>
      <c r="I42" s="77">
        <v>16.692029999999999</v>
      </c>
      <c r="J42" s="77">
        <v>4.8099999999999996</v>
      </c>
      <c r="K42" s="77">
        <v>0</v>
      </c>
    </row>
    <row r="43" spans="2:11">
      <c r="B43" t="s">
        <v>2638</v>
      </c>
      <c r="C43" t="s">
        <v>498</v>
      </c>
      <c r="D43" t="s">
        <v>244</v>
      </c>
      <c r="E43" t="s">
        <v>155</v>
      </c>
      <c r="F43" s="77">
        <v>0</v>
      </c>
      <c r="G43" t="s">
        <v>108</v>
      </c>
      <c r="H43" s="77">
        <v>0</v>
      </c>
      <c r="I43" s="77">
        <v>83.682010000000005</v>
      </c>
      <c r="J43" s="77">
        <v>24.1</v>
      </c>
      <c r="K43" s="77">
        <v>0.01</v>
      </c>
    </row>
    <row r="44" spans="2:11">
      <c r="B44" t="s">
        <v>2639</v>
      </c>
      <c r="C44" t="s">
        <v>504</v>
      </c>
      <c r="D44" t="s">
        <v>244</v>
      </c>
      <c r="E44" t="s">
        <v>155</v>
      </c>
      <c r="F44" s="77">
        <v>0</v>
      </c>
      <c r="G44" t="s">
        <v>108</v>
      </c>
      <c r="H44" s="77">
        <v>0</v>
      </c>
      <c r="I44" s="77">
        <v>10.83339</v>
      </c>
      <c r="J44" s="77">
        <v>3.12</v>
      </c>
      <c r="K44" s="77">
        <v>0</v>
      </c>
    </row>
    <row r="45" spans="2:11">
      <c r="B45" t="s">
        <v>2640</v>
      </c>
      <c r="C45" t="s">
        <v>510</v>
      </c>
      <c r="D45" t="s">
        <v>244</v>
      </c>
      <c r="E45" t="s">
        <v>155</v>
      </c>
      <c r="F45" s="77">
        <v>0</v>
      </c>
      <c r="G45" t="s">
        <v>108</v>
      </c>
      <c r="H45" s="77">
        <v>0</v>
      </c>
      <c r="I45" s="77">
        <v>9.4792799999999993</v>
      </c>
      <c r="J45" s="77">
        <v>2.73</v>
      </c>
      <c r="K45" s="77">
        <v>0</v>
      </c>
    </row>
    <row r="46" spans="2:11">
      <c r="B46" t="s">
        <v>2641</v>
      </c>
      <c r="C46" t="s">
        <v>779</v>
      </c>
      <c r="D46" t="s">
        <v>244</v>
      </c>
      <c r="E46" t="s">
        <v>155</v>
      </c>
      <c r="F46" s="77">
        <v>0</v>
      </c>
      <c r="G46" t="s">
        <v>108</v>
      </c>
      <c r="H46" s="77">
        <v>0</v>
      </c>
      <c r="I46" s="77">
        <v>7.47837</v>
      </c>
      <c r="J46" s="77">
        <v>2.15</v>
      </c>
      <c r="K46" s="77">
        <v>0</v>
      </c>
    </row>
    <row r="47" spans="2:11">
      <c r="B47" t="s">
        <v>2642</v>
      </c>
      <c r="C47" t="s">
        <v>387</v>
      </c>
      <c r="D47" t="s">
        <v>244</v>
      </c>
      <c r="E47" t="s">
        <v>155</v>
      </c>
      <c r="F47" s="77">
        <v>0</v>
      </c>
      <c r="G47" t="s">
        <v>108</v>
      </c>
      <c r="H47" s="77">
        <v>0</v>
      </c>
      <c r="I47" s="77">
        <v>32.820869999999999</v>
      </c>
      <c r="J47" s="77">
        <v>9.4499999999999993</v>
      </c>
      <c r="K47" s="77">
        <v>0</v>
      </c>
    </row>
    <row r="48" spans="2:11">
      <c r="B48" t="s">
        <v>2643</v>
      </c>
      <c r="C48" t="s">
        <v>2644</v>
      </c>
      <c r="D48" t="s">
        <v>244</v>
      </c>
      <c r="E48" t="s">
        <v>810</v>
      </c>
      <c r="F48" s="77">
        <v>9.9</v>
      </c>
      <c r="G48" t="s">
        <v>108</v>
      </c>
      <c r="H48" s="77">
        <v>0.01</v>
      </c>
      <c r="I48" s="77">
        <v>2.1762040000000001E-7</v>
      </c>
      <c r="J48" s="77">
        <v>0</v>
      </c>
      <c r="K48" s="77">
        <v>0</v>
      </c>
    </row>
    <row r="49" spans="2:11">
      <c r="B49" t="s">
        <v>2645</v>
      </c>
      <c r="C49" t="s">
        <v>629</v>
      </c>
      <c r="D49" t="s">
        <v>244</v>
      </c>
      <c r="E49" t="s">
        <v>155</v>
      </c>
      <c r="F49" s="77">
        <v>0</v>
      </c>
      <c r="G49" t="s">
        <v>108</v>
      </c>
      <c r="H49" s="77">
        <v>0</v>
      </c>
      <c r="I49" s="77">
        <v>299.90942000000001</v>
      </c>
      <c r="J49" s="77">
        <v>86.37</v>
      </c>
      <c r="K49" s="77">
        <v>0.02</v>
      </c>
    </row>
    <row r="50" spans="2:11">
      <c r="B50" t="s">
        <v>2646</v>
      </c>
      <c r="C50" t="s">
        <v>632</v>
      </c>
      <c r="D50" t="s">
        <v>244</v>
      </c>
      <c r="E50" t="s">
        <v>155</v>
      </c>
      <c r="F50" s="77">
        <v>0</v>
      </c>
      <c r="G50" t="s">
        <v>108</v>
      </c>
      <c r="H50" s="77">
        <v>0</v>
      </c>
      <c r="I50" s="77">
        <v>1.49458</v>
      </c>
      <c r="J50" s="77">
        <v>0.43</v>
      </c>
      <c r="K50" s="77">
        <v>0</v>
      </c>
    </row>
    <row r="51" spans="2:11">
      <c r="B51" t="s">
        <v>2647</v>
      </c>
      <c r="C51" t="s">
        <v>635</v>
      </c>
      <c r="D51" t="s">
        <v>244</v>
      </c>
      <c r="E51" t="s">
        <v>155</v>
      </c>
      <c r="F51" s="77">
        <v>0</v>
      </c>
      <c r="G51" t="s">
        <v>108</v>
      </c>
      <c r="H51" s="77">
        <v>0</v>
      </c>
      <c r="I51" s="77">
        <v>20.896660000000001</v>
      </c>
      <c r="J51" s="77">
        <v>6.02</v>
      </c>
      <c r="K51" s="77">
        <v>0</v>
      </c>
    </row>
    <row r="52" spans="2:11">
      <c r="B52" t="s">
        <v>2648</v>
      </c>
      <c r="C52" t="s">
        <v>933</v>
      </c>
      <c r="D52" t="s">
        <v>244</v>
      </c>
      <c r="E52" t="s">
        <v>155</v>
      </c>
      <c r="F52" s="77">
        <v>0</v>
      </c>
      <c r="G52" t="s">
        <v>108</v>
      </c>
      <c r="H52" s="77">
        <v>0</v>
      </c>
      <c r="I52" s="77">
        <v>7.2843200000000001</v>
      </c>
      <c r="J52" s="77">
        <v>2.1</v>
      </c>
      <c r="K52" s="77">
        <v>0</v>
      </c>
    </row>
    <row r="53" spans="2:11">
      <c r="B53" s="78" t="s">
        <v>248</v>
      </c>
      <c r="D53" s="19"/>
      <c r="E53" s="19"/>
      <c r="F53" s="19"/>
      <c r="G53" s="19"/>
      <c r="H53" s="79">
        <v>0</v>
      </c>
      <c r="I53" s="79">
        <v>0</v>
      </c>
      <c r="J53" s="79">
        <v>0</v>
      </c>
      <c r="K53" s="79">
        <v>0</v>
      </c>
    </row>
    <row r="54" spans="2:11">
      <c r="B54" t="s">
        <v>244</v>
      </c>
      <c r="C54" t="s">
        <v>244</v>
      </c>
      <c r="D54" t="s">
        <v>244</v>
      </c>
      <c r="E54" s="19"/>
      <c r="F54" s="77">
        <v>0</v>
      </c>
      <c r="G54" t="s">
        <v>244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t="s">
        <v>251</v>
      </c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9"/>
  <sheetViews>
    <sheetView rightToLeft="1" topLeftCell="A17" workbookViewId="0">
      <selection activeCell="A41" sqref="A41:XFD5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  <c r="D1" s="81"/>
    </row>
    <row r="2" spans="2:17">
      <c r="B2" s="2" t="s">
        <v>1</v>
      </c>
      <c r="D2" s="81"/>
    </row>
    <row r="3" spans="2:17">
      <c r="B3" s="2" t="s">
        <v>2</v>
      </c>
      <c r="C3" t="s">
        <v>191</v>
      </c>
      <c r="D3" s="81"/>
    </row>
    <row r="4" spans="2:17">
      <c r="B4" s="2" t="s">
        <v>3</v>
      </c>
      <c r="C4" t="s">
        <v>192</v>
      </c>
      <c r="D4" s="81"/>
    </row>
    <row r="5" spans="2:17">
      <c r="B5" s="2"/>
      <c r="D5" s="81"/>
    </row>
    <row r="6" spans="2:17">
      <c r="D6" s="81"/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82" t="s">
        <v>179</v>
      </c>
    </row>
    <row r="9" spans="2:17" s="19" customFormat="1">
      <c r="B9" s="20"/>
      <c r="C9" s="31" t="s">
        <v>6</v>
      </c>
      <c r="D9" s="83" t="s">
        <v>77</v>
      </c>
    </row>
    <row r="10" spans="2:17" s="23" customFormat="1" ht="18" customHeight="1">
      <c r="B10" s="22"/>
      <c r="C10" s="7" t="s">
        <v>9</v>
      </c>
      <c r="D10" s="8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6">
        <f>C12+C40</f>
        <v>54752.96757150138</v>
      </c>
      <c r="D11" s="8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197</v>
      </c>
      <c r="C12" s="79">
        <f>SUM(C13:C39)</f>
        <v>26211.192276274291</v>
      </c>
      <c r="D12" s="81"/>
    </row>
    <row r="13" spans="2:17">
      <c r="B13" s="85" t="s">
        <v>2654</v>
      </c>
      <c r="C13" s="86">
        <v>0.94996199999999953</v>
      </c>
      <c r="D13" s="87">
        <v>42614</v>
      </c>
    </row>
    <row r="14" spans="2:17">
      <c r="B14" s="85" t="s">
        <v>2678</v>
      </c>
      <c r="C14" s="86">
        <v>50.874082838999989</v>
      </c>
      <c r="D14" s="87">
        <v>42643</v>
      </c>
    </row>
    <row r="15" spans="2:17">
      <c r="B15" s="85" t="s">
        <v>2680</v>
      </c>
      <c r="C15" s="86">
        <v>756.17922255474457</v>
      </c>
      <c r="D15" s="87">
        <v>42643</v>
      </c>
    </row>
    <row r="16" spans="2:17">
      <c r="B16" s="85" t="s">
        <v>2656</v>
      </c>
      <c r="C16" s="86">
        <v>21.786628499999992</v>
      </c>
      <c r="D16" s="87">
        <v>42658</v>
      </c>
    </row>
    <row r="17" spans="2:4">
      <c r="B17" s="85" t="s">
        <v>2673</v>
      </c>
      <c r="C17" s="86">
        <v>5262.1136317813171</v>
      </c>
      <c r="D17" s="87">
        <v>42719</v>
      </c>
    </row>
    <row r="18" spans="2:4">
      <c r="B18" s="85" t="s">
        <v>2664</v>
      </c>
      <c r="C18" s="86">
        <v>495.21994399999988</v>
      </c>
      <c r="D18" s="87">
        <v>42735</v>
      </c>
    </row>
    <row r="19" spans="2:4">
      <c r="B19" s="85" t="s">
        <v>2677</v>
      </c>
      <c r="C19" s="86">
        <v>1569.8613382261517</v>
      </c>
      <c r="D19" s="87">
        <v>42735</v>
      </c>
    </row>
    <row r="20" spans="2:4">
      <c r="B20" s="85" t="s">
        <v>2674</v>
      </c>
      <c r="C20" s="86">
        <v>2055.3200000000002</v>
      </c>
      <c r="D20" s="87">
        <v>42901</v>
      </c>
    </row>
    <row r="21" spans="2:4">
      <c r="B21" s="85" t="s">
        <v>2655</v>
      </c>
      <c r="C21" s="86">
        <v>12.736990490028438</v>
      </c>
      <c r="D21" s="87">
        <v>42948</v>
      </c>
    </row>
    <row r="22" spans="2:4">
      <c r="B22" s="85" t="s">
        <v>2670</v>
      </c>
      <c r="C22" s="86">
        <v>229.06344000000024</v>
      </c>
      <c r="D22" s="87">
        <v>43011</v>
      </c>
    </row>
    <row r="23" spans="2:4">
      <c r="B23" s="85" t="s">
        <v>2665</v>
      </c>
      <c r="C23" s="86">
        <v>772.97874999999999</v>
      </c>
      <c r="D23" s="87">
        <v>43100</v>
      </c>
    </row>
    <row r="24" spans="2:4">
      <c r="B24" s="85" t="s">
        <v>2657</v>
      </c>
      <c r="C24" s="86">
        <v>47.457999999999998</v>
      </c>
      <c r="D24" s="87">
        <v>43109</v>
      </c>
    </row>
    <row r="25" spans="2:4">
      <c r="B25" s="85" t="s">
        <v>2675</v>
      </c>
      <c r="C25" s="86">
        <v>1386.3866649410638</v>
      </c>
      <c r="D25" s="87">
        <v>43297</v>
      </c>
    </row>
    <row r="26" spans="2:4">
      <c r="B26" s="85" t="s">
        <v>2676</v>
      </c>
      <c r="C26" s="86">
        <v>622.86936532325797</v>
      </c>
      <c r="D26" s="87">
        <v>43297</v>
      </c>
    </row>
    <row r="27" spans="2:4">
      <c r="B27" s="85" t="s">
        <v>2666</v>
      </c>
      <c r="C27" s="86">
        <v>1241.9933644961513</v>
      </c>
      <c r="D27" s="87">
        <v>43404</v>
      </c>
    </row>
    <row r="28" spans="2:4">
      <c r="B28" s="85" t="s">
        <v>2667</v>
      </c>
      <c r="C28" s="86">
        <v>46.564854160851638</v>
      </c>
      <c r="D28" s="87">
        <v>43404</v>
      </c>
    </row>
    <row r="29" spans="2:4">
      <c r="B29" s="85" t="s">
        <v>2668</v>
      </c>
      <c r="C29" s="86">
        <v>123.35173225369502</v>
      </c>
      <c r="D29" s="87">
        <v>43404</v>
      </c>
    </row>
    <row r="30" spans="2:4">
      <c r="B30" s="85" t="s">
        <v>2679</v>
      </c>
      <c r="C30" s="86">
        <v>1137.1171446273861</v>
      </c>
      <c r="D30" s="87">
        <v>43830</v>
      </c>
    </row>
    <row r="31" spans="2:4">
      <c r="B31" s="85" t="s">
        <v>2672</v>
      </c>
      <c r="C31" s="86">
        <v>1414.7357159999999</v>
      </c>
      <c r="D31" s="87">
        <v>43908</v>
      </c>
    </row>
    <row r="32" spans="2:4">
      <c r="B32" s="85" t="s">
        <v>2671</v>
      </c>
      <c r="C32" s="86">
        <v>80.557400000000001</v>
      </c>
      <c r="D32" s="87">
        <v>43948</v>
      </c>
    </row>
    <row r="33" spans="2:4">
      <c r="B33" s="85" t="s">
        <v>2659</v>
      </c>
      <c r="C33" s="86">
        <v>175.85300000000001</v>
      </c>
      <c r="D33" s="87">
        <v>44516</v>
      </c>
    </row>
    <row r="34" spans="2:4">
      <c r="B34" s="85" t="s">
        <v>2660</v>
      </c>
      <c r="C34" s="86">
        <v>1655.0250000000001</v>
      </c>
      <c r="D34" s="87">
        <v>44727</v>
      </c>
    </row>
    <row r="35" spans="2:4">
      <c r="B35" s="85" t="s">
        <v>2669</v>
      </c>
      <c r="C35" s="86">
        <v>66.284565489631916</v>
      </c>
      <c r="D35" s="87">
        <v>45143</v>
      </c>
    </row>
    <row r="36" spans="2:4">
      <c r="B36" s="85" t="s">
        <v>2658</v>
      </c>
      <c r="C36" s="86">
        <v>1402.0180740310079</v>
      </c>
      <c r="D36" s="87">
        <v>45534</v>
      </c>
    </row>
    <row r="37" spans="2:4">
      <c r="B37" s="85" t="s">
        <v>2661</v>
      </c>
      <c r="C37" s="86">
        <v>2199.531246</v>
      </c>
      <c r="D37" s="87">
        <v>45640</v>
      </c>
    </row>
    <row r="38" spans="2:4">
      <c r="B38" s="85" t="s">
        <v>2662</v>
      </c>
      <c r="C38" s="86">
        <v>2307.6</v>
      </c>
      <c r="D38" s="87">
        <v>46054</v>
      </c>
    </row>
    <row r="39" spans="2:4">
      <c r="B39" s="85" t="s">
        <v>2663</v>
      </c>
      <c r="C39" s="86">
        <v>1076.76215856</v>
      </c>
      <c r="D39" s="87">
        <v>46132</v>
      </c>
    </row>
    <row r="40" spans="2:4">
      <c r="B40" s="78" t="s">
        <v>248</v>
      </c>
      <c r="C40" s="79">
        <f>SUM(C41:C58)</f>
        <v>28541.775295227089</v>
      </c>
      <c r="D40" s="81"/>
    </row>
    <row r="41" spans="2:4">
      <c r="B41" s="85" t="s">
        <v>2694</v>
      </c>
      <c r="C41" s="86">
        <v>134.2039008600002</v>
      </c>
      <c r="D41" s="87">
        <v>43100</v>
      </c>
    </row>
    <row r="42" spans="2:4">
      <c r="B42" s="85" t="s">
        <v>2697</v>
      </c>
      <c r="C42" s="86">
        <v>885.13947761999998</v>
      </c>
      <c r="D42" s="87">
        <v>43374</v>
      </c>
    </row>
    <row r="43" spans="2:4">
      <c r="B43" s="85" t="s">
        <v>2696</v>
      </c>
      <c r="C43" s="86">
        <v>677.72053982161867</v>
      </c>
      <c r="D43" s="87">
        <v>44335</v>
      </c>
    </row>
    <row r="44" spans="2:4">
      <c r="B44" s="85" t="s">
        <v>2683</v>
      </c>
      <c r="C44" s="86">
        <v>1079.59081464</v>
      </c>
      <c r="D44" s="87">
        <v>44621</v>
      </c>
    </row>
    <row r="45" spans="2:4">
      <c r="B45" s="85" t="s">
        <v>2695</v>
      </c>
      <c r="C45" s="86">
        <v>1284.5074411764708</v>
      </c>
      <c r="D45" s="87">
        <v>44678</v>
      </c>
    </row>
    <row r="46" spans="2:4">
      <c r="B46" s="85" t="s">
        <v>2685</v>
      </c>
      <c r="C46" s="86">
        <v>1847.82331488</v>
      </c>
      <c r="D46" s="87">
        <v>44727</v>
      </c>
    </row>
    <row r="47" spans="2:4">
      <c r="B47" s="85" t="s">
        <v>2688</v>
      </c>
      <c r="C47" s="86">
        <v>10.764800159999977</v>
      </c>
      <c r="D47" s="87">
        <v>44727</v>
      </c>
    </row>
    <row r="48" spans="2:4">
      <c r="B48" s="85" t="s">
        <v>2682</v>
      </c>
      <c r="C48" s="86">
        <v>1354.1837</v>
      </c>
      <c r="D48" s="87">
        <v>44836</v>
      </c>
    </row>
    <row r="49" spans="2:4">
      <c r="B49" s="85" t="s">
        <v>2247</v>
      </c>
      <c r="C49" s="86">
        <v>2007.7989860760001</v>
      </c>
      <c r="D49" s="87">
        <v>45383</v>
      </c>
    </row>
    <row r="50" spans="2:4">
      <c r="B50" s="85" t="s">
        <v>2681</v>
      </c>
      <c r="C50" s="86">
        <v>797.48925300000008</v>
      </c>
      <c r="D50" s="87">
        <v>45536</v>
      </c>
    </row>
    <row r="51" spans="2:4">
      <c r="B51" s="85" t="s">
        <v>2684</v>
      </c>
      <c r="C51" s="86">
        <v>1975.67312376</v>
      </c>
      <c r="D51" s="87">
        <v>45748</v>
      </c>
    </row>
    <row r="52" spans="2:4">
      <c r="B52" s="85" t="s">
        <v>2686</v>
      </c>
      <c r="C52" s="86">
        <v>1736.8869921529999</v>
      </c>
      <c r="D52" s="87">
        <v>45806</v>
      </c>
    </row>
    <row r="53" spans="2:4">
      <c r="B53" s="85" t="s">
        <v>2687</v>
      </c>
      <c r="C53" s="86">
        <v>2104.5815403000001</v>
      </c>
      <c r="D53" s="87">
        <v>45838</v>
      </c>
    </row>
    <row r="54" spans="2:4">
      <c r="B54" s="85" t="s">
        <v>2691</v>
      </c>
      <c r="C54" s="86">
        <v>2029.3762447800002</v>
      </c>
      <c r="D54" s="87">
        <v>46054</v>
      </c>
    </row>
    <row r="55" spans="2:4">
      <c r="B55" s="85" t="s">
        <v>2692</v>
      </c>
      <c r="C55" s="86">
        <v>1538.4</v>
      </c>
      <c r="D55" s="87">
        <v>46054</v>
      </c>
    </row>
    <row r="56" spans="2:4">
      <c r="B56" s="85" t="s">
        <v>2689</v>
      </c>
      <c r="C56" s="86">
        <v>2079.9975659999996</v>
      </c>
      <c r="D56" s="87">
        <v>46082</v>
      </c>
    </row>
    <row r="57" spans="2:4">
      <c r="B57" s="85" t="s">
        <v>2690</v>
      </c>
      <c r="C57" s="86">
        <v>2713.7375999999999</v>
      </c>
      <c r="D57" s="87">
        <v>47177</v>
      </c>
    </row>
    <row r="58" spans="2:4">
      <c r="B58" s="85" t="s">
        <v>2693</v>
      </c>
      <c r="C58" s="86">
        <v>4283.8999999999996</v>
      </c>
      <c r="D58" s="87">
        <v>51592</v>
      </c>
    </row>
    <row r="59" spans="2:4">
      <c r="B59" s="88"/>
      <c r="D59" s="81"/>
    </row>
  </sheetData>
  <sheetProtection sheet="1" objects="1" scenarios="1"/>
  <sortState ref="A41:AF58">
    <sortCondition ref="D41:D58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244</v>
      </c>
      <c r="C14" t="s">
        <v>244</v>
      </c>
      <c r="D14" t="s">
        <v>244</v>
      </c>
      <c r="E14" t="s">
        <v>244</v>
      </c>
      <c r="H14" s="77">
        <v>0</v>
      </c>
      <c r="I14" t="s">
        <v>244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244</v>
      </c>
      <c r="C16" t="s">
        <v>244</v>
      </c>
      <c r="D16" t="s">
        <v>244</v>
      </c>
      <c r="E16" t="s">
        <v>244</v>
      </c>
      <c r="H16" s="77">
        <v>0</v>
      </c>
      <c r="I16" t="s">
        <v>244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244</v>
      </c>
      <c r="C18" t="s">
        <v>244</v>
      </c>
      <c r="D18" t="s">
        <v>244</v>
      </c>
      <c r="E18" t="s">
        <v>244</v>
      </c>
      <c r="H18" s="77">
        <v>0</v>
      </c>
      <c r="I18" t="s">
        <v>244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244</v>
      </c>
      <c r="C20" t="s">
        <v>244</v>
      </c>
      <c r="D20" t="s">
        <v>244</v>
      </c>
      <c r="E20" t="s">
        <v>244</v>
      </c>
      <c r="H20" s="77">
        <v>0</v>
      </c>
      <c r="I20" t="s">
        <v>244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244</v>
      </c>
      <c r="C23" t="s">
        <v>244</v>
      </c>
      <c r="D23" t="s">
        <v>244</v>
      </c>
      <c r="E23" t="s">
        <v>244</v>
      </c>
      <c r="H23" s="77">
        <v>0</v>
      </c>
      <c r="I23" t="s">
        <v>244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244</v>
      </c>
      <c r="C25" t="s">
        <v>244</v>
      </c>
      <c r="D25" t="s">
        <v>244</v>
      </c>
      <c r="E25" t="s">
        <v>244</v>
      </c>
      <c r="H25" s="77">
        <v>0</v>
      </c>
      <c r="I25" t="s">
        <v>244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2092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244</v>
      </c>
      <c r="C14" t="s">
        <v>244</v>
      </c>
      <c r="D14" t="s">
        <v>244</v>
      </c>
      <c r="E14" t="s">
        <v>244</v>
      </c>
      <c r="H14" s="77">
        <v>0</v>
      </c>
      <c r="I14" t="s">
        <v>244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2093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244</v>
      </c>
      <c r="C16" t="s">
        <v>244</v>
      </c>
      <c r="D16" t="s">
        <v>244</v>
      </c>
      <c r="E16" t="s">
        <v>244</v>
      </c>
      <c r="H16" s="77">
        <v>0</v>
      </c>
      <c r="I16" t="s">
        <v>244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244</v>
      </c>
      <c r="C18" t="s">
        <v>244</v>
      </c>
      <c r="D18" t="s">
        <v>244</v>
      </c>
      <c r="E18" t="s">
        <v>244</v>
      </c>
      <c r="H18" s="77">
        <v>0</v>
      </c>
      <c r="I18" t="s">
        <v>244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244</v>
      </c>
      <c r="C20" t="s">
        <v>244</v>
      </c>
      <c r="D20" t="s">
        <v>244</v>
      </c>
      <c r="E20" t="s">
        <v>244</v>
      </c>
      <c r="H20" s="77">
        <v>0</v>
      </c>
      <c r="I20" t="s">
        <v>244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2150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244</v>
      </c>
      <c r="C23" t="s">
        <v>244</v>
      </c>
      <c r="D23" t="s">
        <v>244</v>
      </c>
      <c r="E23" t="s">
        <v>244</v>
      </c>
      <c r="H23" s="77">
        <v>0</v>
      </c>
      <c r="I23" t="s">
        <v>244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2151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244</v>
      </c>
      <c r="C25" t="s">
        <v>244</v>
      </c>
      <c r="D25" t="s">
        <v>244</v>
      </c>
      <c r="E25" t="s">
        <v>244</v>
      </c>
      <c r="H25" s="77">
        <v>0</v>
      </c>
      <c r="I25" t="s">
        <v>244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6">
        <v>4.51</v>
      </c>
      <c r="I11" s="7"/>
      <c r="J11" s="7"/>
      <c r="K11" s="76">
        <v>0.31</v>
      </c>
      <c r="L11" s="76">
        <v>294776059</v>
      </c>
      <c r="M11" s="7"/>
      <c r="N11" s="76">
        <v>356010.87754949997</v>
      </c>
      <c r="O11" s="7"/>
      <c r="P11" s="76">
        <v>100</v>
      </c>
      <c r="Q11" s="76">
        <v>25.77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197</v>
      </c>
      <c r="C12" s="16"/>
      <c r="D12" s="16"/>
      <c r="H12" s="79">
        <v>4.51</v>
      </c>
      <c r="K12" s="79">
        <v>0.31</v>
      </c>
      <c r="L12" s="79">
        <v>294776059</v>
      </c>
      <c r="N12" s="79">
        <v>356010.87754949997</v>
      </c>
      <c r="P12" s="79">
        <v>100</v>
      </c>
      <c r="Q12" s="79">
        <v>25.77</v>
      </c>
    </row>
    <row r="13" spans="2:52">
      <c r="B13" s="78" t="s">
        <v>252</v>
      </c>
      <c r="C13" s="16"/>
      <c r="D13" s="16"/>
      <c r="H13" s="79">
        <v>5.4</v>
      </c>
      <c r="K13" s="79">
        <v>-0.01</v>
      </c>
      <c r="L13" s="79">
        <v>144514135</v>
      </c>
      <c r="N13" s="79">
        <v>195661.97677800001</v>
      </c>
      <c r="P13" s="79">
        <v>54.96</v>
      </c>
      <c r="Q13" s="79">
        <v>14.16</v>
      </c>
    </row>
    <row r="14" spans="2:52">
      <c r="B14" s="78" t="s">
        <v>253</v>
      </c>
      <c r="C14" s="16"/>
      <c r="D14" s="16"/>
      <c r="H14" s="79">
        <v>5.4</v>
      </c>
      <c r="K14" s="79">
        <v>-0.01</v>
      </c>
      <c r="L14" s="79">
        <v>144514135</v>
      </c>
      <c r="N14" s="79">
        <v>195661.97677800001</v>
      </c>
      <c r="P14" s="79">
        <v>54.96</v>
      </c>
      <c r="Q14" s="79">
        <v>14.16</v>
      </c>
    </row>
    <row r="15" spans="2:52">
      <c r="B15" t="s">
        <v>254</v>
      </c>
      <c r="C15" t="s">
        <v>255</v>
      </c>
      <c r="D15" t="s">
        <v>106</v>
      </c>
      <c r="E15" t="s">
        <v>256</v>
      </c>
      <c r="F15" t="s">
        <v>157</v>
      </c>
      <c r="G15" t="s">
        <v>257</v>
      </c>
      <c r="H15" s="77">
        <v>7.02</v>
      </c>
      <c r="I15" t="s">
        <v>108</v>
      </c>
      <c r="J15" s="77">
        <v>4</v>
      </c>
      <c r="K15" s="77">
        <v>0.08</v>
      </c>
      <c r="L15" s="77">
        <v>15772840</v>
      </c>
      <c r="M15" s="77">
        <v>164.96</v>
      </c>
      <c r="N15" s="77">
        <v>26018.876864000002</v>
      </c>
      <c r="O15" s="77">
        <v>0.15</v>
      </c>
      <c r="P15" s="77">
        <v>7.31</v>
      </c>
      <c r="Q15" s="77">
        <v>1.88</v>
      </c>
    </row>
    <row r="16" spans="2:52">
      <c r="B16" t="s">
        <v>258</v>
      </c>
      <c r="C16" t="s">
        <v>259</v>
      </c>
      <c r="D16" t="s">
        <v>106</v>
      </c>
      <c r="E16" t="s">
        <v>256</v>
      </c>
      <c r="F16" t="s">
        <v>157</v>
      </c>
      <c r="G16" t="s">
        <v>260</v>
      </c>
      <c r="H16" s="77">
        <v>4.5999999999999996</v>
      </c>
      <c r="I16" t="s">
        <v>108</v>
      </c>
      <c r="J16" s="77">
        <v>4</v>
      </c>
      <c r="K16" s="77">
        <v>-0.22</v>
      </c>
      <c r="L16" s="77">
        <v>24898374</v>
      </c>
      <c r="M16" s="77">
        <v>161.43</v>
      </c>
      <c r="N16" s="77">
        <v>40193.4451482</v>
      </c>
      <c r="O16" s="77">
        <v>0.16</v>
      </c>
      <c r="P16" s="77">
        <v>11.29</v>
      </c>
      <c r="Q16" s="77">
        <v>2.91</v>
      </c>
    </row>
    <row r="17" spans="2:17">
      <c r="B17" t="s">
        <v>261</v>
      </c>
      <c r="C17" t="s">
        <v>262</v>
      </c>
      <c r="D17" t="s">
        <v>106</v>
      </c>
      <c r="E17" t="s">
        <v>256</v>
      </c>
      <c r="F17" t="s">
        <v>157</v>
      </c>
      <c r="G17" t="s">
        <v>263</v>
      </c>
      <c r="H17" s="77">
        <v>1.8</v>
      </c>
      <c r="I17" t="s">
        <v>108</v>
      </c>
      <c r="J17" s="77">
        <v>3.5</v>
      </c>
      <c r="K17" s="77">
        <v>-0.06</v>
      </c>
      <c r="L17" s="77">
        <v>37374043</v>
      </c>
      <c r="M17" s="77">
        <v>124.29</v>
      </c>
      <c r="N17" s="77">
        <v>46452.198044700002</v>
      </c>
      <c r="O17" s="77">
        <v>0.19</v>
      </c>
      <c r="P17" s="77">
        <v>13.05</v>
      </c>
      <c r="Q17" s="77">
        <v>3.36</v>
      </c>
    </row>
    <row r="18" spans="2:17">
      <c r="B18" t="s">
        <v>264</v>
      </c>
      <c r="C18" t="s">
        <v>265</v>
      </c>
      <c r="D18" t="s">
        <v>106</v>
      </c>
      <c r="E18" t="s">
        <v>256</v>
      </c>
      <c r="F18" t="s">
        <v>157</v>
      </c>
      <c r="G18" t="s">
        <v>266</v>
      </c>
      <c r="H18" s="77">
        <v>6.82</v>
      </c>
      <c r="I18" t="s">
        <v>108</v>
      </c>
      <c r="J18" s="77">
        <v>1.75</v>
      </c>
      <c r="K18" s="77">
        <v>0.02</v>
      </c>
      <c r="L18" s="77">
        <v>8966770</v>
      </c>
      <c r="M18" s="77">
        <v>114.42</v>
      </c>
      <c r="N18" s="77">
        <v>10259.778233999999</v>
      </c>
      <c r="O18" s="77">
        <v>0.06</v>
      </c>
      <c r="P18" s="77">
        <v>2.88</v>
      </c>
      <c r="Q18" s="77">
        <v>0.74</v>
      </c>
    </row>
    <row r="19" spans="2:17">
      <c r="B19" t="s">
        <v>267</v>
      </c>
      <c r="C19" t="s">
        <v>268</v>
      </c>
      <c r="D19" t="s">
        <v>106</v>
      </c>
      <c r="E19" t="s">
        <v>256</v>
      </c>
      <c r="F19" t="s">
        <v>157</v>
      </c>
      <c r="G19" t="s">
        <v>269</v>
      </c>
      <c r="H19" s="77">
        <v>3.17</v>
      </c>
      <c r="I19" t="s">
        <v>108</v>
      </c>
      <c r="J19" s="77">
        <v>3</v>
      </c>
      <c r="K19" s="77">
        <v>-0.32</v>
      </c>
      <c r="L19" s="77">
        <v>7329621</v>
      </c>
      <c r="M19" s="77">
        <v>123.1</v>
      </c>
      <c r="N19" s="77">
        <v>9022.7634510000007</v>
      </c>
      <c r="O19" s="77">
        <v>0.05</v>
      </c>
      <c r="P19" s="77">
        <v>2.5299999999999998</v>
      </c>
      <c r="Q19" s="77">
        <v>0.65</v>
      </c>
    </row>
    <row r="20" spans="2:17">
      <c r="B20" t="s">
        <v>270</v>
      </c>
      <c r="C20" t="s">
        <v>271</v>
      </c>
      <c r="D20" t="s">
        <v>106</v>
      </c>
      <c r="E20" t="s">
        <v>256</v>
      </c>
      <c r="F20" t="s">
        <v>157</v>
      </c>
      <c r="G20" t="s">
        <v>272</v>
      </c>
      <c r="H20" s="77">
        <v>9.02</v>
      </c>
      <c r="I20" t="s">
        <v>108</v>
      </c>
      <c r="J20" s="77">
        <v>0.75</v>
      </c>
      <c r="K20" s="77">
        <v>0.21</v>
      </c>
      <c r="L20" s="77">
        <v>3625069</v>
      </c>
      <c r="M20" s="77">
        <v>104.66</v>
      </c>
      <c r="N20" s="77">
        <v>3793.9972154000002</v>
      </c>
      <c r="O20" s="77">
        <v>0.05</v>
      </c>
      <c r="P20" s="77">
        <v>1.07</v>
      </c>
      <c r="Q20" s="77">
        <v>0.27</v>
      </c>
    </row>
    <row r="21" spans="2:17">
      <c r="B21" t="s">
        <v>273</v>
      </c>
      <c r="C21" t="s">
        <v>274</v>
      </c>
      <c r="D21" t="s">
        <v>106</v>
      </c>
      <c r="E21" t="s">
        <v>256</v>
      </c>
      <c r="F21" t="s">
        <v>157</v>
      </c>
      <c r="G21" t="s">
        <v>275</v>
      </c>
      <c r="H21" s="77">
        <v>19.350000000000001</v>
      </c>
      <c r="I21" t="s">
        <v>108</v>
      </c>
      <c r="J21" s="77">
        <v>2.75</v>
      </c>
      <c r="K21" s="77">
        <v>0.96</v>
      </c>
      <c r="L21" s="77">
        <v>3560304</v>
      </c>
      <c r="M21" s="77">
        <v>150.30000000000001</v>
      </c>
      <c r="N21" s="77">
        <v>5351.1369119999999</v>
      </c>
      <c r="O21" s="77">
        <v>0.02</v>
      </c>
      <c r="P21" s="77">
        <v>1.5</v>
      </c>
      <c r="Q21" s="77">
        <v>0.39</v>
      </c>
    </row>
    <row r="22" spans="2:17">
      <c r="B22" t="s">
        <v>276</v>
      </c>
      <c r="C22" t="s">
        <v>277</v>
      </c>
      <c r="D22" t="s">
        <v>106</v>
      </c>
      <c r="E22" t="s">
        <v>256</v>
      </c>
      <c r="F22" t="s">
        <v>157</v>
      </c>
      <c r="G22" t="s">
        <v>257</v>
      </c>
      <c r="H22" s="77">
        <v>15.41</v>
      </c>
      <c r="I22" t="s">
        <v>108</v>
      </c>
      <c r="J22" s="77">
        <v>4</v>
      </c>
      <c r="K22" s="77">
        <v>0.78</v>
      </c>
      <c r="L22" s="77">
        <v>5439677</v>
      </c>
      <c r="M22" s="77">
        <v>187.36</v>
      </c>
      <c r="N22" s="77">
        <v>10191.7788272</v>
      </c>
      <c r="O22" s="77">
        <v>0.03</v>
      </c>
      <c r="P22" s="77">
        <v>2.86</v>
      </c>
      <c r="Q22" s="77">
        <v>0.74</v>
      </c>
    </row>
    <row r="23" spans="2:17">
      <c r="B23" t="s">
        <v>278</v>
      </c>
      <c r="C23" t="s">
        <v>279</v>
      </c>
      <c r="D23" t="s">
        <v>106</v>
      </c>
      <c r="E23" t="s">
        <v>256</v>
      </c>
      <c r="F23" t="s">
        <v>157</v>
      </c>
      <c r="G23" t="s">
        <v>280</v>
      </c>
      <c r="H23" s="77">
        <v>5.77</v>
      </c>
      <c r="I23" t="s">
        <v>108</v>
      </c>
      <c r="J23" s="77">
        <v>2.75</v>
      </c>
      <c r="K23" s="77">
        <v>-0.1</v>
      </c>
      <c r="L23" s="77">
        <v>28918455</v>
      </c>
      <c r="M23" s="77">
        <v>122.71</v>
      </c>
      <c r="N23" s="77">
        <v>35485.8361305</v>
      </c>
      <c r="O23" s="77">
        <v>0.18</v>
      </c>
      <c r="P23" s="77">
        <v>9.9700000000000006</v>
      </c>
      <c r="Q23" s="77">
        <v>2.57</v>
      </c>
    </row>
    <row r="24" spans="2:17">
      <c r="B24" t="s">
        <v>281</v>
      </c>
      <c r="C24" t="s">
        <v>282</v>
      </c>
      <c r="D24" t="s">
        <v>106</v>
      </c>
      <c r="E24" t="s">
        <v>256</v>
      </c>
      <c r="F24" t="s">
        <v>157</v>
      </c>
      <c r="G24" t="s">
        <v>283</v>
      </c>
      <c r="H24" s="77">
        <v>0.91</v>
      </c>
      <c r="I24" t="s">
        <v>108</v>
      </c>
      <c r="J24" s="77">
        <v>1</v>
      </c>
      <c r="K24" s="77">
        <v>-0.1</v>
      </c>
      <c r="L24" s="77">
        <v>8628982</v>
      </c>
      <c r="M24" s="77">
        <v>103.05</v>
      </c>
      <c r="N24" s="77">
        <v>8892.1659510000009</v>
      </c>
      <c r="O24" s="77">
        <v>0.05</v>
      </c>
      <c r="P24" s="77">
        <v>2.5</v>
      </c>
      <c r="Q24" s="77">
        <v>0.64</v>
      </c>
    </row>
    <row r="25" spans="2:17">
      <c r="B25" s="78" t="s">
        <v>284</v>
      </c>
      <c r="C25" s="16"/>
      <c r="D25" s="16"/>
      <c r="H25" s="79">
        <v>3.41</v>
      </c>
      <c r="K25" s="79">
        <v>0.7</v>
      </c>
      <c r="L25" s="79">
        <v>150261924</v>
      </c>
      <c r="N25" s="79">
        <v>160348.90077149999</v>
      </c>
      <c r="P25" s="79">
        <v>45.04</v>
      </c>
      <c r="Q25" s="79">
        <v>11.61</v>
      </c>
    </row>
    <row r="26" spans="2:17">
      <c r="B26" s="78" t="s">
        <v>285</v>
      </c>
      <c r="C26" s="16"/>
      <c r="D26" s="16"/>
      <c r="H26" s="79">
        <v>0.48</v>
      </c>
      <c r="K26" s="79">
        <v>0.41</v>
      </c>
      <c r="L26" s="79">
        <v>65756085</v>
      </c>
      <c r="N26" s="79">
        <v>65721.562470100005</v>
      </c>
      <c r="P26" s="79">
        <v>18.46</v>
      </c>
      <c r="Q26" s="79">
        <v>4.76</v>
      </c>
    </row>
    <row r="27" spans="2:17">
      <c r="B27" t="s">
        <v>286</v>
      </c>
      <c r="C27" t="s">
        <v>287</v>
      </c>
      <c r="D27" t="s">
        <v>106</v>
      </c>
      <c r="E27" t="s">
        <v>256</v>
      </c>
      <c r="F27" t="s">
        <v>157</v>
      </c>
      <c r="G27" t="s">
        <v>288</v>
      </c>
      <c r="H27" s="77">
        <v>0.26</v>
      </c>
      <c r="I27" t="s">
        <v>108</v>
      </c>
      <c r="J27" s="77">
        <v>0</v>
      </c>
      <c r="K27" s="77">
        <v>0.12</v>
      </c>
      <c r="L27" s="77">
        <v>8603157</v>
      </c>
      <c r="M27" s="77">
        <v>99.97</v>
      </c>
      <c r="N27" s="77">
        <v>8600.5760528999999</v>
      </c>
      <c r="O27" s="77">
        <v>0.1</v>
      </c>
      <c r="P27" s="77">
        <v>2.42</v>
      </c>
      <c r="Q27" s="77">
        <v>0.62</v>
      </c>
    </row>
    <row r="28" spans="2:17">
      <c r="B28" t="s">
        <v>289</v>
      </c>
      <c r="C28" t="s">
        <v>290</v>
      </c>
      <c r="D28" t="s">
        <v>106</v>
      </c>
      <c r="E28" t="s">
        <v>256</v>
      </c>
      <c r="F28" t="s">
        <v>157</v>
      </c>
      <c r="G28" t="s">
        <v>291</v>
      </c>
      <c r="H28" s="77">
        <v>0.34</v>
      </c>
      <c r="I28" t="s">
        <v>108</v>
      </c>
      <c r="J28" s="77">
        <v>0</v>
      </c>
      <c r="K28" s="77">
        <v>0.09</v>
      </c>
      <c r="L28" s="77">
        <v>4621800</v>
      </c>
      <c r="M28" s="77">
        <v>99.97</v>
      </c>
      <c r="N28" s="77">
        <v>4620.4134599999998</v>
      </c>
      <c r="O28" s="77">
        <v>0.05</v>
      </c>
      <c r="P28" s="77">
        <v>1.3</v>
      </c>
      <c r="Q28" s="77">
        <v>0.33</v>
      </c>
    </row>
    <row r="29" spans="2:17">
      <c r="B29" t="s">
        <v>292</v>
      </c>
      <c r="C29" t="s">
        <v>293</v>
      </c>
      <c r="D29" t="s">
        <v>106</v>
      </c>
      <c r="E29" t="s">
        <v>256</v>
      </c>
      <c r="F29" t="s">
        <v>157</v>
      </c>
      <c r="G29" t="s">
        <v>294</v>
      </c>
      <c r="H29" s="77">
        <v>0.51</v>
      </c>
      <c r="I29" t="s">
        <v>108</v>
      </c>
      <c r="J29" s="77">
        <v>0</v>
      </c>
      <c r="K29" s="77">
        <v>0.1</v>
      </c>
      <c r="L29" s="77">
        <v>4000000</v>
      </c>
      <c r="M29" s="77">
        <v>99.95</v>
      </c>
      <c r="N29" s="77">
        <v>3998</v>
      </c>
      <c r="O29" s="77">
        <v>0.05</v>
      </c>
      <c r="P29" s="77">
        <v>1.1200000000000001</v>
      </c>
      <c r="Q29" s="77">
        <v>0.28999999999999998</v>
      </c>
    </row>
    <row r="30" spans="2:17">
      <c r="B30" t="s">
        <v>295</v>
      </c>
      <c r="C30" t="s">
        <v>296</v>
      </c>
      <c r="D30" t="s">
        <v>106</v>
      </c>
      <c r="E30" t="s">
        <v>256</v>
      </c>
      <c r="F30" t="s">
        <v>157</v>
      </c>
      <c r="G30" t="s">
        <v>297</v>
      </c>
      <c r="H30" s="77">
        <v>0.44</v>
      </c>
      <c r="I30" t="s">
        <v>108</v>
      </c>
      <c r="J30" s="77">
        <v>0</v>
      </c>
      <c r="K30" s="77">
        <v>0.09</v>
      </c>
      <c r="L30" s="77">
        <v>713100</v>
      </c>
      <c r="M30" s="77">
        <v>99.96</v>
      </c>
      <c r="N30" s="77">
        <v>712.81475999999998</v>
      </c>
      <c r="O30" s="77">
        <v>0.01</v>
      </c>
      <c r="P30" s="77">
        <v>0.2</v>
      </c>
      <c r="Q30" s="77">
        <v>0.05</v>
      </c>
    </row>
    <row r="31" spans="2:17">
      <c r="B31" t="s">
        <v>298</v>
      </c>
      <c r="C31" t="s">
        <v>299</v>
      </c>
      <c r="D31" t="s">
        <v>106</v>
      </c>
      <c r="E31" t="s">
        <v>256</v>
      </c>
      <c r="F31" t="s">
        <v>157</v>
      </c>
      <c r="G31" t="s">
        <v>300</v>
      </c>
      <c r="H31" s="77">
        <v>0.61</v>
      </c>
      <c r="I31" t="s">
        <v>108</v>
      </c>
      <c r="J31" s="77">
        <v>0</v>
      </c>
      <c r="K31" s="77">
        <v>0.1</v>
      </c>
      <c r="L31" s="77">
        <v>6500000</v>
      </c>
      <c r="M31" s="77">
        <v>99.94</v>
      </c>
      <c r="N31" s="77">
        <v>6496.1</v>
      </c>
      <c r="O31" s="77">
        <v>0.08</v>
      </c>
      <c r="P31" s="77">
        <v>1.82</v>
      </c>
      <c r="Q31" s="77">
        <v>0.47</v>
      </c>
    </row>
    <row r="32" spans="2:17">
      <c r="B32" t="s">
        <v>301</v>
      </c>
      <c r="C32" t="s">
        <v>302</v>
      </c>
      <c r="D32" t="s">
        <v>106</v>
      </c>
      <c r="E32" t="s">
        <v>256</v>
      </c>
      <c r="F32" t="s">
        <v>157</v>
      </c>
      <c r="G32" t="s">
        <v>303</v>
      </c>
      <c r="H32" s="77">
        <v>0.68</v>
      </c>
      <c r="I32" t="s">
        <v>108</v>
      </c>
      <c r="J32" s="77">
        <v>0</v>
      </c>
      <c r="K32" s="77">
        <v>0.12</v>
      </c>
      <c r="L32" s="77">
        <v>23940000</v>
      </c>
      <c r="M32" s="77">
        <v>99.92</v>
      </c>
      <c r="N32" s="77">
        <v>23920.848000000002</v>
      </c>
      <c r="O32" s="77">
        <v>0.3</v>
      </c>
      <c r="P32" s="77">
        <v>6.72</v>
      </c>
      <c r="Q32" s="77">
        <v>1.73</v>
      </c>
    </row>
    <row r="33" spans="2:17">
      <c r="B33" t="s">
        <v>304</v>
      </c>
      <c r="C33" t="s">
        <v>305</v>
      </c>
      <c r="D33" t="s">
        <v>106</v>
      </c>
      <c r="E33" t="s">
        <v>256</v>
      </c>
      <c r="F33" t="s">
        <v>157</v>
      </c>
      <c r="G33" t="s">
        <v>300</v>
      </c>
      <c r="H33" s="77">
        <v>0.83</v>
      </c>
      <c r="I33" t="s">
        <v>108</v>
      </c>
      <c r="J33" s="77">
        <v>0</v>
      </c>
      <c r="K33" s="77">
        <v>0.08</v>
      </c>
      <c r="L33" s="77">
        <v>5800000</v>
      </c>
      <c r="M33" s="77">
        <v>99.93</v>
      </c>
      <c r="N33" s="77">
        <v>5795.94</v>
      </c>
      <c r="O33" s="77">
        <v>7.0000000000000007E-2</v>
      </c>
      <c r="P33" s="77">
        <v>1.63</v>
      </c>
      <c r="Q33" s="77">
        <v>0.42</v>
      </c>
    </row>
    <row r="34" spans="2:17">
      <c r="B34" t="s">
        <v>306</v>
      </c>
      <c r="C34" t="s">
        <v>307</v>
      </c>
      <c r="D34" t="s">
        <v>106</v>
      </c>
      <c r="E34" t="s">
        <v>256</v>
      </c>
      <c r="F34" t="s">
        <v>157</v>
      </c>
      <c r="G34" t="s">
        <v>308</v>
      </c>
      <c r="H34" s="77">
        <v>0.01</v>
      </c>
      <c r="I34" t="s">
        <v>108</v>
      </c>
      <c r="J34" s="77">
        <v>0</v>
      </c>
      <c r="K34" s="77">
        <v>1.84</v>
      </c>
      <c r="L34" s="77">
        <v>11508000</v>
      </c>
      <c r="M34" s="77">
        <v>99.99</v>
      </c>
      <c r="N34" s="77">
        <v>11506.849200000001</v>
      </c>
      <c r="O34" s="77">
        <v>0.1</v>
      </c>
      <c r="P34" s="77">
        <v>3.23</v>
      </c>
      <c r="Q34" s="77">
        <v>0.83</v>
      </c>
    </row>
    <row r="35" spans="2:17">
      <c r="B35" t="s">
        <v>309</v>
      </c>
      <c r="C35" t="s">
        <v>310</v>
      </c>
      <c r="D35" t="s">
        <v>106</v>
      </c>
      <c r="E35" t="s">
        <v>256</v>
      </c>
      <c r="F35" t="s">
        <v>157</v>
      </c>
      <c r="G35" t="s">
        <v>311</v>
      </c>
      <c r="H35" s="77">
        <v>0.18</v>
      </c>
      <c r="I35" t="s">
        <v>108</v>
      </c>
      <c r="J35" s="77">
        <v>0</v>
      </c>
      <c r="K35" s="77">
        <v>0.06</v>
      </c>
      <c r="L35" s="77">
        <v>70028</v>
      </c>
      <c r="M35" s="77">
        <v>99.99</v>
      </c>
      <c r="N35" s="77">
        <v>70.020997199999996</v>
      </c>
      <c r="O35" s="77">
        <v>0</v>
      </c>
      <c r="P35" s="77">
        <v>0.02</v>
      </c>
      <c r="Q35" s="77">
        <v>0.01</v>
      </c>
    </row>
    <row r="36" spans="2:17">
      <c r="B36" s="78" t="s">
        <v>312</v>
      </c>
      <c r="C36" s="16"/>
      <c r="D36" s="16"/>
      <c r="H36" s="79">
        <v>6.43</v>
      </c>
      <c r="K36" s="79">
        <v>1.18</v>
      </c>
      <c r="L36" s="79">
        <v>56581438</v>
      </c>
      <c r="N36" s="79">
        <v>66836.731834999999</v>
      </c>
      <c r="P36" s="79">
        <v>18.77</v>
      </c>
      <c r="Q36" s="79">
        <v>4.84</v>
      </c>
    </row>
    <row r="37" spans="2:17">
      <c r="B37" t="s">
        <v>313</v>
      </c>
      <c r="C37" t="s">
        <v>314</v>
      </c>
      <c r="D37" t="s">
        <v>106</v>
      </c>
      <c r="E37" t="s">
        <v>256</v>
      </c>
      <c r="F37" t="s">
        <v>157</v>
      </c>
      <c r="G37" t="s">
        <v>315</v>
      </c>
      <c r="H37" s="77">
        <v>1.55</v>
      </c>
      <c r="I37" t="s">
        <v>108</v>
      </c>
      <c r="J37" s="77">
        <v>4</v>
      </c>
      <c r="K37" s="77">
        <v>0.13</v>
      </c>
      <c r="L37" s="77">
        <v>13298260</v>
      </c>
      <c r="M37" s="77">
        <v>107.79</v>
      </c>
      <c r="N37" s="77">
        <v>14334.194454</v>
      </c>
      <c r="O37" s="77">
        <v>0.08</v>
      </c>
      <c r="P37" s="77">
        <v>4.03</v>
      </c>
      <c r="Q37" s="77">
        <v>1.04</v>
      </c>
    </row>
    <row r="38" spans="2:17">
      <c r="B38" t="s">
        <v>316</v>
      </c>
      <c r="C38" t="s">
        <v>317</v>
      </c>
      <c r="D38" t="s">
        <v>106</v>
      </c>
      <c r="E38" t="s">
        <v>256</v>
      </c>
      <c r="F38" t="s">
        <v>157</v>
      </c>
      <c r="G38" t="s">
        <v>318</v>
      </c>
      <c r="H38" s="77">
        <v>0.66</v>
      </c>
      <c r="I38" t="s">
        <v>108</v>
      </c>
      <c r="J38" s="77">
        <v>5.5</v>
      </c>
      <c r="K38" s="77">
        <v>0.09</v>
      </c>
      <c r="L38" s="77">
        <v>498258</v>
      </c>
      <c r="M38" s="77">
        <v>105.44</v>
      </c>
      <c r="N38" s="77">
        <v>525.36323519999996</v>
      </c>
      <c r="O38" s="77">
        <v>0</v>
      </c>
      <c r="P38" s="77">
        <v>0.15</v>
      </c>
      <c r="Q38" s="77">
        <v>0.04</v>
      </c>
    </row>
    <row r="39" spans="2:17">
      <c r="B39" t="s">
        <v>319</v>
      </c>
      <c r="C39" t="s">
        <v>320</v>
      </c>
      <c r="D39" t="s">
        <v>106</v>
      </c>
      <c r="E39" t="s">
        <v>256</v>
      </c>
      <c r="F39" t="s">
        <v>157</v>
      </c>
      <c r="G39" t="s">
        <v>321</v>
      </c>
      <c r="H39" s="77">
        <v>0.17</v>
      </c>
      <c r="I39" t="s">
        <v>108</v>
      </c>
      <c r="J39" s="77">
        <v>4.25</v>
      </c>
      <c r="K39" s="77">
        <v>0.12</v>
      </c>
      <c r="L39" s="77">
        <v>538682</v>
      </c>
      <c r="M39" s="77">
        <v>104.24</v>
      </c>
      <c r="N39" s="77">
        <v>561.52211680000005</v>
      </c>
      <c r="O39" s="77">
        <v>0</v>
      </c>
      <c r="P39" s="77">
        <v>0.16</v>
      </c>
      <c r="Q39" s="77">
        <v>0.04</v>
      </c>
    </row>
    <row r="40" spans="2:17">
      <c r="B40" t="s">
        <v>322</v>
      </c>
      <c r="C40" t="s">
        <v>323</v>
      </c>
      <c r="D40" t="s">
        <v>106</v>
      </c>
      <c r="E40" t="s">
        <v>256</v>
      </c>
      <c r="F40" t="s">
        <v>157</v>
      </c>
      <c r="G40" t="s">
        <v>324</v>
      </c>
      <c r="H40" s="77">
        <v>8.44</v>
      </c>
      <c r="I40" t="s">
        <v>108</v>
      </c>
      <c r="J40" s="77">
        <v>1.75</v>
      </c>
      <c r="K40" s="77">
        <v>1.63</v>
      </c>
      <c r="L40" s="77">
        <v>6385430</v>
      </c>
      <c r="M40" s="77">
        <v>102.48</v>
      </c>
      <c r="N40" s="77">
        <v>6543.7886639999997</v>
      </c>
      <c r="O40" s="77">
        <v>0.06</v>
      </c>
      <c r="P40" s="77">
        <v>1.84</v>
      </c>
      <c r="Q40" s="77">
        <v>0.47</v>
      </c>
    </row>
    <row r="41" spans="2:17">
      <c r="B41" t="s">
        <v>325</v>
      </c>
      <c r="C41" t="s">
        <v>326</v>
      </c>
      <c r="D41" t="s">
        <v>106</v>
      </c>
      <c r="E41" t="s">
        <v>256</v>
      </c>
      <c r="F41" t="s">
        <v>157</v>
      </c>
      <c r="G41" t="s">
        <v>280</v>
      </c>
      <c r="H41" s="77">
        <v>6.03</v>
      </c>
      <c r="I41" t="s">
        <v>108</v>
      </c>
      <c r="J41" s="77">
        <v>4.25</v>
      </c>
      <c r="K41" s="77">
        <v>1.17</v>
      </c>
      <c r="L41" s="77">
        <v>13570390</v>
      </c>
      <c r="M41" s="77">
        <v>120.93</v>
      </c>
      <c r="N41" s="77">
        <v>16410.672627</v>
      </c>
      <c r="O41" s="77">
        <v>0.08</v>
      </c>
      <c r="P41" s="77">
        <v>4.6100000000000003</v>
      </c>
      <c r="Q41" s="77">
        <v>1.19</v>
      </c>
    </row>
    <row r="42" spans="2:17">
      <c r="B42" t="s">
        <v>327</v>
      </c>
      <c r="C42" t="s">
        <v>328</v>
      </c>
      <c r="D42" t="s">
        <v>106</v>
      </c>
      <c r="E42" t="s">
        <v>256</v>
      </c>
      <c r="F42" t="s">
        <v>157</v>
      </c>
      <c r="G42" t="s">
        <v>329</v>
      </c>
      <c r="H42" s="77">
        <v>2.85</v>
      </c>
      <c r="I42" t="s">
        <v>108</v>
      </c>
      <c r="J42" s="77">
        <v>2.25</v>
      </c>
      <c r="K42" s="77">
        <v>0.36</v>
      </c>
      <c r="L42" s="77">
        <v>2000000</v>
      </c>
      <c r="M42" s="77">
        <v>105.66</v>
      </c>
      <c r="N42" s="77">
        <v>2113.1999999999998</v>
      </c>
      <c r="O42" s="77">
        <v>0.01</v>
      </c>
      <c r="P42" s="77">
        <v>0.59</v>
      </c>
      <c r="Q42" s="77">
        <v>0.15</v>
      </c>
    </row>
    <row r="43" spans="2:17">
      <c r="B43" t="s">
        <v>330</v>
      </c>
      <c r="C43" t="s">
        <v>331</v>
      </c>
      <c r="D43" t="s">
        <v>106</v>
      </c>
      <c r="E43" t="s">
        <v>256</v>
      </c>
      <c r="F43" t="s">
        <v>157</v>
      </c>
      <c r="G43" t="s">
        <v>332</v>
      </c>
      <c r="H43" s="77">
        <v>8.1199999999999992</v>
      </c>
      <c r="I43" t="s">
        <v>108</v>
      </c>
      <c r="J43" s="77">
        <v>6.25</v>
      </c>
      <c r="K43" s="77">
        <v>1.68</v>
      </c>
      <c r="L43" s="77">
        <v>3125544</v>
      </c>
      <c r="M43" s="77">
        <v>147.25</v>
      </c>
      <c r="N43" s="77">
        <v>4602.3635400000003</v>
      </c>
      <c r="O43" s="77">
        <v>0.02</v>
      </c>
      <c r="P43" s="77">
        <v>1.29</v>
      </c>
      <c r="Q43" s="77">
        <v>0.33</v>
      </c>
    </row>
    <row r="44" spans="2:17">
      <c r="B44" t="s">
        <v>333</v>
      </c>
      <c r="C44" t="s">
        <v>334</v>
      </c>
      <c r="D44" t="s">
        <v>106</v>
      </c>
      <c r="E44" t="s">
        <v>256</v>
      </c>
      <c r="F44" t="s">
        <v>157</v>
      </c>
      <c r="G44" t="s">
        <v>335</v>
      </c>
      <c r="H44" s="77">
        <v>6.9</v>
      </c>
      <c r="I44" t="s">
        <v>108</v>
      </c>
      <c r="J44" s="77">
        <v>3.75</v>
      </c>
      <c r="K44" s="77">
        <v>1.37</v>
      </c>
      <c r="L44" s="77">
        <v>12984076</v>
      </c>
      <c r="M44" s="77">
        <v>118.33</v>
      </c>
      <c r="N44" s="77">
        <v>15364.0571308</v>
      </c>
      <c r="O44" s="77">
        <v>0.1</v>
      </c>
      <c r="P44" s="77">
        <v>4.32</v>
      </c>
      <c r="Q44" s="77">
        <v>1.1100000000000001</v>
      </c>
    </row>
    <row r="45" spans="2:17">
      <c r="B45" t="s">
        <v>336</v>
      </c>
      <c r="C45" t="s">
        <v>337</v>
      </c>
      <c r="D45" t="s">
        <v>106</v>
      </c>
      <c r="E45" t="s">
        <v>256</v>
      </c>
      <c r="F45" t="s">
        <v>157</v>
      </c>
      <c r="G45" t="s">
        <v>338</v>
      </c>
      <c r="H45" s="77">
        <v>16.190000000000001</v>
      </c>
      <c r="I45" t="s">
        <v>108</v>
      </c>
      <c r="J45" s="77">
        <v>5.5</v>
      </c>
      <c r="K45" s="77">
        <v>2.74</v>
      </c>
      <c r="L45" s="77">
        <v>4180798</v>
      </c>
      <c r="M45" s="77">
        <v>152.63999999999999</v>
      </c>
      <c r="N45" s="77">
        <v>6381.5700672000003</v>
      </c>
      <c r="O45" s="77">
        <v>0.03</v>
      </c>
      <c r="P45" s="77">
        <v>1.79</v>
      </c>
      <c r="Q45" s="77">
        <v>0.46</v>
      </c>
    </row>
    <row r="46" spans="2:17">
      <c r="B46" s="78" t="s">
        <v>339</v>
      </c>
      <c r="C46" s="16"/>
      <c r="D46" s="16"/>
      <c r="H46" s="79">
        <v>3.11</v>
      </c>
      <c r="K46" s="79">
        <v>0.21</v>
      </c>
      <c r="L46" s="79">
        <v>27924401</v>
      </c>
      <c r="N46" s="79">
        <v>27790.6064664</v>
      </c>
      <c r="P46" s="79">
        <v>7.81</v>
      </c>
      <c r="Q46" s="79">
        <v>2.0099999999999998</v>
      </c>
    </row>
    <row r="47" spans="2:17">
      <c r="B47" t="s">
        <v>340</v>
      </c>
      <c r="C47" t="s">
        <v>341</v>
      </c>
      <c r="D47" t="s">
        <v>106</v>
      </c>
      <c r="E47" t="s">
        <v>256</v>
      </c>
      <c r="F47" t="s">
        <v>157</v>
      </c>
      <c r="G47" t="s">
        <v>342</v>
      </c>
      <c r="H47" s="77">
        <v>3.91</v>
      </c>
      <c r="I47" t="s">
        <v>108</v>
      </c>
      <c r="J47" s="77">
        <v>7.0000000000000007E-2</v>
      </c>
      <c r="K47" s="77">
        <v>0.24</v>
      </c>
      <c r="L47" s="77">
        <v>19837270</v>
      </c>
      <c r="M47" s="77">
        <v>99.35</v>
      </c>
      <c r="N47" s="77">
        <v>19708.327744999999</v>
      </c>
      <c r="O47" s="77">
        <v>0.11</v>
      </c>
      <c r="P47" s="77">
        <v>5.54</v>
      </c>
      <c r="Q47" s="77">
        <v>1.43</v>
      </c>
    </row>
    <row r="48" spans="2:17">
      <c r="B48" t="s">
        <v>343</v>
      </c>
      <c r="C48" t="s">
        <v>344</v>
      </c>
      <c r="D48" t="s">
        <v>106</v>
      </c>
      <c r="E48" t="s">
        <v>256</v>
      </c>
      <c r="F48" t="s">
        <v>157</v>
      </c>
      <c r="G48" t="s">
        <v>345</v>
      </c>
      <c r="H48" s="77">
        <v>1.17</v>
      </c>
      <c r="I48" t="s">
        <v>108</v>
      </c>
      <c r="J48" s="77">
        <v>7.0000000000000007E-2</v>
      </c>
      <c r="K48" s="77">
        <v>0.14000000000000001</v>
      </c>
      <c r="L48" s="77">
        <v>8087131</v>
      </c>
      <c r="M48" s="77">
        <v>99.94</v>
      </c>
      <c r="N48" s="77">
        <v>8082.2787214</v>
      </c>
      <c r="O48" s="77">
        <v>0.05</v>
      </c>
      <c r="P48" s="77">
        <v>2.27</v>
      </c>
      <c r="Q48" s="77">
        <v>0.59</v>
      </c>
    </row>
    <row r="49" spans="2:17">
      <c r="B49" s="78" t="s">
        <v>346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244</v>
      </c>
      <c r="C50" t="s">
        <v>244</v>
      </c>
      <c r="D50" s="16"/>
      <c r="E50" t="s">
        <v>244</v>
      </c>
      <c r="H50" s="77">
        <v>0</v>
      </c>
      <c r="I50" t="s">
        <v>244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248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s="78" t="s">
        <v>347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t="s">
        <v>244</v>
      </c>
      <c r="C53" t="s">
        <v>244</v>
      </c>
      <c r="D53" s="16"/>
      <c r="E53" t="s">
        <v>244</v>
      </c>
      <c r="H53" s="77">
        <v>0</v>
      </c>
      <c r="I53" t="s">
        <v>244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348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P54" s="79">
        <v>0</v>
      </c>
      <c r="Q54" s="79">
        <v>0</v>
      </c>
    </row>
    <row r="55" spans="2:17">
      <c r="B55" t="s">
        <v>244</v>
      </c>
      <c r="C55" t="s">
        <v>244</v>
      </c>
      <c r="D55" s="16"/>
      <c r="E55" t="s">
        <v>244</v>
      </c>
      <c r="H55" s="77">
        <v>0</v>
      </c>
      <c r="I55" t="s">
        <v>244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197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2092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244</v>
      </c>
      <c r="C14" t="s">
        <v>244</v>
      </c>
      <c r="D14" t="s">
        <v>244</v>
      </c>
      <c r="E14" t="s">
        <v>244</v>
      </c>
      <c r="F14" s="15"/>
      <c r="G14" s="15"/>
      <c r="H14" s="77">
        <v>0</v>
      </c>
      <c r="I14" t="s">
        <v>244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2093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244</v>
      </c>
      <c r="C16" t="s">
        <v>244</v>
      </c>
      <c r="D16" t="s">
        <v>244</v>
      </c>
      <c r="E16" t="s">
        <v>244</v>
      </c>
      <c r="F16" s="15"/>
      <c r="G16" s="15"/>
      <c r="H16" s="77">
        <v>0</v>
      </c>
      <c r="I16" t="s">
        <v>244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244</v>
      </c>
      <c r="C18" t="s">
        <v>244</v>
      </c>
      <c r="D18" t="s">
        <v>244</v>
      </c>
      <c r="E18" t="s">
        <v>244</v>
      </c>
      <c r="F18" s="15"/>
      <c r="G18" s="15"/>
      <c r="H18" s="77">
        <v>0</v>
      </c>
      <c r="I18" t="s">
        <v>244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1034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244</v>
      </c>
      <c r="C20" t="s">
        <v>244</v>
      </c>
      <c r="D20" t="s">
        <v>244</v>
      </c>
      <c r="E20" t="s">
        <v>244</v>
      </c>
      <c r="F20" s="15"/>
      <c r="G20" s="15"/>
      <c r="H20" s="77">
        <v>0</v>
      </c>
      <c r="I20" t="s">
        <v>244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197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349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244</v>
      </c>
      <c r="C14" t="s">
        <v>244</v>
      </c>
      <c r="D14" s="16"/>
      <c r="E14" s="16"/>
      <c r="F14" s="16"/>
      <c r="G14" t="s">
        <v>244</v>
      </c>
      <c r="H14" t="s">
        <v>244</v>
      </c>
      <c r="K14" s="77">
        <v>0</v>
      </c>
      <c r="L14" t="s">
        <v>244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284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244</v>
      </c>
      <c r="C16" t="s">
        <v>244</v>
      </c>
      <c r="D16" s="16"/>
      <c r="E16" s="16"/>
      <c r="F16" s="16"/>
      <c r="G16" t="s">
        <v>244</v>
      </c>
      <c r="H16" t="s">
        <v>244</v>
      </c>
      <c r="K16" s="77">
        <v>0</v>
      </c>
      <c r="L16" t="s">
        <v>244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350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244</v>
      </c>
      <c r="C18" t="s">
        <v>244</v>
      </c>
      <c r="D18" s="16"/>
      <c r="E18" s="16"/>
      <c r="F18" s="16"/>
      <c r="G18" t="s">
        <v>244</v>
      </c>
      <c r="H18" t="s">
        <v>244</v>
      </c>
      <c r="K18" s="77">
        <v>0</v>
      </c>
      <c r="L18" t="s">
        <v>244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248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351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244</v>
      </c>
      <c r="C21" t="s">
        <v>244</v>
      </c>
      <c r="D21" s="16"/>
      <c r="E21" s="16"/>
      <c r="F21" s="16"/>
      <c r="G21" t="s">
        <v>244</v>
      </c>
      <c r="H21" t="s">
        <v>244</v>
      </c>
      <c r="K21" s="77">
        <v>0</v>
      </c>
      <c r="L21" t="s">
        <v>244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352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244</v>
      </c>
      <c r="C23" t="s">
        <v>244</v>
      </c>
      <c r="D23" s="16"/>
      <c r="E23" s="16"/>
      <c r="F23" s="16"/>
      <c r="G23" t="s">
        <v>244</v>
      </c>
      <c r="H23" t="s">
        <v>244</v>
      </c>
      <c r="K23" s="77">
        <v>0</v>
      </c>
      <c r="L23" t="s">
        <v>244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251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6">
        <v>5.1100000000000003</v>
      </c>
      <c r="L11" s="7"/>
      <c r="M11" s="7"/>
      <c r="N11" s="76">
        <v>2.4500000000000002</v>
      </c>
      <c r="O11" s="76">
        <v>213886952.5</v>
      </c>
      <c r="P11" s="33"/>
      <c r="Q11" s="76">
        <v>293687.4026011494</v>
      </c>
      <c r="R11" s="7"/>
      <c r="S11" s="76">
        <v>100</v>
      </c>
      <c r="T11" s="76">
        <v>21.26</v>
      </c>
      <c r="U11" s="35"/>
      <c r="BH11" s="16"/>
      <c r="BI11" s="19"/>
      <c r="BJ11" s="16"/>
      <c r="BM11" s="16"/>
    </row>
    <row r="12" spans="2:65">
      <c r="B12" s="78" t="s">
        <v>197</v>
      </c>
      <c r="C12" s="16"/>
      <c r="D12" s="16"/>
      <c r="E12" s="16"/>
      <c r="F12" s="16"/>
      <c r="K12" s="79">
        <v>3.88</v>
      </c>
      <c r="N12" s="79">
        <v>1.61</v>
      </c>
      <c r="O12" s="79">
        <v>197192197.5</v>
      </c>
      <c r="Q12" s="79">
        <v>224170.88851858801</v>
      </c>
      <c r="S12" s="79">
        <v>76.33</v>
      </c>
      <c r="T12" s="79">
        <v>16.23</v>
      </c>
    </row>
    <row r="13" spans="2:65">
      <c r="B13" s="78" t="s">
        <v>349</v>
      </c>
      <c r="C13" s="16"/>
      <c r="D13" s="16"/>
      <c r="E13" s="16"/>
      <c r="F13" s="16"/>
      <c r="K13" s="79">
        <v>3.91</v>
      </c>
      <c r="N13" s="79">
        <v>1.34</v>
      </c>
      <c r="O13" s="79">
        <v>147963405.21000001</v>
      </c>
      <c r="Q13" s="79">
        <v>172063.4651611</v>
      </c>
      <c r="S13" s="79">
        <v>58.59</v>
      </c>
      <c r="T13" s="79">
        <v>12.45</v>
      </c>
    </row>
    <row r="14" spans="2:65">
      <c r="B14" t="s">
        <v>353</v>
      </c>
      <c r="C14" t="s">
        <v>354</v>
      </c>
      <c r="D14" t="s">
        <v>106</v>
      </c>
      <c r="E14" t="s">
        <v>129</v>
      </c>
      <c r="F14" t="s">
        <v>355</v>
      </c>
      <c r="G14" t="s">
        <v>356</v>
      </c>
      <c r="H14" t="s">
        <v>201</v>
      </c>
      <c r="I14" t="s">
        <v>155</v>
      </c>
      <c r="J14" t="s">
        <v>357</v>
      </c>
      <c r="K14" s="77">
        <v>0.08</v>
      </c>
      <c r="L14" t="s">
        <v>108</v>
      </c>
      <c r="M14" s="77">
        <v>5.05</v>
      </c>
      <c r="N14" s="77">
        <v>-0.99</v>
      </c>
      <c r="O14" s="77">
        <v>11446.75</v>
      </c>
      <c r="P14" s="77">
        <v>136.02000000000001</v>
      </c>
      <c r="Q14" s="77">
        <v>15.569869349999999</v>
      </c>
      <c r="R14" s="77">
        <v>0</v>
      </c>
      <c r="S14" s="77">
        <v>0.01</v>
      </c>
      <c r="T14" s="77">
        <v>0</v>
      </c>
    </row>
    <row r="15" spans="2:65">
      <c r="B15" t="s">
        <v>358</v>
      </c>
      <c r="C15" t="s">
        <v>359</v>
      </c>
      <c r="D15" t="s">
        <v>106</v>
      </c>
      <c r="E15" t="s">
        <v>129</v>
      </c>
      <c r="F15" t="s">
        <v>355</v>
      </c>
      <c r="G15" t="s">
        <v>356</v>
      </c>
      <c r="H15" t="s">
        <v>201</v>
      </c>
      <c r="I15" t="s">
        <v>155</v>
      </c>
      <c r="J15" t="s">
        <v>360</v>
      </c>
      <c r="K15" s="77">
        <v>3.96</v>
      </c>
      <c r="L15" t="s">
        <v>108</v>
      </c>
      <c r="M15" s="77">
        <v>0.59</v>
      </c>
      <c r="N15" s="77">
        <v>0.71</v>
      </c>
      <c r="O15" s="77">
        <v>7344714</v>
      </c>
      <c r="P15" s="77">
        <v>99.53</v>
      </c>
      <c r="Q15" s="77">
        <v>7310.1938442000001</v>
      </c>
      <c r="R15" s="77">
        <v>0.14000000000000001</v>
      </c>
      <c r="S15" s="77">
        <v>2.4900000000000002</v>
      </c>
      <c r="T15" s="77">
        <v>0.53</v>
      </c>
    </row>
    <row r="16" spans="2:65">
      <c r="B16" t="s">
        <v>361</v>
      </c>
      <c r="C16" t="s">
        <v>362</v>
      </c>
      <c r="D16" t="s">
        <v>106</v>
      </c>
      <c r="E16" t="s">
        <v>129</v>
      </c>
      <c r="F16" t="s">
        <v>363</v>
      </c>
      <c r="G16" t="s">
        <v>356</v>
      </c>
      <c r="H16" t="s">
        <v>201</v>
      </c>
      <c r="I16" t="s">
        <v>155</v>
      </c>
      <c r="J16" t="s">
        <v>364</v>
      </c>
      <c r="K16" s="77">
        <v>2.67</v>
      </c>
      <c r="L16" t="s">
        <v>108</v>
      </c>
      <c r="M16" s="77">
        <v>0.41</v>
      </c>
      <c r="N16" s="77">
        <v>0.71</v>
      </c>
      <c r="O16" s="77">
        <v>1172324.05</v>
      </c>
      <c r="P16" s="77">
        <v>99.52</v>
      </c>
      <c r="Q16" s="77">
        <v>1166.6968945599999</v>
      </c>
      <c r="R16" s="77">
        <v>0.05</v>
      </c>
      <c r="S16" s="77">
        <v>0.4</v>
      </c>
      <c r="T16" s="77">
        <v>0.08</v>
      </c>
    </row>
    <row r="17" spans="2:20">
      <c r="B17" t="s">
        <v>365</v>
      </c>
      <c r="C17" t="s">
        <v>366</v>
      </c>
      <c r="D17" t="s">
        <v>106</v>
      </c>
      <c r="E17" t="s">
        <v>129</v>
      </c>
      <c r="F17" t="s">
        <v>363</v>
      </c>
      <c r="G17" t="s">
        <v>356</v>
      </c>
      <c r="H17" t="s">
        <v>201</v>
      </c>
      <c r="I17" t="s">
        <v>155</v>
      </c>
      <c r="J17" t="s">
        <v>367</v>
      </c>
      <c r="K17" s="77">
        <v>3.55</v>
      </c>
      <c r="L17" t="s">
        <v>108</v>
      </c>
      <c r="M17" s="77">
        <v>0.64</v>
      </c>
      <c r="N17" s="77">
        <v>0.38</v>
      </c>
      <c r="O17" s="77">
        <v>4135501</v>
      </c>
      <c r="P17" s="77">
        <v>99.86</v>
      </c>
      <c r="Q17" s="77">
        <v>4129.7112986000002</v>
      </c>
      <c r="R17" s="77">
        <v>0.13</v>
      </c>
      <c r="S17" s="77">
        <v>1.41</v>
      </c>
      <c r="T17" s="77">
        <v>0.3</v>
      </c>
    </row>
    <row r="18" spans="2:20">
      <c r="B18" t="s">
        <v>368</v>
      </c>
      <c r="C18" t="s">
        <v>369</v>
      </c>
      <c r="D18" t="s">
        <v>106</v>
      </c>
      <c r="E18" t="s">
        <v>129</v>
      </c>
      <c r="F18" t="s">
        <v>363</v>
      </c>
      <c r="G18" t="s">
        <v>356</v>
      </c>
      <c r="H18" t="s">
        <v>201</v>
      </c>
      <c r="I18" t="s">
        <v>155</v>
      </c>
      <c r="J18" t="s">
        <v>370</v>
      </c>
      <c r="K18" s="77">
        <v>4.6900000000000004</v>
      </c>
      <c r="L18" t="s">
        <v>108</v>
      </c>
      <c r="M18" s="77">
        <v>4</v>
      </c>
      <c r="N18" s="77">
        <v>0.56000000000000005</v>
      </c>
      <c r="O18" s="77">
        <v>1826613</v>
      </c>
      <c r="P18" s="77">
        <v>118.6</v>
      </c>
      <c r="Q18" s="77">
        <v>2166.363018</v>
      </c>
      <c r="R18" s="77">
        <v>0.09</v>
      </c>
      <c r="S18" s="77">
        <v>0.74</v>
      </c>
      <c r="T18" s="77">
        <v>0.16</v>
      </c>
    </row>
    <row r="19" spans="2:20">
      <c r="B19" t="s">
        <v>371</v>
      </c>
      <c r="C19" t="s">
        <v>372</v>
      </c>
      <c r="D19" t="s">
        <v>106</v>
      </c>
      <c r="E19" t="s">
        <v>129</v>
      </c>
      <c r="F19" t="s">
        <v>363</v>
      </c>
      <c r="G19" t="s">
        <v>356</v>
      </c>
      <c r="H19" t="s">
        <v>201</v>
      </c>
      <c r="I19" t="s">
        <v>155</v>
      </c>
      <c r="J19" t="s">
        <v>373</v>
      </c>
      <c r="K19" s="77">
        <v>2.4900000000000002</v>
      </c>
      <c r="L19" t="s">
        <v>108</v>
      </c>
      <c r="M19" s="77">
        <v>2.58</v>
      </c>
      <c r="N19" s="77">
        <v>0.39</v>
      </c>
      <c r="O19" s="77">
        <v>2043655</v>
      </c>
      <c r="P19" s="77">
        <v>108.77</v>
      </c>
      <c r="Q19" s="77">
        <v>2222.8835435000001</v>
      </c>
      <c r="R19" s="77">
        <v>0.08</v>
      </c>
      <c r="S19" s="77">
        <v>0.76</v>
      </c>
      <c r="T19" s="77">
        <v>0.16</v>
      </c>
    </row>
    <row r="20" spans="2:20">
      <c r="B20" t="s">
        <v>374</v>
      </c>
      <c r="C20" t="s">
        <v>375</v>
      </c>
      <c r="D20" t="s">
        <v>106</v>
      </c>
      <c r="E20" t="s">
        <v>129</v>
      </c>
      <c r="F20" t="s">
        <v>376</v>
      </c>
      <c r="G20" t="s">
        <v>356</v>
      </c>
      <c r="H20" t="s">
        <v>201</v>
      </c>
      <c r="I20" t="s">
        <v>155</v>
      </c>
      <c r="J20" t="s">
        <v>377</v>
      </c>
      <c r="K20" s="77">
        <v>3.12</v>
      </c>
      <c r="L20" t="s">
        <v>108</v>
      </c>
      <c r="M20" s="77">
        <v>1.6</v>
      </c>
      <c r="N20" s="77">
        <v>0.82</v>
      </c>
      <c r="O20" s="77">
        <v>734507</v>
      </c>
      <c r="P20" s="77">
        <v>103.72</v>
      </c>
      <c r="Q20" s="77">
        <v>761.83066040000006</v>
      </c>
      <c r="R20" s="77">
        <v>0.02</v>
      </c>
      <c r="S20" s="77">
        <v>0.26</v>
      </c>
      <c r="T20" s="77">
        <v>0.06</v>
      </c>
    </row>
    <row r="21" spans="2:20">
      <c r="B21" t="s">
        <v>378</v>
      </c>
      <c r="C21" t="s">
        <v>379</v>
      </c>
      <c r="D21" t="s">
        <v>106</v>
      </c>
      <c r="E21" t="s">
        <v>129</v>
      </c>
      <c r="F21" t="s">
        <v>376</v>
      </c>
      <c r="G21" t="s">
        <v>356</v>
      </c>
      <c r="H21" t="s">
        <v>201</v>
      </c>
      <c r="I21" t="s">
        <v>155</v>
      </c>
      <c r="J21" t="s">
        <v>380</v>
      </c>
      <c r="K21" s="77">
        <v>5.36</v>
      </c>
      <c r="L21" t="s">
        <v>108</v>
      </c>
      <c r="M21" s="77">
        <v>5</v>
      </c>
      <c r="N21" s="77">
        <v>0.66</v>
      </c>
      <c r="O21" s="77">
        <v>5198444</v>
      </c>
      <c r="P21" s="77">
        <v>130.38999999999999</v>
      </c>
      <c r="Q21" s="77">
        <v>6778.2511316</v>
      </c>
      <c r="R21" s="77">
        <v>0.16</v>
      </c>
      <c r="S21" s="77">
        <v>2.31</v>
      </c>
      <c r="T21" s="77">
        <v>0.49</v>
      </c>
    </row>
    <row r="22" spans="2:20">
      <c r="B22" t="s">
        <v>381</v>
      </c>
      <c r="C22" t="s">
        <v>382</v>
      </c>
      <c r="D22" t="s">
        <v>106</v>
      </c>
      <c r="E22" t="s">
        <v>129</v>
      </c>
      <c r="F22" t="s">
        <v>376</v>
      </c>
      <c r="G22" t="s">
        <v>356</v>
      </c>
      <c r="H22" t="s">
        <v>201</v>
      </c>
      <c r="I22" t="s">
        <v>155</v>
      </c>
      <c r="J22" t="s">
        <v>257</v>
      </c>
      <c r="K22" s="77">
        <v>1.0900000000000001</v>
      </c>
      <c r="L22" t="s">
        <v>108</v>
      </c>
      <c r="M22" s="77">
        <v>4.5</v>
      </c>
      <c r="N22" s="77">
        <v>0.16</v>
      </c>
      <c r="O22" s="77">
        <v>501473.25</v>
      </c>
      <c r="P22" s="77">
        <v>108.63</v>
      </c>
      <c r="Q22" s="77">
        <v>544.75039147500001</v>
      </c>
      <c r="R22" s="77">
        <v>0.1</v>
      </c>
      <c r="S22" s="77">
        <v>0.19</v>
      </c>
      <c r="T22" s="77">
        <v>0.04</v>
      </c>
    </row>
    <row r="23" spans="2:20">
      <c r="B23" t="s">
        <v>383</v>
      </c>
      <c r="C23" t="s">
        <v>384</v>
      </c>
      <c r="D23" t="s">
        <v>106</v>
      </c>
      <c r="E23" t="s">
        <v>129</v>
      </c>
      <c r="F23" t="s">
        <v>376</v>
      </c>
      <c r="G23" t="s">
        <v>356</v>
      </c>
      <c r="H23" t="s">
        <v>201</v>
      </c>
      <c r="I23" t="s">
        <v>155</v>
      </c>
      <c r="J23" t="s">
        <v>385</v>
      </c>
      <c r="K23" s="77">
        <v>3.69</v>
      </c>
      <c r="L23" t="s">
        <v>108</v>
      </c>
      <c r="M23" s="77">
        <v>0.7</v>
      </c>
      <c r="N23" s="77">
        <v>0.39</v>
      </c>
      <c r="O23" s="77">
        <v>5815892</v>
      </c>
      <c r="P23" s="77">
        <v>101.65</v>
      </c>
      <c r="Q23" s="77">
        <v>5911.8542180000004</v>
      </c>
      <c r="R23" s="77">
        <v>0.12</v>
      </c>
      <c r="S23" s="77">
        <v>2.0099999999999998</v>
      </c>
      <c r="T23" s="77">
        <v>0.43</v>
      </c>
    </row>
    <row r="24" spans="2:20">
      <c r="B24" t="s">
        <v>386</v>
      </c>
      <c r="C24" t="s">
        <v>387</v>
      </c>
      <c r="D24" t="s">
        <v>106</v>
      </c>
      <c r="E24" t="s">
        <v>129</v>
      </c>
      <c r="F24" t="s">
        <v>388</v>
      </c>
      <c r="G24" t="s">
        <v>389</v>
      </c>
      <c r="H24" t="s">
        <v>206</v>
      </c>
      <c r="I24" t="s">
        <v>155</v>
      </c>
      <c r="J24" t="s">
        <v>390</v>
      </c>
      <c r="K24" s="77">
        <v>6.17</v>
      </c>
      <c r="L24" t="s">
        <v>108</v>
      </c>
      <c r="M24" s="77">
        <v>1.64</v>
      </c>
      <c r="N24" s="77">
        <v>1.21</v>
      </c>
      <c r="O24" s="77">
        <v>2443029</v>
      </c>
      <c r="P24" s="77">
        <v>102.65</v>
      </c>
      <c r="Q24" s="77">
        <v>2507.7692685000002</v>
      </c>
      <c r="R24" s="77">
        <v>0.24</v>
      </c>
      <c r="S24" s="77">
        <v>0.85</v>
      </c>
      <c r="T24" s="77">
        <v>0.18</v>
      </c>
    </row>
    <row r="25" spans="2:20">
      <c r="B25" t="s">
        <v>391</v>
      </c>
      <c r="C25" t="s">
        <v>392</v>
      </c>
      <c r="D25" t="s">
        <v>106</v>
      </c>
      <c r="E25" t="s">
        <v>129</v>
      </c>
      <c r="F25" t="s">
        <v>388</v>
      </c>
      <c r="G25" t="s">
        <v>389</v>
      </c>
      <c r="H25" t="s">
        <v>206</v>
      </c>
      <c r="I25" t="s">
        <v>155</v>
      </c>
      <c r="J25" t="s">
        <v>393</v>
      </c>
      <c r="K25" s="77">
        <v>4.66</v>
      </c>
      <c r="L25" t="s">
        <v>108</v>
      </c>
      <c r="M25" s="77">
        <v>0.65</v>
      </c>
      <c r="N25" s="77">
        <v>0.54</v>
      </c>
      <c r="O25" s="77">
        <v>2150967.6</v>
      </c>
      <c r="P25" s="77">
        <v>99.39</v>
      </c>
      <c r="Q25" s="77">
        <v>2137.84669764</v>
      </c>
      <c r="R25" s="77">
        <v>0.2</v>
      </c>
      <c r="S25" s="77">
        <v>0.73</v>
      </c>
      <c r="T25" s="77">
        <v>0.15</v>
      </c>
    </row>
    <row r="26" spans="2:20">
      <c r="B26" t="s">
        <v>394</v>
      </c>
      <c r="C26" t="s">
        <v>395</v>
      </c>
      <c r="D26" t="s">
        <v>106</v>
      </c>
      <c r="E26" t="s">
        <v>129</v>
      </c>
      <c r="F26" t="s">
        <v>396</v>
      </c>
      <c r="G26" t="s">
        <v>356</v>
      </c>
      <c r="H26" t="s">
        <v>206</v>
      </c>
      <c r="I26" t="s">
        <v>155</v>
      </c>
      <c r="J26" t="s">
        <v>257</v>
      </c>
      <c r="K26" s="77">
        <v>1.05</v>
      </c>
      <c r="L26" t="s">
        <v>108</v>
      </c>
      <c r="M26" s="77">
        <v>4.2</v>
      </c>
      <c r="N26" s="77">
        <v>0.53</v>
      </c>
      <c r="O26" s="77">
        <v>171690.03</v>
      </c>
      <c r="P26" s="77">
        <v>130.97</v>
      </c>
      <c r="Q26" s="77">
        <v>224.862432291</v>
      </c>
      <c r="R26" s="77">
        <v>0.11</v>
      </c>
      <c r="S26" s="77">
        <v>0.08</v>
      </c>
      <c r="T26" s="77">
        <v>0.02</v>
      </c>
    </row>
    <row r="27" spans="2:20">
      <c r="B27" t="s">
        <v>397</v>
      </c>
      <c r="C27" t="s">
        <v>398</v>
      </c>
      <c r="D27" t="s">
        <v>106</v>
      </c>
      <c r="E27" t="s">
        <v>129</v>
      </c>
      <c r="F27" t="s">
        <v>396</v>
      </c>
      <c r="G27" t="s">
        <v>356</v>
      </c>
      <c r="H27" t="s">
        <v>206</v>
      </c>
      <c r="I27" t="s">
        <v>155</v>
      </c>
      <c r="J27" t="s">
        <v>399</v>
      </c>
      <c r="K27" s="77">
        <v>3.69</v>
      </c>
      <c r="L27" t="s">
        <v>108</v>
      </c>
      <c r="M27" s="77">
        <v>0.8</v>
      </c>
      <c r="N27" s="77">
        <v>0.38</v>
      </c>
      <c r="O27" s="77">
        <v>1844069</v>
      </c>
      <c r="P27" s="77">
        <v>102.07</v>
      </c>
      <c r="Q27" s="77">
        <v>1882.2412283000001</v>
      </c>
      <c r="R27" s="77">
        <v>0.28999999999999998</v>
      </c>
      <c r="S27" s="77">
        <v>0.64</v>
      </c>
      <c r="T27" s="77">
        <v>0.14000000000000001</v>
      </c>
    </row>
    <row r="28" spans="2:20">
      <c r="B28" t="s">
        <v>400</v>
      </c>
      <c r="C28" t="s">
        <v>401</v>
      </c>
      <c r="D28" t="s">
        <v>106</v>
      </c>
      <c r="E28" t="s">
        <v>129</v>
      </c>
      <c r="F28" t="s">
        <v>355</v>
      </c>
      <c r="G28" t="s">
        <v>356</v>
      </c>
      <c r="H28" t="s">
        <v>206</v>
      </c>
      <c r="I28" t="s">
        <v>155</v>
      </c>
      <c r="J28" t="s">
        <v>357</v>
      </c>
      <c r="K28" s="77">
        <v>0.84</v>
      </c>
      <c r="L28" t="s">
        <v>108</v>
      </c>
      <c r="M28" s="77">
        <v>4.4000000000000004</v>
      </c>
      <c r="N28" s="77">
        <v>0.27</v>
      </c>
      <c r="O28" s="77">
        <v>224182.78</v>
      </c>
      <c r="P28" s="77">
        <v>124</v>
      </c>
      <c r="Q28" s="77">
        <v>277.98664719999999</v>
      </c>
      <c r="R28" s="77">
        <v>0.02</v>
      </c>
      <c r="S28" s="77">
        <v>0.09</v>
      </c>
      <c r="T28" s="77">
        <v>0.02</v>
      </c>
    </row>
    <row r="29" spans="2:20">
      <c r="B29" t="s">
        <v>402</v>
      </c>
      <c r="C29" t="s">
        <v>403</v>
      </c>
      <c r="D29" t="s">
        <v>106</v>
      </c>
      <c r="E29" t="s">
        <v>129</v>
      </c>
      <c r="F29" t="s">
        <v>355</v>
      </c>
      <c r="G29" t="s">
        <v>356</v>
      </c>
      <c r="H29" t="s">
        <v>206</v>
      </c>
      <c r="I29" t="s">
        <v>155</v>
      </c>
      <c r="J29" t="s">
        <v>357</v>
      </c>
      <c r="K29" s="77">
        <v>1.17</v>
      </c>
      <c r="L29" t="s">
        <v>108</v>
      </c>
      <c r="M29" s="77">
        <v>2.6</v>
      </c>
      <c r="N29" s="77">
        <v>0.37</v>
      </c>
      <c r="O29" s="77">
        <v>1507904</v>
      </c>
      <c r="P29" s="77">
        <v>110.74</v>
      </c>
      <c r="Q29" s="77">
        <v>1669.8528896</v>
      </c>
      <c r="R29" s="77">
        <v>0.05</v>
      </c>
      <c r="S29" s="77">
        <v>0.56999999999999995</v>
      </c>
      <c r="T29" s="77">
        <v>0.12</v>
      </c>
    </row>
    <row r="30" spans="2:20">
      <c r="B30" t="s">
        <v>404</v>
      </c>
      <c r="C30" t="s">
        <v>405</v>
      </c>
      <c r="D30" t="s">
        <v>106</v>
      </c>
      <c r="E30" t="s">
        <v>129</v>
      </c>
      <c r="F30" t="s">
        <v>355</v>
      </c>
      <c r="G30" t="s">
        <v>356</v>
      </c>
      <c r="H30" t="s">
        <v>206</v>
      </c>
      <c r="I30" t="s">
        <v>155</v>
      </c>
      <c r="J30" t="s">
        <v>357</v>
      </c>
      <c r="K30" s="77">
        <v>4.07</v>
      </c>
      <c r="L30" t="s">
        <v>108</v>
      </c>
      <c r="M30" s="77">
        <v>3.4</v>
      </c>
      <c r="N30" s="77">
        <v>0.51</v>
      </c>
      <c r="O30" s="77">
        <v>3158952</v>
      </c>
      <c r="P30" s="77">
        <v>116.82</v>
      </c>
      <c r="Q30" s="77">
        <v>3690.2877263999999</v>
      </c>
      <c r="R30" s="77">
        <v>0.17</v>
      </c>
      <c r="S30" s="77">
        <v>1.26</v>
      </c>
      <c r="T30" s="77">
        <v>0.27</v>
      </c>
    </row>
    <row r="31" spans="2:20">
      <c r="B31" t="s">
        <v>406</v>
      </c>
      <c r="C31" t="s">
        <v>407</v>
      </c>
      <c r="D31" t="s">
        <v>106</v>
      </c>
      <c r="E31" t="s">
        <v>129</v>
      </c>
      <c r="F31" t="s">
        <v>363</v>
      </c>
      <c r="G31" t="s">
        <v>356</v>
      </c>
      <c r="H31" t="s">
        <v>206</v>
      </c>
      <c r="I31" t="s">
        <v>155</v>
      </c>
      <c r="J31" t="s">
        <v>257</v>
      </c>
      <c r="K31" s="77">
        <v>3.06</v>
      </c>
      <c r="L31" t="s">
        <v>108</v>
      </c>
      <c r="M31" s="77">
        <v>3</v>
      </c>
      <c r="N31" s="77">
        <v>0.38</v>
      </c>
      <c r="O31" s="77">
        <v>1163406</v>
      </c>
      <c r="P31" s="77">
        <v>116.48</v>
      </c>
      <c r="Q31" s="77">
        <v>1355.1353088000001</v>
      </c>
      <c r="R31" s="77">
        <v>0.24</v>
      </c>
      <c r="S31" s="77">
        <v>0.46</v>
      </c>
      <c r="T31" s="77">
        <v>0.1</v>
      </c>
    </row>
    <row r="32" spans="2:20">
      <c r="B32" t="s">
        <v>408</v>
      </c>
      <c r="C32" t="s">
        <v>409</v>
      </c>
      <c r="D32" t="s">
        <v>106</v>
      </c>
      <c r="E32" t="s">
        <v>129</v>
      </c>
      <c r="F32" t="s">
        <v>363</v>
      </c>
      <c r="G32" t="s">
        <v>356</v>
      </c>
      <c r="H32" t="s">
        <v>206</v>
      </c>
      <c r="I32" t="s">
        <v>155</v>
      </c>
      <c r="J32" t="s">
        <v>410</v>
      </c>
      <c r="K32" s="77">
        <v>0.91</v>
      </c>
      <c r="L32" t="s">
        <v>108</v>
      </c>
      <c r="M32" s="77">
        <v>3.9</v>
      </c>
      <c r="N32" s="77">
        <v>0.59</v>
      </c>
      <c r="O32" s="77">
        <v>469901</v>
      </c>
      <c r="P32" s="77">
        <v>122.91</v>
      </c>
      <c r="Q32" s="77">
        <v>577.55531910000002</v>
      </c>
      <c r="R32" s="77">
        <v>0.03</v>
      </c>
      <c r="S32" s="77">
        <v>0.2</v>
      </c>
      <c r="T32" s="77">
        <v>0.04</v>
      </c>
    </row>
    <row r="33" spans="2:20">
      <c r="B33" t="s">
        <v>411</v>
      </c>
      <c r="C33" t="s">
        <v>412</v>
      </c>
      <c r="D33" t="s">
        <v>106</v>
      </c>
      <c r="E33" t="s">
        <v>129</v>
      </c>
      <c r="F33" t="s">
        <v>376</v>
      </c>
      <c r="G33" t="s">
        <v>356</v>
      </c>
      <c r="H33" t="s">
        <v>206</v>
      </c>
      <c r="I33" t="s">
        <v>155</v>
      </c>
      <c r="J33" t="s">
        <v>257</v>
      </c>
      <c r="K33" s="77">
        <v>0.96</v>
      </c>
      <c r="L33" t="s">
        <v>108</v>
      </c>
      <c r="M33" s="77">
        <v>4.7</v>
      </c>
      <c r="N33" s="77">
        <v>0.49</v>
      </c>
      <c r="O33" s="77">
        <v>175545.92</v>
      </c>
      <c r="P33" s="77">
        <v>126.69</v>
      </c>
      <c r="Q33" s="77">
        <v>222.399126048</v>
      </c>
      <c r="R33" s="77">
        <v>0.06</v>
      </c>
      <c r="S33" s="77">
        <v>0.08</v>
      </c>
      <c r="T33" s="77">
        <v>0.02</v>
      </c>
    </row>
    <row r="34" spans="2:20">
      <c r="B34" t="s">
        <v>413</v>
      </c>
      <c r="C34" t="s">
        <v>414</v>
      </c>
      <c r="D34" t="s">
        <v>106</v>
      </c>
      <c r="E34" t="s">
        <v>129</v>
      </c>
      <c r="F34" t="s">
        <v>376</v>
      </c>
      <c r="G34" t="s">
        <v>356</v>
      </c>
      <c r="H34" t="s">
        <v>206</v>
      </c>
      <c r="I34" t="s">
        <v>155</v>
      </c>
      <c r="J34" t="s">
        <v>415</v>
      </c>
      <c r="K34" s="77">
        <v>5.41</v>
      </c>
      <c r="L34" t="s">
        <v>108</v>
      </c>
      <c r="M34" s="77">
        <v>4.2</v>
      </c>
      <c r="N34" s="77">
        <v>0.7</v>
      </c>
      <c r="O34" s="77">
        <v>197846</v>
      </c>
      <c r="P34" s="77">
        <v>121.37</v>
      </c>
      <c r="Q34" s="77">
        <v>240.12569020000001</v>
      </c>
      <c r="R34" s="77">
        <v>0.02</v>
      </c>
      <c r="S34" s="77">
        <v>0.08</v>
      </c>
      <c r="T34" s="77">
        <v>0.02</v>
      </c>
    </row>
    <row r="35" spans="2:20">
      <c r="B35" t="s">
        <v>416</v>
      </c>
      <c r="C35" t="s">
        <v>417</v>
      </c>
      <c r="D35" t="s">
        <v>106</v>
      </c>
      <c r="E35" t="s">
        <v>129</v>
      </c>
      <c r="F35" t="s">
        <v>376</v>
      </c>
      <c r="G35" t="s">
        <v>356</v>
      </c>
      <c r="H35" t="s">
        <v>206</v>
      </c>
      <c r="I35" t="s">
        <v>155</v>
      </c>
      <c r="J35" t="s">
        <v>418</v>
      </c>
      <c r="K35" s="77">
        <v>2.66</v>
      </c>
      <c r="L35" t="s">
        <v>108</v>
      </c>
      <c r="M35" s="77">
        <v>4.0999999999999996</v>
      </c>
      <c r="N35" s="77">
        <v>0.5</v>
      </c>
      <c r="O35" s="77">
        <v>4527140</v>
      </c>
      <c r="P35" s="77">
        <v>132.75</v>
      </c>
      <c r="Q35" s="77">
        <v>6009.7783499999996</v>
      </c>
      <c r="R35" s="77">
        <v>0.12</v>
      </c>
      <c r="S35" s="77">
        <v>2.0499999999999998</v>
      </c>
      <c r="T35" s="77">
        <v>0.44</v>
      </c>
    </row>
    <row r="36" spans="2:20">
      <c r="B36" t="s">
        <v>419</v>
      </c>
      <c r="C36" t="s">
        <v>420</v>
      </c>
      <c r="D36" t="s">
        <v>106</v>
      </c>
      <c r="E36" t="s">
        <v>129</v>
      </c>
      <c r="F36" t="s">
        <v>376</v>
      </c>
      <c r="G36" t="s">
        <v>356</v>
      </c>
      <c r="H36" t="s">
        <v>206</v>
      </c>
      <c r="I36" t="s">
        <v>155</v>
      </c>
      <c r="J36" t="s">
        <v>257</v>
      </c>
      <c r="K36" s="77">
        <v>4.57</v>
      </c>
      <c r="L36" t="s">
        <v>108</v>
      </c>
      <c r="M36" s="77">
        <v>4</v>
      </c>
      <c r="N36" s="77">
        <v>0.59</v>
      </c>
      <c r="O36" s="77">
        <v>2227664</v>
      </c>
      <c r="P36" s="77">
        <v>122.21</v>
      </c>
      <c r="Q36" s="77">
        <v>2722.4281744</v>
      </c>
      <c r="R36" s="77">
        <v>0.08</v>
      </c>
      <c r="S36" s="77">
        <v>0.93</v>
      </c>
      <c r="T36" s="77">
        <v>0.2</v>
      </c>
    </row>
    <row r="37" spans="2:20">
      <c r="B37" t="s">
        <v>421</v>
      </c>
      <c r="C37" t="s">
        <v>422</v>
      </c>
      <c r="D37" t="s">
        <v>106</v>
      </c>
      <c r="E37" t="s">
        <v>129</v>
      </c>
      <c r="F37" t="s">
        <v>423</v>
      </c>
      <c r="G37" t="s">
        <v>389</v>
      </c>
      <c r="H37" t="s">
        <v>424</v>
      </c>
      <c r="I37" t="s">
        <v>155</v>
      </c>
      <c r="J37" t="s">
        <v>425</v>
      </c>
      <c r="K37" s="77">
        <v>2.99</v>
      </c>
      <c r="L37" t="s">
        <v>108</v>
      </c>
      <c r="M37" s="77">
        <v>1.64</v>
      </c>
      <c r="N37" s="77">
        <v>1.01</v>
      </c>
      <c r="O37" s="77">
        <v>502316.17</v>
      </c>
      <c r="P37" s="77">
        <v>102.45</v>
      </c>
      <c r="Q37" s="77">
        <v>514.62291616499999</v>
      </c>
      <c r="R37" s="77">
        <v>0.09</v>
      </c>
      <c r="S37" s="77">
        <v>0.18</v>
      </c>
      <c r="T37" s="77">
        <v>0.04</v>
      </c>
    </row>
    <row r="38" spans="2:20">
      <c r="B38" t="s">
        <v>426</v>
      </c>
      <c r="C38" t="s">
        <v>427</v>
      </c>
      <c r="D38" t="s">
        <v>106</v>
      </c>
      <c r="E38" t="s">
        <v>129</v>
      </c>
      <c r="F38" t="s">
        <v>428</v>
      </c>
      <c r="G38" t="s">
        <v>138</v>
      </c>
      <c r="H38" t="s">
        <v>424</v>
      </c>
      <c r="I38" t="s">
        <v>155</v>
      </c>
      <c r="J38" t="s">
        <v>429</v>
      </c>
      <c r="K38" s="77">
        <v>7.57</v>
      </c>
      <c r="L38" t="s">
        <v>108</v>
      </c>
      <c r="M38" s="77">
        <v>2.2000000000000002</v>
      </c>
      <c r="N38" s="77">
        <v>1.45</v>
      </c>
      <c r="O38" s="77">
        <v>1022000</v>
      </c>
      <c r="P38" s="77">
        <v>104.84</v>
      </c>
      <c r="Q38" s="77">
        <v>1071.4648</v>
      </c>
      <c r="R38" s="77">
        <v>0.26</v>
      </c>
      <c r="S38" s="77">
        <v>0.36</v>
      </c>
      <c r="T38" s="77">
        <v>0.08</v>
      </c>
    </row>
    <row r="39" spans="2:20">
      <c r="B39" t="s">
        <v>430</v>
      </c>
      <c r="C39" t="s">
        <v>431</v>
      </c>
      <c r="D39" t="s">
        <v>106</v>
      </c>
      <c r="E39" t="s">
        <v>129</v>
      </c>
      <c r="F39" t="s">
        <v>428</v>
      </c>
      <c r="G39" t="s">
        <v>138</v>
      </c>
      <c r="H39" t="s">
        <v>424</v>
      </c>
      <c r="I39" t="s">
        <v>155</v>
      </c>
      <c r="J39" t="s">
        <v>432</v>
      </c>
      <c r="K39" s="77">
        <v>4.1500000000000004</v>
      </c>
      <c r="L39" t="s">
        <v>108</v>
      </c>
      <c r="M39" s="77">
        <v>3.7</v>
      </c>
      <c r="N39" s="77">
        <v>0.84</v>
      </c>
      <c r="O39" s="77">
        <v>4480577</v>
      </c>
      <c r="P39" s="77">
        <v>115.3</v>
      </c>
      <c r="Q39" s="77">
        <v>5166.1052810000001</v>
      </c>
      <c r="R39" s="77">
        <v>0.16</v>
      </c>
      <c r="S39" s="77">
        <v>1.76</v>
      </c>
      <c r="T39" s="77">
        <v>0.37</v>
      </c>
    </row>
    <row r="40" spans="2:20">
      <c r="B40" t="s">
        <v>433</v>
      </c>
      <c r="C40" t="s">
        <v>434</v>
      </c>
      <c r="D40" t="s">
        <v>106</v>
      </c>
      <c r="E40" t="s">
        <v>129</v>
      </c>
      <c r="F40" t="s">
        <v>396</v>
      </c>
      <c r="G40" t="s">
        <v>356</v>
      </c>
      <c r="H40" t="s">
        <v>424</v>
      </c>
      <c r="I40" t="s">
        <v>155</v>
      </c>
      <c r="J40" t="s">
        <v>257</v>
      </c>
      <c r="K40" s="77">
        <v>2.95</v>
      </c>
      <c r="L40" t="s">
        <v>108</v>
      </c>
      <c r="M40" s="77">
        <v>2.8</v>
      </c>
      <c r="N40" s="77">
        <v>0.39</v>
      </c>
      <c r="O40" s="77">
        <v>1435799</v>
      </c>
      <c r="P40" s="77">
        <v>107.89</v>
      </c>
      <c r="Q40" s="77">
        <v>1549.0835411</v>
      </c>
      <c r="R40" s="77">
        <v>0.15</v>
      </c>
      <c r="S40" s="77">
        <v>0.53</v>
      </c>
      <c r="T40" s="77">
        <v>0.11</v>
      </c>
    </row>
    <row r="41" spans="2:20">
      <c r="B41" t="s">
        <v>435</v>
      </c>
      <c r="C41" t="s">
        <v>436</v>
      </c>
      <c r="D41" t="s">
        <v>106</v>
      </c>
      <c r="E41" t="s">
        <v>129</v>
      </c>
      <c r="F41" t="s">
        <v>396</v>
      </c>
      <c r="G41" t="s">
        <v>356</v>
      </c>
      <c r="H41" t="s">
        <v>424</v>
      </c>
      <c r="I41" t="s">
        <v>155</v>
      </c>
      <c r="J41" t="s">
        <v>257</v>
      </c>
      <c r="K41" s="77">
        <v>0.93</v>
      </c>
      <c r="L41" t="s">
        <v>108</v>
      </c>
      <c r="M41" s="77">
        <v>3.85</v>
      </c>
      <c r="N41" s="77">
        <v>0.52</v>
      </c>
      <c r="O41" s="77">
        <v>483700</v>
      </c>
      <c r="P41" s="77">
        <v>122.92</v>
      </c>
      <c r="Q41" s="77">
        <v>594.56403999999998</v>
      </c>
      <c r="R41" s="77">
        <v>0.13</v>
      </c>
      <c r="S41" s="77">
        <v>0.2</v>
      </c>
      <c r="T41" s="77">
        <v>0.04</v>
      </c>
    </row>
    <row r="42" spans="2:20">
      <c r="B42" t="s">
        <v>437</v>
      </c>
      <c r="C42" t="s">
        <v>438</v>
      </c>
      <c r="D42" t="s">
        <v>106</v>
      </c>
      <c r="E42" t="s">
        <v>129</v>
      </c>
      <c r="F42" t="s">
        <v>396</v>
      </c>
      <c r="G42" t="s">
        <v>356</v>
      </c>
      <c r="H42" t="s">
        <v>424</v>
      </c>
      <c r="I42" t="s">
        <v>155</v>
      </c>
      <c r="J42" t="s">
        <v>257</v>
      </c>
      <c r="K42" s="77">
        <v>2.61</v>
      </c>
      <c r="L42" t="s">
        <v>108</v>
      </c>
      <c r="M42" s="77">
        <v>4.2</v>
      </c>
      <c r="N42" s="77">
        <v>0.54</v>
      </c>
      <c r="O42" s="77">
        <v>3.33</v>
      </c>
      <c r="P42" s="77">
        <v>133</v>
      </c>
      <c r="Q42" s="77">
        <v>4.4289000000000004E-3</v>
      </c>
      <c r="R42" s="77">
        <v>0</v>
      </c>
      <c r="S42" s="77">
        <v>0</v>
      </c>
      <c r="T42" s="77">
        <v>0</v>
      </c>
    </row>
    <row r="43" spans="2:20">
      <c r="B43" t="s">
        <v>439</v>
      </c>
      <c r="C43" t="s">
        <v>440</v>
      </c>
      <c r="D43" t="s">
        <v>106</v>
      </c>
      <c r="E43" t="s">
        <v>129</v>
      </c>
      <c r="F43" t="s">
        <v>396</v>
      </c>
      <c r="G43" t="s">
        <v>356</v>
      </c>
      <c r="H43" t="s">
        <v>424</v>
      </c>
      <c r="I43" t="s">
        <v>155</v>
      </c>
      <c r="J43" t="s">
        <v>377</v>
      </c>
      <c r="K43" s="77">
        <v>2.5099999999999998</v>
      </c>
      <c r="L43" t="s">
        <v>108</v>
      </c>
      <c r="M43" s="77">
        <v>3.1</v>
      </c>
      <c r="N43" s="77">
        <v>0.46</v>
      </c>
      <c r="O43" s="77">
        <v>1175300</v>
      </c>
      <c r="P43" s="77">
        <v>112.96</v>
      </c>
      <c r="Q43" s="77">
        <v>1327.61888</v>
      </c>
      <c r="R43" s="77">
        <v>0.14000000000000001</v>
      </c>
      <c r="S43" s="77">
        <v>0.45</v>
      </c>
      <c r="T43" s="77">
        <v>0.1</v>
      </c>
    </row>
    <row r="44" spans="2:20">
      <c r="B44" t="s">
        <v>441</v>
      </c>
      <c r="C44" t="s">
        <v>442</v>
      </c>
      <c r="D44" t="s">
        <v>106</v>
      </c>
      <c r="E44" t="s">
        <v>129</v>
      </c>
      <c r="F44" t="s">
        <v>355</v>
      </c>
      <c r="G44" t="s">
        <v>356</v>
      </c>
      <c r="H44" t="s">
        <v>424</v>
      </c>
      <c r="I44" t="s">
        <v>155</v>
      </c>
      <c r="J44" t="s">
        <v>443</v>
      </c>
      <c r="K44" s="77">
        <v>4.2300000000000004</v>
      </c>
      <c r="L44" t="s">
        <v>108</v>
      </c>
      <c r="M44" s="77">
        <v>4</v>
      </c>
      <c r="N44" s="77">
        <v>0.89</v>
      </c>
      <c r="O44" s="77">
        <v>3321303</v>
      </c>
      <c r="P44" s="77">
        <v>122.57</v>
      </c>
      <c r="Q44" s="77">
        <v>4070.9210871</v>
      </c>
      <c r="R44" s="77">
        <v>0.25</v>
      </c>
      <c r="S44" s="77">
        <v>1.39</v>
      </c>
      <c r="T44" s="77">
        <v>0.28999999999999998</v>
      </c>
    </row>
    <row r="45" spans="2:20">
      <c r="B45" t="s">
        <v>444</v>
      </c>
      <c r="C45" t="s">
        <v>445</v>
      </c>
      <c r="D45" t="s">
        <v>106</v>
      </c>
      <c r="E45" t="s">
        <v>129</v>
      </c>
      <c r="F45" t="s">
        <v>446</v>
      </c>
      <c r="G45" t="s">
        <v>447</v>
      </c>
      <c r="H45" t="s">
        <v>424</v>
      </c>
      <c r="I45" t="s">
        <v>155</v>
      </c>
      <c r="J45" t="s">
        <v>257</v>
      </c>
      <c r="K45" s="77">
        <v>2.86</v>
      </c>
      <c r="L45" t="s">
        <v>108</v>
      </c>
      <c r="M45" s="77">
        <v>4.6500000000000004</v>
      </c>
      <c r="N45" s="77">
        <v>0.56999999999999995</v>
      </c>
      <c r="O45" s="77">
        <v>35307.86</v>
      </c>
      <c r="P45" s="77">
        <v>136.16</v>
      </c>
      <c r="Q45" s="77">
        <v>48.075182175999998</v>
      </c>
      <c r="R45" s="77">
        <v>0.02</v>
      </c>
      <c r="S45" s="77">
        <v>0.02</v>
      </c>
      <c r="T45" s="77">
        <v>0</v>
      </c>
    </row>
    <row r="46" spans="2:20">
      <c r="B46" t="s">
        <v>448</v>
      </c>
      <c r="C46" t="s">
        <v>449</v>
      </c>
      <c r="D46" t="s">
        <v>106</v>
      </c>
      <c r="E46" t="s">
        <v>129</v>
      </c>
      <c r="F46" t="s">
        <v>450</v>
      </c>
      <c r="G46" t="s">
        <v>389</v>
      </c>
      <c r="H46" t="s">
        <v>424</v>
      </c>
      <c r="I46" t="s">
        <v>155</v>
      </c>
      <c r="J46" t="s">
        <v>257</v>
      </c>
      <c r="K46" s="77">
        <v>3.03</v>
      </c>
      <c r="L46" t="s">
        <v>108</v>
      </c>
      <c r="M46" s="77">
        <v>3.64</v>
      </c>
      <c r="N46" s="77">
        <v>1.03</v>
      </c>
      <c r="O46" s="77">
        <v>255606.75</v>
      </c>
      <c r="P46" s="77">
        <v>117.63</v>
      </c>
      <c r="Q46" s="77">
        <v>300.67022002499999</v>
      </c>
      <c r="R46" s="77">
        <v>0.2</v>
      </c>
      <c r="S46" s="77">
        <v>0.1</v>
      </c>
      <c r="T46" s="77">
        <v>0.02</v>
      </c>
    </row>
    <row r="47" spans="2:20">
      <c r="B47" t="s">
        <v>451</v>
      </c>
      <c r="C47" t="s">
        <v>452</v>
      </c>
      <c r="D47" t="s">
        <v>106</v>
      </c>
      <c r="E47" t="s">
        <v>129</v>
      </c>
      <c r="F47" t="s">
        <v>355</v>
      </c>
      <c r="G47" t="s">
        <v>356</v>
      </c>
      <c r="H47" t="s">
        <v>424</v>
      </c>
      <c r="I47" t="s">
        <v>155</v>
      </c>
      <c r="J47" t="s">
        <v>357</v>
      </c>
      <c r="K47" s="77">
        <v>3.75</v>
      </c>
      <c r="L47" t="s">
        <v>108</v>
      </c>
      <c r="M47" s="77">
        <v>5</v>
      </c>
      <c r="N47" s="77">
        <v>0.88</v>
      </c>
      <c r="O47" s="77">
        <v>3486080</v>
      </c>
      <c r="P47" s="77">
        <v>127.61</v>
      </c>
      <c r="Q47" s="77">
        <v>4448.5866880000003</v>
      </c>
      <c r="R47" s="77">
        <v>0.35</v>
      </c>
      <c r="S47" s="77">
        <v>1.51</v>
      </c>
      <c r="T47" s="77">
        <v>0.32</v>
      </c>
    </row>
    <row r="48" spans="2:20">
      <c r="B48" t="s">
        <v>453</v>
      </c>
      <c r="C48" t="s">
        <v>454</v>
      </c>
      <c r="D48" t="s">
        <v>106</v>
      </c>
      <c r="E48" t="s">
        <v>129</v>
      </c>
      <c r="F48" t="s">
        <v>455</v>
      </c>
      <c r="G48" t="s">
        <v>389</v>
      </c>
      <c r="H48" t="s">
        <v>424</v>
      </c>
      <c r="I48" t="s">
        <v>155</v>
      </c>
      <c r="J48" t="s">
        <v>456</v>
      </c>
      <c r="K48" s="77">
        <v>3.22</v>
      </c>
      <c r="L48" t="s">
        <v>108</v>
      </c>
      <c r="M48" s="77">
        <v>3</v>
      </c>
      <c r="N48" s="77">
        <v>0.88</v>
      </c>
      <c r="O48" s="77">
        <v>1606330.26</v>
      </c>
      <c r="P48" s="77">
        <v>114.33</v>
      </c>
      <c r="Q48" s="77">
        <v>1836.517386258</v>
      </c>
      <c r="R48" s="77">
        <v>0.14000000000000001</v>
      </c>
      <c r="S48" s="77">
        <v>0.63</v>
      </c>
      <c r="T48" s="77">
        <v>0.13</v>
      </c>
    </row>
    <row r="49" spans="2:20">
      <c r="B49" t="s">
        <v>457</v>
      </c>
      <c r="C49" t="s">
        <v>458</v>
      </c>
      <c r="D49" t="s">
        <v>106</v>
      </c>
      <c r="E49" t="s">
        <v>129</v>
      </c>
      <c r="F49" t="s">
        <v>455</v>
      </c>
      <c r="G49" t="s">
        <v>389</v>
      </c>
      <c r="H49" t="s">
        <v>424</v>
      </c>
      <c r="I49" t="s">
        <v>155</v>
      </c>
      <c r="J49" t="s">
        <v>459</v>
      </c>
      <c r="K49" s="77">
        <v>5.92</v>
      </c>
      <c r="L49" t="s">
        <v>108</v>
      </c>
      <c r="M49" s="77">
        <v>3.05</v>
      </c>
      <c r="N49" s="77">
        <v>1.24</v>
      </c>
      <c r="O49" s="77">
        <v>245246.75</v>
      </c>
      <c r="P49" s="77">
        <v>112.05</v>
      </c>
      <c r="Q49" s="77">
        <v>274.79898337499998</v>
      </c>
      <c r="R49" s="77">
        <v>0.09</v>
      </c>
      <c r="S49" s="77">
        <v>0.09</v>
      </c>
      <c r="T49" s="77">
        <v>0.02</v>
      </c>
    </row>
    <row r="50" spans="2:20">
      <c r="B50" t="s">
        <v>460</v>
      </c>
      <c r="C50" t="s">
        <v>461</v>
      </c>
      <c r="D50" t="s">
        <v>106</v>
      </c>
      <c r="E50" t="s">
        <v>129</v>
      </c>
      <c r="F50" t="s">
        <v>376</v>
      </c>
      <c r="G50" t="s">
        <v>356</v>
      </c>
      <c r="H50" t="s">
        <v>424</v>
      </c>
      <c r="I50" t="s">
        <v>155</v>
      </c>
      <c r="J50" t="s">
        <v>462</v>
      </c>
      <c r="K50" s="77">
        <v>3.61</v>
      </c>
      <c r="L50" t="s">
        <v>108</v>
      </c>
      <c r="M50" s="77">
        <v>6.5</v>
      </c>
      <c r="N50" s="77">
        <v>0.91</v>
      </c>
      <c r="O50" s="77">
        <v>2359400</v>
      </c>
      <c r="P50" s="77">
        <v>133.83000000000001</v>
      </c>
      <c r="Q50" s="77">
        <v>3157.58502</v>
      </c>
      <c r="R50" s="77">
        <v>0.15</v>
      </c>
      <c r="S50" s="77">
        <v>1.08</v>
      </c>
      <c r="T50" s="77">
        <v>0.23</v>
      </c>
    </row>
    <row r="51" spans="2:20">
      <c r="B51" t="s">
        <v>463</v>
      </c>
      <c r="C51" t="s">
        <v>464</v>
      </c>
      <c r="D51" t="s">
        <v>106</v>
      </c>
      <c r="E51" t="s">
        <v>129</v>
      </c>
      <c r="F51" t="s">
        <v>465</v>
      </c>
      <c r="G51" t="s">
        <v>447</v>
      </c>
      <c r="H51" t="s">
        <v>424</v>
      </c>
      <c r="I51" t="s">
        <v>155</v>
      </c>
      <c r="J51" t="s">
        <v>257</v>
      </c>
      <c r="K51" s="77">
        <v>1.1399999999999999</v>
      </c>
      <c r="L51" t="s">
        <v>108</v>
      </c>
      <c r="M51" s="77">
        <v>4.4000000000000004</v>
      </c>
      <c r="N51" s="77">
        <v>0.8</v>
      </c>
      <c r="O51" s="77">
        <v>6672</v>
      </c>
      <c r="P51" s="77">
        <v>113.7</v>
      </c>
      <c r="Q51" s="77">
        <v>7.5860640000000004</v>
      </c>
      <c r="R51" s="77">
        <v>0</v>
      </c>
      <c r="S51" s="77">
        <v>0</v>
      </c>
      <c r="T51" s="77">
        <v>0</v>
      </c>
    </row>
    <row r="52" spans="2:20">
      <c r="B52" t="s">
        <v>466</v>
      </c>
      <c r="C52" t="s">
        <v>467</v>
      </c>
      <c r="D52" t="s">
        <v>106</v>
      </c>
      <c r="E52" t="s">
        <v>129</v>
      </c>
      <c r="F52" t="s">
        <v>468</v>
      </c>
      <c r="G52" t="s">
        <v>389</v>
      </c>
      <c r="H52" t="s">
        <v>469</v>
      </c>
      <c r="I52" t="s">
        <v>155</v>
      </c>
      <c r="J52" t="s">
        <v>470</v>
      </c>
      <c r="K52" s="77">
        <v>1.98</v>
      </c>
      <c r="L52" t="s">
        <v>108</v>
      </c>
      <c r="M52" s="77">
        <v>4.95</v>
      </c>
      <c r="N52" s="77">
        <v>0.75</v>
      </c>
      <c r="O52" s="77">
        <v>161642.47</v>
      </c>
      <c r="P52" s="77">
        <v>127.17</v>
      </c>
      <c r="Q52" s="77">
        <v>205.56072909900001</v>
      </c>
      <c r="R52" s="77">
        <v>0.04</v>
      </c>
      <c r="S52" s="77">
        <v>7.0000000000000007E-2</v>
      </c>
      <c r="T52" s="77">
        <v>0.01</v>
      </c>
    </row>
    <row r="53" spans="2:20">
      <c r="B53" t="s">
        <v>471</v>
      </c>
      <c r="C53" t="s">
        <v>472</v>
      </c>
      <c r="D53" t="s">
        <v>106</v>
      </c>
      <c r="E53" t="s">
        <v>129</v>
      </c>
      <c r="F53" t="s">
        <v>468</v>
      </c>
      <c r="G53" t="s">
        <v>389</v>
      </c>
      <c r="H53" t="s">
        <v>469</v>
      </c>
      <c r="I53" t="s">
        <v>155</v>
      </c>
      <c r="J53" t="s">
        <v>473</v>
      </c>
      <c r="K53" s="77">
        <v>4.45</v>
      </c>
      <c r="L53" t="s">
        <v>108</v>
      </c>
      <c r="M53" s="77">
        <v>4.8</v>
      </c>
      <c r="N53" s="77">
        <v>1.19</v>
      </c>
      <c r="O53" s="77">
        <v>1419068</v>
      </c>
      <c r="P53" s="77">
        <v>117.5</v>
      </c>
      <c r="Q53" s="77">
        <v>1667.4049</v>
      </c>
      <c r="R53" s="77">
        <v>0.12</v>
      </c>
      <c r="S53" s="77">
        <v>0.56999999999999995</v>
      </c>
      <c r="T53" s="77">
        <v>0.12</v>
      </c>
    </row>
    <row r="54" spans="2:20">
      <c r="B54" t="s">
        <v>474</v>
      </c>
      <c r="C54" t="s">
        <v>475</v>
      </c>
      <c r="D54" t="s">
        <v>106</v>
      </c>
      <c r="E54" t="s">
        <v>129</v>
      </c>
      <c r="F54" t="s">
        <v>468</v>
      </c>
      <c r="G54" t="s">
        <v>389</v>
      </c>
      <c r="H54" t="s">
        <v>469</v>
      </c>
      <c r="I54" t="s">
        <v>155</v>
      </c>
      <c r="J54" t="s">
        <v>257</v>
      </c>
      <c r="K54" s="77">
        <v>2.4</v>
      </c>
      <c r="L54" t="s">
        <v>108</v>
      </c>
      <c r="M54" s="77">
        <v>4.9000000000000004</v>
      </c>
      <c r="N54" s="77">
        <v>0.81</v>
      </c>
      <c r="O54" s="77">
        <v>290716.46000000002</v>
      </c>
      <c r="P54" s="77">
        <v>120.27</v>
      </c>
      <c r="Q54" s="77">
        <v>349.64468644200002</v>
      </c>
      <c r="R54" s="77">
        <v>0.06</v>
      </c>
      <c r="S54" s="77">
        <v>0.12</v>
      </c>
      <c r="T54" s="77">
        <v>0.03</v>
      </c>
    </row>
    <row r="55" spans="2:20">
      <c r="B55" t="s">
        <v>476</v>
      </c>
      <c r="C55" t="s">
        <v>477</v>
      </c>
      <c r="D55" t="s">
        <v>106</v>
      </c>
      <c r="E55" t="s">
        <v>129</v>
      </c>
      <c r="F55" t="s">
        <v>478</v>
      </c>
      <c r="G55" t="s">
        <v>389</v>
      </c>
      <c r="H55" t="s">
        <v>469</v>
      </c>
      <c r="I55" t="s">
        <v>155</v>
      </c>
      <c r="J55" t="s">
        <v>410</v>
      </c>
      <c r="K55" s="77">
        <v>1.22</v>
      </c>
      <c r="L55" t="s">
        <v>108</v>
      </c>
      <c r="M55" s="77">
        <v>4.55</v>
      </c>
      <c r="N55" s="77">
        <v>0.65</v>
      </c>
      <c r="O55" s="77">
        <v>253991.21</v>
      </c>
      <c r="P55" s="77">
        <v>126.95</v>
      </c>
      <c r="Q55" s="77">
        <v>322.44184109499997</v>
      </c>
      <c r="R55" s="77">
        <v>0.09</v>
      </c>
      <c r="S55" s="77">
        <v>0.11</v>
      </c>
      <c r="T55" s="77">
        <v>0.02</v>
      </c>
    </row>
    <row r="56" spans="2:20">
      <c r="B56" t="s">
        <v>479</v>
      </c>
      <c r="C56" t="s">
        <v>480</v>
      </c>
      <c r="D56" t="s">
        <v>106</v>
      </c>
      <c r="E56" t="s">
        <v>129</v>
      </c>
      <c r="F56" t="s">
        <v>478</v>
      </c>
      <c r="G56" t="s">
        <v>389</v>
      </c>
      <c r="H56" t="s">
        <v>469</v>
      </c>
      <c r="I56" t="s">
        <v>155</v>
      </c>
      <c r="J56" t="s">
        <v>257</v>
      </c>
      <c r="K56" s="77">
        <v>6.28</v>
      </c>
      <c r="L56" t="s">
        <v>108</v>
      </c>
      <c r="M56" s="77">
        <v>4.75</v>
      </c>
      <c r="N56" s="77">
        <v>1.7</v>
      </c>
      <c r="O56" s="77">
        <v>1771815</v>
      </c>
      <c r="P56" s="77">
        <v>146</v>
      </c>
      <c r="Q56" s="77">
        <v>2586.8499000000002</v>
      </c>
      <c r="R56" s="77">
        <v>0.11</v>
      </c>
      <c r="S56" s="77">
        <v>0.88</v>
      </c>
      <c r="T56" s="77">
        <v>0.19</v>
      </c>
    </row>
    <row r="57" spans="2:20">
      <c r="B57" t="s">
        <v>481</v>
      </c>
      <c r="C57" t="s">
        <v>482</v>
      </c>
      <c r="D57" t="s">
        <v>106</v>
      </c>
      <c r="E57" t="s">
        <v>129</v>
      </c>
      <c r="F57" t="s">
        <v>483</v>
      </c>
      <c r="G57" t="s">
        <v>118</v>
      </c>
      <c r="H57" t="s">
        <v>469</v>
      </c>
      <c r="I57" t="s">
        <v>155</v>
      </c>
      <c r="J57" t="s">
        <v>484</v>
      </c>
      <c r="K57" s="77">
        <v>0.73</v>
      </c>
      <c r="L57" t="s">
        <v>108</v>
      </c>
      <c r="M57" s="77">
        <v>1.28</v>
      </c>
      <c r="N57" s="77">
        <v>0.43</v>
      </c>
      <c r="O57" s="77">
        <v>256848.07</v>
      </c>
      <c r="P57" s="77">
        <v>100.7</v>
      </c>
      <c r="Q57" s="77">
        <v>258.64600648999999</v>
      </c>
      <c r="R57" s="77">
        <v>0.21</v>
      </c>
      <c r="S57" s="77">
        <v>0.09</v>
      </c>
      <c r="T57" s="77">
        <v>0.02</v>
      </c>
    </row>
    <row r="58" spans="2:20">
      <c r="B58" t="s">
        <v>485</v>
      </c>
      <c r="C58" t="s">
        <v>486</v>
      </c>
      <c r="D58" t="s">
        <v>106</v>
      </c>
      <c r="E58" t="s">
        <v>129</v>
      </c>
      <c r="F58" t="s">
        <v>487</v>
      </c>
      <c r="G58" t="s">
        <v>389</v>
      </c>
      <c r="H58" t="s">
        <v>469</v>
      </c>
      <c r="I58" t="s">
        <v>155</v>
      </c>
      <c r="J58" t="s">
        <v>488</v>
      </c>
      <c r="K58" s="77">
        <v>4.93</v>
      </c>
      <c r="L58" t="s">
        <v>108</v>
      </c>
      <c r="M58" s="77">
        <v>2.5499999999999998</v>
      </c>
      <c r="N58" s="77">
        <v>1.1399999999999999</v>
      </c>
      <c r="O58" s="77">
        <v>1709576.63</v>
      </c>
      <c r="P58" s="77">
        <v>107.11</v>
      </c>
      <c r="Q58" s="77">
        <v>1831.1275283929999</v>
      </c>
      <c r="R58" s="77">
        <v>0.19</v>
      </c>
      <c r="S58" s="77">
        <v>0.62</v>
      </c>
      <c r="T58" s="77">
        <v>0.13</v>
      </c>
    </row>
    <row r="59" spans="2:20">
      <c r="B59" t="s">
        <v>489</v>
      </c>
      <c r="C59" t="s">
        <v>490</v>
      </c>
      <c r="D59" t="s">
        <v>106</v>
      </c>
      <c r="E59" t="s">
        <v>129</v>
      </c>
      <c r="F59" t="s">
        <v>487</v>
      </c>
      <c r="G59" t="s">
        <v>389</v>
      </c>
      <c r="H59" t="s">
        <v>469</v>
      </c>
      <c r="I59" t="s">
        <v>155</v>
      </c>
      <c r="J59" t="s">
        <v>491</v>
      </c>
      <c r="K59" s="77">
        <v>1.1499999999999999</v>
      </c>
      <c r="L59" t="s">
        <v>108</v>
      </c>
      <c r="M59" s="77">
        <v>5.5</v>
      </c>
      <c r="N59" s="77">
        <v>0.7</v>
      </c>
      <c r="O59" s="77">
        <v>15863.6</v>
      </c>
      <c r="P59" s="77">
        <v>126.1</v>
      </c>
      <c r="Q59" s="77">
        <v>20.0039996</v>
      </c>
      <c r="R59" s="77">
        <v>0.03</v>
      </c>
      <c r="S59" s="77">
        <v>0.01</v>
      </c>
      <c r="T59" s="77">
        <v>0</v>
      </c>
    </row>
    <row r="60" spans="2:20">
      <c r="B60" t="s">
        <v>492</v>
      </c>
      <c r="C60" t="s">
        <v>493</v>
      </c>
      <c r="D60" t="s">
        <v>106</v>
      </c>
      <c r="E60" t="s">
        <v>129</v>
      </c>
      <c r="F60" t="s">
        <v>487</v>
      </c>
      <c r="G60" t="s">
        <v>389</v>
      </c>
      <c r="H60" t="s">
        <v>469</v>
      </c>
      <c r="I60" t="s">
        <v>155</v>
      </c>
      <c r="J60" t="s">
        <v>491</v>
      </c>
      <c r="K60" s="77">
        <v>3.42</v>
      </c>
      <c r="L60" t="s">
        <v>108</v>
      </c>
      <c r="M60" s="77">
        <v>5.85</v>
      </c>
      <c r="N60" s="77">
        <v>1.26</v>
      </c>
      <c r="O60" s="77">
        <v>505636.78</v>
      </c>
      <c r="P60" s="77">
        <v>124.91</v>
      </c>
      <c r="Q60" s="77">
        <v>631.59090189799997</v>
      </c>
      <c r="R60" s="77">
        <v>0.03</v>
      </c>
      <c r="S60" s="77">
        <v>0.22</v>
      </c>
      <c r="T60" s="77">
        <v>0.05</v>
      </c>
    </row>
    <row r="61" spans="2:20">
      <c r="B61" t="s">
        <v>494</v>
      </c>
      <c r="C61" t="s">
        <v>495</v>
      </c>
      <c r="D61" t="s">
        <v>106</v>
      </c>
      <c r="E61" t="s">
        <v>129</v>
      </c>
      <c r="F61" t="s">
        <v>487</v>
      </c>
      <c r="G61" t="s">
        <v>389</v>
      </c>
      <c r="H61" t="s">
        <v>469</v>
      </c>
      <c r="I61" t="s">
        <v>155</v>
      </c>
      <c r="J61" t="s">
        <v>496</v>
      </c>
      <c r="K61" s="77">
        <v>0.66</v>
      </c>
      <c r="L61" t="s">
        <v>108</v>
      </c>
      <c r="M61" s="77">
        <v>4.7</v>
      </c>
      <c r="N61" s="77">
        <v>0.74</v>
      </c>
      <c r="O61" s="77">
        <v>0.02</v>
      </c>
      <c r="P61" s="77">
        <v>120.17</v>
      </c>
      <c r="Q61" s="77">
        <v>2.4034000000000001E-5</v>
      </c>
      <c r="R61" s="77">
        <v>0</v>
      </c>
      <c r="S61" s="77">
        <v>0</v>
      </c>
      <c r="T61" s="77">
        <v>0</v>
      </c>
    </row>
    <row r="62" spans="2:20">
      <c r="B62" t="s">
        <v>497</v>
      </c>
      <c r="C62" t="s">
        <v>498</v>
      </c>
      <c r="D62" t="s">
        <v>106</v>
      </c>
      <c r="E62" t="s">
        <v>129</v>
      </c>
      <c r="F62" t="s">
        <v>487</v>
      </c>
      <c r="G62" t="s">
        <v>389</v>
      </c>
      <c r="H62" t="s">
        <v>469</v>
      </c>
      <c r="I62" t="s">
        <v>155</v>
      </c>
      <c r="J62" t="s">
        <v>257</v>
      </c>
      <c r="K62" s="77">
        <v>3.59</v>
      </c>
      <c r="L62" t="s">
        <v>108</v>
      </c>
      <c r="M62" s="77">
        <v>5.0999999999999996</v>
      </c>
      <c r="N62" s="77">
        <v>0.89</v>
      </c>
      <c r="O62" s="77">
        <v>2037573.67</v>
      </c>
      <c r="P62" s="77">
        <v>127.1</v>
      </c>
      <c r="Q62" s="77">
        <v>2589.7561345700001</v>
      </c>
      <c r="R62" s="77">
        <v>0.18</v>
      </c>
      <c r="S62" s="77">
        <v>0.88</v>
      </c>
      <c r="T62" s="77">
        <v>0.19</v>
      </c>
    </row>
    <row r="63" spans="2:20">
      <c r="B63" t="s">
        <v>499</v>
      </c>
      <c r="C63" t="s">
        <v>500</v>
      </c>
      <c r="D63" t="s">
        <v>106</v>
      </c>
      <c r="E63" t="s">
        <v>129</v>
      </c>
      <c r="F63" t="s">
        <v>487</v>
      </c>
      <c r="G63" t="s">
        <v>389</v>
      </c>
      <c r="H63" t="s">
        <v>469</v>
      </c>
      <c r="I63" t="s">
        <v>155</v>
      </c>
      <c r="J63" t="s">
        <v>257</v>
      </c>
      <c r="K63" s="77">
        <v>3.69</v>
      </c>
      <c r="L63" t="s">
        <v>108</v>
      </c>
      <c r="M63" s="77">
        <v>4.9000000000000004</v>
      </c>
      <c r="N63" s="77">
        <v>1.22</v>
      </c>
      <c r="O63" s="77">
        <v>2420129.46</v>
      </c>
      <c r="P63" s="77">
        <v>117.21</v>
      </c>
      <c r="Q63" s="77">
        <v>2836.633740066</v>
      </c>
      <c r="R63" s="77">
        <v>0.24</v>
      </c>
      <c r="S63" s="77">
        <v>0.97</v>
      </c>
      <c r="T63" s="77">
        <v>0.21</v>
      </c>
    </row>
    <row r="64" spans="2:20">
      <c r="B64" t="s">
        <v>501</v>
      </c>
      <c r="C64" t="s">
        <v>502</v>
      </c>
      <c r="D64" t="s">
        <v>106</v>
      </c>
      <c r="E64" t="s">
        <v>129</v>
      </c>
      <c r="F64" t="s">
        <v>487</v>
      </c>
      <c r="G64" t="s">
        <v>389</v>
      </c>
      <c r="H64" t="s">
        <v>469</v>
      </c>
      <c r="I64" t="s">
        <v>155</v>
      </c>
      <c r="J64" t="s">
        <v>257</v>
      </c>
      <c r="K64" s="77">
        <v>3.88</v>
      </c>
      <c r="L64" t="s">
        <v>108</v>
      </c>
      <c r="M64" s="77">
        <v>3.4</v>
      </c>
      <c r="N64" s="77">
        <v>0.99</v>
      </c>
      <c r="O64" s="77">
        <v>867300.43</v>
      </c>
      <c r="P64" s="77">
        <v>111.3</v>
      </c>
      <c r="Q64" s="77">
        <v>965.30537859000003</v>
      </c>
      <c r="R64" s="77">
        <v>0.25</v>
      </c>
      <c r="S64" s="77">
        <v>0.33</v>
      </c>
      <c r="T64" s="77">
        <v>7.0000000000000007E-2</v>
      </c>
    </row>
    <row r="65" spans="2:20">
      <c r="B65" t="s">
        <v>503</v>
      </c>
      <c r="C65" t="s">
        <v>504</v>
      </c>
      <c r="D65" t="s">
        <v>106</v>
      </c>
      <c r="E65" t="s">
        <v>129</v>
      </c>
      <c r="F65" t="s">
        <v>487</v>
      </c>
      <c r="G65" t="s">
        <v>389</v>
      </c>
      <c r="H65" t="s">
        <v>469</v>
      </c>
      <c r="I65" t="s">
        <v>155</v>
      </c>
      <c r="J65" t="s">
        <v>505</v>
      </c>
      <c r="K65" s="77">
        <v>7.52</v>
      </c>
      <c r="L65" t="s">
        <v>108</v>
      </c>
      <c r="M65" s="77">
        <v>2.2999999999999998</v>
      </c>
      <c r="N65" s="77">
        <v>2.44</v>
      </c>
      <c r="O65" s="77">
        <v>494949.5</v>
      </c>
      <c r="P65" s="77">
        <v>99.33</v>
      </c>
      <c r="Q65" s="77">
        <v>491.63333834999997</v>
      </c>
      <c r="R65" s="77">
        <v>0.09</v>
      </c>
      <c r="S65" s="77">
        <v>0.17</v>
      </c>
      <c r="T65" s="77">
        <v>0.04</v>
      </c>
    </row>
    <row r="66" spans="2:20">
      <c r="B66" t="s">
        <v>506</v>
      </c>
      <c r="C66" t="s">
        <v>507</v>
      </c>
      <c r="D66" t="s">
        <v>106</v>
      </c>
      <c r="E66" t="s">
        <v>129</v>
      </c>
      <c r="F66" t="s">
        <v>487</v>
      </c>
      <c r="G66" t="s">
        <v>389</v>
      </c>
      <c r="H66" t="s">
        <v>469</v>
      </c>
      <c r="I66" t="s">
        <v>155</v>
      </c>
      <c r="J66" t="s">
        <v>508</v>
      </c>
      <c r="K66" s="77">
        <v>8.0399999999999991</v>
      </c>
      <c r="L66" t="s">
        <v>108</v>
      </c>
      <c r="M66" s="77">
        <v>2.15</v>
      </c>
      <c r="N66" s="77">
        <v>2.2200000000000002</v>
      </c>
      <c r="O66" s="77">
        <v>986269</v>
      </c>
      <c r="P66" s="77">
        <v>100.45</v>
      </c>
      <c r="Q66" s="77">
        <v>990.70721049999997</v>
      </c>
      <c r="R66" s="77">
        <v>0.18</v>
      </c>
      <c r="S66" s="77">
        <v>0.34</v>
      </c>
      <c r="T66" s="77">
        <v>7.0000000000000007E-2</v>
      </c>
    </row>
    <row r="67" spans="2:20">
      <c r="B67" t="s">
        <v>509</v>
      </c>
      <c r="C67" t="s">
        <v>510</v>
      </c>
      <c r="D67" t="s">
        <v>106</v>
      </c>
      <c r="E67" t="s">
        <v>129</v>
      </c>
      <c r="F67" t="s">
        <v>487</v>
      </c>
      <c r="G67" t="s">
        <v>389</v>
      </c>
      <c r="H67" t="s">
        <v>469</v>
      </c>
      <c r="I67" t="s">
        <v>155</v>
      </c>
      <c r="J67" t="s">
        <v>505</v>
      </c>
      <c r="K67" s="77">
        <v>7.68</v>
      </c>
      <c r="L67" t="s">
        <v>108</v>
      </c>
      <c r="M67" s="77">
        <v>0.88</v>
      </c>
      <c r="N67" s="77">
        <v>1.86</v>
      </c>
      <c r="O67" s="77">
        <v>494949.5</v>
      </c>
      <c r="P67" s="77">
        <v>99.52</v>
      </c>
      <c r="Q67" s="77">
        <v>492.57374240000001</v>
      </c>
      <c r="R67" s="77">
        <v>0.16</v>
      </c>
      <c r="S67" s="77">
        <v>0.17</v>
      </c>
      <c r="T67" s="77">
        <v>0.04</v>
      </c>
    </row>
    <row r="68" spans="2:20">
      <c r="B68" t="s">
        <v>511</v>
      </c>
      <c r="C68" t="s">
        <v>512</v>
      </c>
      <c r="D68" t="s">
        <v>106</v>
      </c>
      <c r="E68" t="s">
        <v>129</v>
      </c>
      <c r="F68" t="s">
        <v>513</v>
      </c>
      <c r="G68" t="s">
        <v>389</v>
      </c>
      <c r="H68" t="s">
        <v>469</v>
      </c>
      <c r="I68" t="s">
        <v>155</v>
      </c>
      <c r="J68" t="s">
        <v>514</v>
      </c>
      <c r="K68" s="77">
        <v>2.81</v>
      </c>
      <c r="L68" t="s">
        <v>108</v>
      </c>
      <c r="M68" s="77">
        <v>3.9</v>
      </c>
      <c r="N68" s="77">
        <v>0.68</v>
      </c>
      <c r="O68" s="77">
        <v>244097.96</v>
      </c>
      <c r="P68" s="77">
        <v>117.34</v>
      </c>
      <c r="Q68" s="77">
        <v>286.42454626400001</v>
      </c>
      <c r="R68" s="77">
        <v>0.05</v>
      </c>
      <c r="S68" s="77">
        <v>0.1</v>
      </c>
      <c r="T68" s="77">
        <v>0.02</v>
      </c>
    </row>
    <row r="69" spans="2:20">
      <c r="B69" t="s">
        <v>515</v>
      </c>
      <c r="C69" t="s">
        <v>516</v>
      </c>
      <c r="D69" t="s">
        <v>106</v>
      </c>
      <c r="E69" t="s">
        <v>129</v>
      </c>
      <c r="F69" t="s">
        <v>513</v>
      </c>
      <c r="G69" t="s">
        <v>389</v>
      </c>
      <c r="H69" t="s">
        <v>469</v>
      </c>
      <c r="I69" t="s">
        <v>155</v>
      </c>
      <c r="J69" t="s">
        <v>517</v>
      </c>
      <c r="K69" s="77">
        <v>5.41</v>
      </c>
      <c r="L69" t="s">
        <v>108</v>
      </c>
      <c r="M69" s="77">
        <v>4</v>
      </c>
      <c r="N69" s="77">
        <v>1.45</v>
      </c>
      <c r="O69" s="77">
        <v>1257909.26</v>
      </c>
      <c r="P69" s="77">
        <v>115.69</v>
      </c>
      <c r="Q69" s="77">
        <v>1455.2752228940001</v>
      </c>
      <c r="R69" s="77">
        <v>0.21</v>
      </c>
      <c r="S69" s="77">
        <v>0.5</v>
      </c>
      <c r="T69" s="77">
        <v>0.11</v>
      </c>
    </row>
    <row r="70" spans="2:20">
      <c r="B70" t="s">
        <v>518</v>
      </c>
      <c r="C70" t="s">
        <v>519</v>
      </c>
      <c r="D70" t="s">
        <v>106</v>
      </c>
      <c r="E70" t="s">
        <v>129</v>
      </c>
      <c r="F70" t="s">
        <v>513</v>
      </c>
      <c r="G70" t="s">
        <v>389</v>
      </c>
      <c r="H70" t="s">
        <v>469</v>
      </c>
      <c r="I70" t="s">
        <v>155</v>
      </c>
      <c r="J70" t="s">
        <v>520</v>
      </c>
      <c r="K70" s="77">
        <v>6.97</v>
      </c>
      <c r="L70" t="s">
        <v>108</v>
      </c>
      <c r="M70" s="77">
        <v>4</v>
      </c>
      <c r="N70" s="77">
        <v>1.76</v>
      </c>
      <c r="O70" s="77">
        <v>433000</v>
      </c>
      <c r="P70" s="77">
        <v>119.28</v>
      </c>
      <c r="Q70" s="77">
        <v>516.48239999999998</v>
      </c>
      <c r="R70" s="77">
        <v>0.3</v>
      </c>
      <c r="S70" s="77">
        <v>0.18</v>
      </c>
      <c r="T70" s="77">
        <v>0.04</v>
      </c>
    </row>
    <row r="71" spans="2:20">
      <c r="B71" t="s">
        <v>521</v>
      </c>
      <c r="C71" t="s">
        <v>522</v>
      </c>
      <c r="D71" t="s">
        <v>106</v>
      </c>
      <c r="E71" t="s">
        <v>129</v>
      </c>
      <c r="F71" t="s">
        <v>523</v>
      </c>
      <c r="G71" t="s">
        <v>524</v>
      </c>
      <c r="H71" t="s">
        <v>469</v>
      </c>
      <c r="I71" t="s">
        <v>155</v>
      </c>
      <c r="J71" t="s">
        <v>257</v>
      </c>
      <c r="K71" s="77">
        <v>9.14</v>
      </c>
      <c r="L71" t="s">
        <v>108</v>
      </c>
      <c r="M71" s="77">
        <v>5.15</v>
      </c>
      <c r="N71" s="77">
        <v>4.53</v>
      </c>
      <c r="O71" s="77">
        <v>2169641</v>
      </c>
      <c r="P71" s="77">
        <v>126.79</v>
      </c>
      <c r="Q71" s="77">
        <v>2750.8878239000001</v>
      </c>
      <c r="R71" s="77">
        <v>0.06</v>
      </c>
      <c r="S71" s="77">
        <v>0.94</v>
      </c>
      <c r="T71" s="77">
        <v>0.2</v>
      </c>
    </row>
    <row r="72" spans="2:20">
      <c r="B72" t="s">
        <v>525</v>
      </c>
      <c r="C72" t="s">
        <v>526</v>
      </c>
      <c r="D72" t="s">
        <v>106</v>
      </c>
      <c r="E72" t="s">
        <v>129</v>
      </c>
      <c r="F72" t="s">
        <v>527</v>
      </c>
      <c r="G72" t="s">
        <v>389</v>
      </c>
      <c r="H72" t="s">
        <v>469</v>
      </c>
      <c r="I72" t="s">
        <v>155</v>
      </c>
      <c r="J72" t="s">
        <v>484</v>
      </c>
      <c r="K72" s="77">
        <v>1.95</v>
      </c>
      <c r="L72" t="s">
        <v>108</v>
      </c>
      <c r="M72" s="77">
        <v>4.8</v>
      </c>
      <c r="N72" s="77">
        <v>1.1399999999999999</v>
      </c>
      <c r="O72" s="77">
        <v>35357.800000000003</v>
      </c>
      <c r="P72" s="77">
        <v>113.85</v>
      </c>
      <c r="Q72" s="77">
        <v>40.254855300000003</v>
      </c>
      <c r="R72" s="77">
        <v>0.01</v>
      </c>
      <c r="S72" s="77">
        <v>0.01</v>
      </c>
      <c r="T72" s="77">
        <v>0</v>
      </c>
    </row>
    <row r="73" spans="2:20">
      <c r="B73" t="s">
        <v>528</v>
      </c>
      <c r="C73" t="s">
        <v>529</v>
      </c>
      <c r="D73" t="s">
        <v>106</v>
      </c>
      <c r="E73" t="s">
        <v>129</v>
      </c>
      <c r="F73" t="s">
        <v>527</v>
      </c>
      <c r="G73" t="s">
        <v>389</v>
      </c>
      <c r="H73" t="s">
        <v>469</v>
      </c>
      <c r="I73" t="s">
        <v>155</v>
      </c>
      <c r="J73" t="s">
        <v>530</v>
      </c>
      <c r="K73" s="77">
        <v>5.25</v>
      </c>
      <c r="L73" t="s">
        <v>108</v>
      </c>
      <c r="M73" s="77">
        <v>3.29</v>
      </c>
      <c r="N73" s="77">
        <v>1.7</v>
      </c>
      <c r="O73" s="77">
        <v>652609.26</v>
      </c>
      <c r="P73" s="77">
        <v>108.53</v>
      </c>
      <c r="Q73" s="77">
        <v>708.27682987799994</v>
      </c>
      <c r="R73" s="77">
        <v>0.3</v>
      </c>
      <c r="S73" s="77">
        <v>0.24</v>
      </c>
      <c r="T73" s="77">
        <v>0.05</v>
      </c>
    </row>
    <row r="74" spans="2:20">
      <c r="B74" t="s">
        <v>531</v>
      </c>
      <c r="C74" t="s">
        <v>532</v>
      </c>
      <c r="D74" t="s">
        <v>106</v>
      </c>
      <c r="E74" t="s">
        <v>129</v>
      </c>
      <c r="F74" t="s">
        <v>533</v>
      </c>
      <c r="G74" t="s">
        <v>389</v>
      </c>
      <c r="H74" t="s">
        <v>469</v>
      </c>
      <c r="I74" t="s">
        <v>155</v>
      </c>
      <c r="J74" t="s">
        <v>257</v>
      </c>
      <c r="K74" s="77">
        <v>1.7</v>
      </c>
      <c r="L74" t="s">
        <v>108</v>
      </c>
      <c r="M74" s="77">
        <v>4.95</v>
      </c>
      <c r="N74" s="77">
        <v>1.18</v>
      </c>
      <c r="O74" s="77">
        <v>0.15</v>
      </c>
      <c r="P74" s="77">
        <v>130.72</v>
      </c>
      <c r="Q74" s="77">
        <v>1.9608000000000001E-4</v>
      </c>
      <c r="R74" s="77">
        <v>0</v>
      </c>
      <c r="S74" s="77">
        <v>0</v>
      </c>
      <c r="T74" s="77">
        <v>0</v>
      </c>
    </row>
    <row r="75" spans="2:20">
      <c r="B75" t="s">
        <v>534</v>
      </c>
      <c r="C75" t="s">
        <v>535</v>
      </c>
      <c r="D75" t="s">
        <v>106</v>
      </c>
      <c r="E75" t="s">
        <v>129</v>
      </c>
      <c r="F75" t="s">
        <v>533</v>
      </c>
      <c r="G75" t="s">
        <v>389</v>
      </c>
      <c r="H75" t="s">
        <v>469</v>
      </c>
      <c r="I75" t="s">
        <v>155</v>
      </c>
      <c r="J75" t="s">
        <v>536</v>
      </c>
      <c r="K75" s="77">
        <v>3.58</v>
      </c>
      <c r="L75" t="s">
        <v>108</v>
      </c>
      <c r="M75" s="77">
        <v>5.0999999999999996</v>
      </c>
      <c r="N75" s="77">
        <v>1.72</v>
      </c>
      <c r="O75" s="77">
        <v>518873</v>
      </c>
      <c r="P75" s="77">
        <v>133.32</v>
      </c>
      <c r="Q75" s="77">
        <v>691.76148360000002</v>
      </c>
      <c r="R75" s="77">
        <v>0.03</v>
      </c>
      <c r="S75" s="77">
        <v>0.24</v>
      </c>
      <c r="T75" s="77">
        <v>0.05</v>
      </c>
    </row>
    <row r="76" spans="2:20">
      <c r="B76" t="s">
        <v>537</v>
      </c>
      <c r="C76" t="s">
        <v>538</v>
      </c>
      <c r="D76" t="s">
        <v>106</v>
      </c>
      <c r="E76" t="s">
        <v>129</v>
      </c>
      <c r="F76" t="s">
        <v>533</v>
      </c>
      <c r="G76" t="s">
        <v>389</v>
      </c>
      <c r="H76" t="s">
        <v>469</v>
      </c>
      <c r="I76" t="s">
        <v>155</v>
      </c>
      <c r="J76" t="s">
        <v>257</v>
      </c>
      <c r="K76" s="77">
        <v>1.92</v>
      </c>
      <c r="L76" t="s">
        <v>108</v>
      </c>
      <c r="M76" s="77">
        <v>5.3</v>
      </c>
      <c r="N76" s="77">
        <v>1.1599999999999999</v>
      </c>
      <c r="O76" s="77">
        <v>91902.15</v>
      </c>
      <c r="P76" s="77">
        <v>125.49</v>
      </c>
      <c r="Q76" s="77">
        <v>115.328008035</v>
      </c>
      <c r="R76" s="77">
        <v>0.02</v>
      </c>
      <c r="S76" s="77">
        <v>0.04</v>
      </c>
      <c r="T76" s="77">
        <v>0.01</v>
      </c>
    </row>
    <row r="77" spans="2:20">
      <c r="B77" t="s">
        <v>539</v>
      </c>
      <c r="C77" t="s">
        <v>540</v>
      </c>
      <c r="D77" t="s">
        <v>106</v>
      </c>
      <c r="E77" t="s">
        <v>129</v>
      </c>
      <c r="F77" t="s">
        <v>533</v>
      </c>
      <c r="G77" t="s">
        <v>389</v>
      </c>
      <c r="H77" t="s">
        <v>469</v>
      </c>
      <c r="I77" t="s">
        <v>155</v>
      </c>
      <c r="J77" t="s">
        <v>541</v>
      </c>
      <c r="K77" s="77">
        <v>2.88</v>
      </c>
      <c r="L77" t="s">
        <v>108</v>
      </c>
      <c r="M77" s="77">
        <v>6.5</v>
      </c>
      <c r="N77" s="77">
        <v>0.89</v>
      </c>
      <c r="O77" s="77">
        <v>1075313.43</v>
      </c>
      <c r="P77" s="77">
        <v>132.87</v>
      </c>
      <c r="Q77" s="77">
        <v>1428.768954441</v>
      </c>
      <c r="R77" s="77">
        <v>0.15</v>
      </c>
      <c r="S77" s="77">
        <v>0.49</v>
      </c>
      <c r="T77" s="77">
        <v>0.1</v>
      </c>
    </row>
    <row r="78" spans="2:20">
      <c r="B78" t="s">
        <v>542</v>
      </c>
      <c r="C78" t="s">
        <v>543</v>
      </c>
      <c r="D78" t="s">
        <v>106</v>
      </c>
      <c r="E78" t="s">
        <v>129</v>
      </c>
      <c r="F78" t="s">
        <v>544</v>
      </c>
      <c r="G78" t="s">
        <v>389</v>
      </c>
      <c r="H78" t="s">
        <v>469</v>
      </c>
      <c r="I78" t="s">
        <v>155</v>
      </c>
      <c r="J78" t="s">
        <v>545</v>
      </c>
      <c r="K78" s="77">
        <v>2.95</v>
      </c>
      <c r="L78" t="s">
        <v>108</v>
      </c>
      <c r="M78" s="77">
        <v>4.95</v>
      </c>
      <c r="N78" s="77">
        <v>1.58</v>
      </c>
      <c r="O78" s="77">
        <v>534865.37</v>
      </c>
      <c r="P78" s="77">
        <v>112.52</v>
      </c>
      <c r="Q78" s="77">
        <v>601.83051432399998</v>
      </c>
      <c r="R78" s="77">
        <v>0.16</v>
      </c>
      <c r="S78" s="77">
        <v>0.2</v>
      </c>
      <c r="T78" s="77">
        <v>0.04</v>
      </c>
    </row>
    <row r="79" spans="2:20">
      <c r="B79" t="s">
        <v>546</v>
      </c>
      <c r="C79" t="s">
        <v>547</v>
      </c>
      <c r="D79" t="s">
        <v>106</v>
      </c>
      <c r="E79" t="s">
        <v>129</v>
      </c>
      <c r="F79" t="s">
        <v>548</v>
      </c>
      <c r="G79" t="s">
        <v>356</v>
      </c>
      <c r="H79" t="s">
        <v>469</v>
      </c>
      <c r="I79" t="s">
        <v>155</v>
      </c>
      <c r="J79" t="s">
        <v>257</v>
      </c>
      <c r="K79" s="77">
        <v>4.16</v>
      </c>
      <c r="L79" t="s">
        <v>108</v>
      </c>
      <c r="M79" s="77">
        <v>3.85</v>
      </c>
      <c r="N79" s="77">
        <v>0.59</v>
      </c>
      <c r="O79" s="77">
        <v>1653000</v>
      </c>
      <c r="P79" s="77">
        <v>121.97</v>
      </c>
      <c r="Q79" s="77">
        <v>2016.1641</v>
      </c>
      <c r="R79" s="77">
        <v>0.39</v>
      </c>
      <c r="S79" s="77">
        <v>0.69</v>
      </c>
      <c r="T79" s="77">
        <v>0.15</v>
      </c>
    </row>
    <row r="80" spans="2:20">
      <c r="B80" t="s">
        <v>549</v>
      </c>
      <c r="C80" t="s">
        <v>550</v>
      </c>
      <c r="D80" t="s">
        <v>106</v>
      </c>
      <c r="E80" t="s">
        <v>129</v>
      </c>
      <c r="F80" t="s">
        <v>551</v>
      </c>
      <c r="G80" t="s">
        <v>356</v>
      </c>
      <c r="H80" t="s">
        <v>469</v>
      </c>
      <c r="I80" t="s">
        <v>155</v>
      </c>
      <c r="J80" t="s">
        <v>418</v>
      </c>
      <c r="K80" s="77">
        <v>3.16</v>
      </c>
      <c r="L80" t="s">
        <v>108</v>
      </c>
      <c r="M80" s="77">
        <v>4.75</v>
      </c>
      <c r="N80" s="77">
        <v>0.38</v>
      </c>
      <c r="O80" s="77">
        <v>640888.51</v>
      </c>
      <c r="P80" s="77">
        <v>137.09</v>
      </c>
      <c r="Q80" s="77">
        <v>878.59405835899997</v>
      </c>
      <c r="R80" s="77">
        <v>0.13</v>
      </c>
      <c r="S80" s="77">
        <v>0.3</v>
      </c>
      <c r="T80" s="77">
        <v>0.06</v>
      </c>
    </row>
    <row r="81" spans="2:20">
      <c r="B81" t="s">
        <v>552</v>
      </c>
      <c r="C81" t="s">
        <v>553</v>
      </c>
      <c r="D81" t="s">
        <v>106</v>
      </c>
      <c r="E81" t="s">
        <v>129</v>
      </c>
      <c r="F81" t="s">
        <v>551</v>
      </c>
      <c r="G81" t="s">
        <v>356</v>
      </c>
      <c r="H81" t="s">
        <v>469</v>
      </c>
      <c r="I81" t="s">
        <v>155</v>
      </c>
      <c r="J81" t="s">
        <v>257</v>
      </c>
      <c r="K81" s="77">
        <v>1.23</v>
      </c>
      <c r="L81" t="s">
        <v>108</v>
      </c>
      <c r="M81" s="77">
        <v>5.5</v>
      </c>
      <c r="N81" s="77">
        <v>0.46</v>
      </c>
      <c r="O81" s="77">
        <v>68114.3</v>
      </c>
      <c r="P81" s="77">
        <v>132.88</v>
      </c>
      <c r="Q81" s="77">
        <v>90.510281840000005</v>
      </c>
      <c r="R81" s="77">
        <v>0.04</v>
      </c>
      <c r="S81" s="77">
        <v>0.03</v>
      </c>
      <c r="T81" s="77">
        <v>0.01</v>
      </c>
    </row>
    <row r="82" spans="2:20">
      <c r="B82" t="s">
        <v>554</v>
      </c>
      <c r="C82" t="s">
        <v>555</v>
      </c>
      <c r="D82" t="s">
        <v>106</v>
      </c>
      <c r="E82" t="s">
        <v>129</v>
      </c>
      <c r="F82" t="s">
        <v>551</v>
      </c>
      <c r="G82" t="s">
        <v>356</v>
      </c>
      <c r="H82" t="s">
        <v>469</v>
      </c>
      <c r="I82" t="s">
        <v>155</v>
      </c>
      <c r="J82" t="s">
        <v>257</v>
      </c>
      <c r="K82" s="77">
        <v>1.85</v>
      </c>
      <c r="L82" t="s">
        <v>108</v>
      </c>
      <c r="M82" s="77">
        <v>5.25</v>
      </c>
      <c r="N82" s="77">
        <v>0.63</v>
      </c>
      <c r="O82" s="77">
        <v>410000</v>
      </c>
      <c r="P82" s="77">
        <v>136.38999999999999</v>
      </c>
      <c r="Q82" s="77">
        <v>559.19899999999996</v>
      </c>
      <c r="R82" s="77">
        <v>0.09</v>
      </c>
      <c r="S82" s="77">
        <v>0.19</v>
      </c>
      <c r="T82" s="77">
        <v>0.04</v>
      </c>
    </row>
    <row r="83" spans="2:20">
      <c r="B83" t="s">
        <v>556</v>
      </c>
      <c r="C83" t="s">
        <v>557</v>
      </c>
      <c r="D83" t="s">
        <v>106</v>
      </c>
      <c r="E83" t="s">
        <v>129</v>
      </c>
      <c r="F83" t="s">
        <v>551</v>
      </c>
      <c r="G83" t="s">
        <v>356</v>
      </c>
      <c r="H83" t="s">
        <v>469</v>
      </c>
      <c r="I83" t="s">
        <v>155</v>
      </c>
      <c r="J83" t="s">
        <v>558</v>
      </c>
      <c r="K83" s="77">
        <v>0.69</v>
      </c>
      <c r="L83" t="s">
        <v>108</v>
      </c>
      <c r="M83" s="77">
        <v>4.29</v>
      </c>
      <c r="N83" s="77">
        <v>0.66</v>
      </c>
      <c r="O83" s="77">
        <v>365582.09</v>
      </c>
      <c r="P83" s="77">
        <v>119.74</v>
      </c>
      <c r="Q83" s="77">
        <v>437.74799456599999</v>
      </c>
      <c r="R83" s="77">
        <v>0.13</v>
      </c>
      <c r="S83" s="77">
        <v>0.15</v>
      </c>
      <c r="T83" s="77">
        <v>0.03</v>
      </c>
    </row>
    <row r="84" spans="2:20">
      <c r="B84" t="s">
        <v>559</v>
      </c>
      <c r="C84" t="s">
        <v>560</v>
      </c>
      <c r="D84" t="s">
        <v>106</v>
      </c>
      <c r="E84" t="s">
        <v>129</v>
      </c>
      <c r="F84" t="s">
        <v>561</v>
      </c>
      <c r="G84" t="s">
        <v>356</v>
      </c>
      <c r="H84" t="s">
        <v>469</v>
      </c>
      <c r="I84" t="s">
        <v>155</v>
      </c>
      <c r="J84" t="s">
        <v>562</v>
      </c>
      <c r="K84" s="77">
        <v>6.68</v>
      </c>
      <c r="L84" t="s">
        <v>108</v>
      </c>
      <c r="M84" s="77">
        <v>1.5</v>
      </c>
      <c r="N84" s="77">
        <v>1.21</v>
      </c>
      <c r="O84" s="77">
        <v>1200580.1499999999</v>
      </c>
      <c r="P84" s="77">
        <v>102.57</v>
      </c>
      <c r="Q84" s="77">
        <v>1231.435059855</v>
      </c>
      <c r="R84" s="77">
        <v>0.18</v>
      </c>
      <c r="S84" s="77">
        <v>0.42</v>
      </c>
      <c r="T84" s="77">
        <v>0.09</v>
      </c>
    </row>
    <row r="85" spans="2:20">
      <c r="B85" t="s">
        <v>563</v>
      </c>
      <c r="C85" t="s">
        <v>564</v>
      </c>
      <c r="D85" t="s">
        <v>106</v>
      </c>
      <c r="E85" t="s">
        <v>129</v>
      </c>
      <c r="F85" t="s">
        <v>561</v>
      </c>
      <c r="G85" t="s">
        <v>356</v>
      </c>
      <c r="H85" t="s">
        <v>469</v>
      </c>
      <c r="I85" t="s">
        <v>155</v>
      </c>
      <c r="J85" t="s">
        <v>257</v>
      </c>
      <c r="K85" s="77">
        <v>3.4</v>
      </c>
      <c r="L85" t="s">
        <v>108</v>
      </c>
      <c r="M85" s="77">
        <v>3.55</v>
      </c>
      <c r="N85" s="77">
        <v>0.5</v>
      </c>
      <c r="O85" s="77">
        <v>1798589.22</v>
      </c>
      <c r="P85" s="77">
        <v>121.47</v>
      </c>
      <c r="Q85" s="77">
        <v>2184.7463255339999</v>
      </c>
      <c r="R85" s="77">
        <v>0.32</v>
      </c>
      <c r="S85" s="77">
        <v>0.74</v>
      </c>
      <c r="T85" s="77">
        <v>0.16</v>
      </c>
    </row>
    <row r="86" spans="2:20">
      <c r="B86" t="s">
        <v>565</v>
      </c>
      <c r="C86" t="s">
        <v>566</v>
      </c>
      <c r="D86" t="s">
        <v>106</v>
      </c>
      <c r="E86" t="s">
        <v>129</v>
      </c>
      <c r="F86" t="s">
        <v>561</v>
      </c>
      <c r="G86" t="s">
        <v>356</v>
      </c>
      <c r="H86" t="s">
        <v>469</v>
      </c>
      <c r="I86" t="s">
        <v>155</v>
      </c>
      <c r="J86" t="s">
        <v>257</v>
      </c>
      <c r="K86" s="77">
        <v>2.35</v>
      </c>
      <c r="L86" t="s">
        <v>108</v>
      </c>
      <c r="M86" s="77">
        <v>4.6500000000000004</v>
      </c>
      <c r="N86" s="77">
        <v>0.56999999999999995</v>
      </c>
      <c r="O86" s="77">
        <v>1477203.5</v>
      </c>
      <c r="P86" s="77">
        <v>133.58000000000001</v>
      </c>
      <c r="Q86" s="77">
        <v>1973.2484353</v>
      </c>
      <c r="R86" s="77">
        <v>0.23</v>
      </c>
      <c r="S86" s="77">
        <v>0.67</v>
      </c>
      <c r="T86" s="77">
        <v>0.14000000000000001</v>
      </c>
    </row>
    <row r="87" spans="2:20">
      <c r="B87" t="s">
        <v>567</v>
      </c>
      <c r="C87" t="s">
        <v>568</v>
      </c>
      <c r="D87" t="s">
        <v>106</v>
      </c>
      <c r="E87" t="s">
        <v>129</v>
      </c>
      <c r="F87" t="s">
        <v>446</v>
      </c>
      <c r="G87" t="s">
        <v>447</v>
      </c>
      <c r="H87" t="s">
        <v>469</v>
      </c>
      <c r="I87" t="s">
        <v>155</v>
      </c>
      <c r="J87" t="s">
        <v>569</v>
      </c>
      <c r="K87" s="77">
        <v>6.19</v>
      </c>
      <c r="L87" t="s">
        <v>108</v>
      </c>
      <c r="M87" s="77">
        <v>3.85</v>
      </c>
      <c r="N87" s="77">
        <v>1.26</v>
      </c>
      <c r="O87" s="77">
        <v>632532</v>
      </c>
      <c r="P87" s="77">
        <v>119.72</v>
      </c>
      <c r="Q87" s="77">
        <v>757.26731040000004</v>
      </c>
      <c r="R87" s="77">
        <v>0.26</v>
      </c>
      <c r="S87" s="77">
        <v>0.26</v>
      </c>
      <c r="T87" s="77">
        <v>0.05</v>
      </c>
    </row>
    <row r="88" spans="2:20">
      <c r="B88" t="s">
        <v>570</v>
      </c>
      <c r="C88" t="s">
        <v>571</v>
      </c>
      <c r="D88" t="s">
        <v>106</v>
      </c>
      <c r="E88" t="s">
        <v>129</v>
      </c>
      <c r="F88" t="s">
        <v>446</v>
      </c>
      <c r="G88" t="s">
        <v>447</v>
      </c>
      <c r="H88" t="s">
        <v>469</v>
      </c>
      <c r="I88" t="s">
        <v>155</v>
      </c>
      <c r="J88" t="s">
        <v>569</v>
      </c>
      <c r="K88" s="77">
        <v>6.97</v>
      </c>
      <c r="L88" t="s">
        <v>108</v>
      </c>
      <c r="M88" s="77">
        <v>3.85</v>
      </c>
      <c r="N88" s="77">
        <v>1.46</v>
      </c>
      <c r="O88" s="77">
        <v>440991</v>
      </c>
      <c r="P88" s="77">
        <v>120.46</v>
      </c>
      <c r="Q88" s="77">
        <v>531.21775860000002</v>
      </c>
      <c r="R88" s="77">
        <v>0.18</v>
      </c>
      <c r="S88" s="77">
        <v>0.18</v>
      </c>
      <c r="T88" s="77">
        <v>0.04</v>
      </c>
    </row>
    <row r="89" spans="2:20">
      <c r="B89" t="s">
        <v>572</v>
      </c>
      <c r="C89" t="s">
        <v>573</v>
      </c>
      <c r="D89" t="s">
        <v>106</v>
      </c>
      <c r="E89" t="s">
        <v>129</v>
      </c>
      <c r="F89" t="s">
        <v>446</v>
      </c>
      <c r="G89" t="s">
        <v>447</v>
      </c>
      <c r="H89" t="s">
        <v>469</v>
      </c>
      <c r="I89" t="s">
        <v>155</v>
      </c>
      <c r="J89" t="s">
        <v>257</v>
      </c>
      <c r="K89" s="77">
        <v>3.67</v>
      </c>
      <c r="L89" t="s">
        <v>108</v>
      </c>
      <c r="M89" s="77">
        <v>3.9</v>
      </c>
      <c r="N89" s="77">
        <v>0.77</v>
      </c>
      <c r="O89" s="77">
        <v>616000</v>
      </c>
      <c r="P89" s="77">
        <v>120.18</v>
      </c>
      <c r="Q89" s="77">
        <v>740.30880000000002</v>
      </c>
      <c r="R89" s="77">
        <v>0.31</v>
      </c>
      <c r="S89" s="77">
        <v>0.25</v>
      </c>
      <c r="T89" s="77">
        <v>0.05</v>
      </c>
    </row>
    <row r="90" spans="2:20">
      <c r="B90" t="s">
        <v>574</v>
      </c>
      <c r="C90" t="s">
        <v>575</v>
      </c>
      <c r="D90" t="s">
        <v>106</v>
      </c>
      <c r="E90" t="s">
        <v>129</v>
      </c>
      <c r="F90" t="s">
        <v>446</v>
      </c>
      <c r="G90" t="s">
        <v>447</v>
      </c>
      <c r="H90" t="s">
        <v>469</v>
      </c>
      <c r="I90" t="s">
        <v>155</v>
      </c>
      <c r="J90" t="s">
        <v>257</v>
      </c>
      <c r="K90" s="77">
        <v>4.53</v>
      </c>
      <c r="L90" t="s">
        <v>108</v>
      </c>
      <c r="M90" s="77">
        <v>3.9</v>
      </c>
      <c r="N90" s="77">
        <v>0.99</v>
      </c>
      <c r="O90" s="77">
        <v>978000</v>
      </c>
      <c r="P90" s="77">
        <v>122.19</v>
      </c>
      <c r="Q90" s="77">
        <v>1195.0182</v>
      </c>
      <c r="R90" s="77">
        <v>0.25</v>
      </c>
      <c r="S90" s="77">
        <v>0.41</v>
      </c>
      <c r="T90" s="77">
        <v>0.09</v>
      </c>
    </row>
    <row r="91" spans="2:20">
      <c r="B91" t="s">
        <v>576</v>
      </c>
      <c r="C91" t="s">
        <v>577</v>
      </c>
      <c r="D91" t="s">
        <v>106</v>
      </c>
      <c r="E91" t="s">
        <v>129</v>
      </c>
      <c r="F91" t="s">
        <v>578</v>
      </c>
      <c r="G91" t="s">
        <v>447</v>
      </c>
      <c r="H91" t="s">
        <v>469</v>
      </c>
      <c r="I91" t="s">
        <v>155</v>
      </c>
      <c r="J91" t="s">
        <v>579</v>
      </c>
      <c r="K91" s="77">
        <v>4.6500000000000004</v>
      </c>
      <c r="L91" t="s">
        <v>108</v>
      </c>
      <c r="M91" s="77">
        <v>3.75</v>
      </c>
      <c r="N91" s="77">
        <v>1.1299999999999999</v>
      </c>
      <c r="O91" s="77">
        <v>4833644</v>
      </c>
      <c r="P91" s="77">
        <v>121.57</v>
      </c>
      <c r="Q91" s="77">
        <v>5876.2610107999999</v>
      </c>
      <c r="R91" s="77">
        <v>0.62</v>
      </c>
      <c r="S91" s="77">
        <v>2</v>
      </c>
      <c r="T91" s="77">
        <v>0.43</v>
      </c>
    </row>
    <row r="92" spans="2:20">
      <c r="B92" t="s">
        <v>580</v>
      </c>
      <c r="C92" t="s">
        <v>581</v>
      </c>
      <c r="D92" t="s">
        <v>106</v>
      </c>
      <c r="E92" t="s">
        <v>129</v>
      </c>
      <c r="F92" t="s">
        <v>578</v>
      </c>
      <c r="G92" t="s">
        <v>447</v>
      </c>
      <c r="H92" t="s">
        <v>582</v>
      </c>
      <c r="I92" t="s">
        <v>156</v>
      </c>
      <c r="J92" t="s">
        <v>583</v>
      </c>
      <c r="K92" s="77">
        <v>8.1300000000000008</v>
      </c>
      <c r="L92" t="s">
        <v>108</v>
      </c>
      <c r="M92" s="77">
        <v>2.48</v>
      </c>
      <c r="N92" s="77">
        <v>2.02</v>
      </c>
      <c r="O92" s="77">
        <v>632008</v>
      </c>
      <c r="P92" s="77">
        <v>104.94</v>
      </c>
      <c r="Q92" s="77">
        <v>663.22919520000005</v>
      </c>
      <c r="R92" s="77">
        <v>0.25</v>
      </c>
      <c r="S92" s="77">
        <v>0.23</v>
      </c>
      <c r="T92" s="77">
        <v>0.05</v>
      </c>
    </row>
    <row r="93" spans="2:20">
      <c r="B93" t="s">
        <v>584</v>
      </c>
      <c r="C93" t="s">
        <v>585</v>
      </c>
      <c r="D93" t="s">
        <v>106</v>
      </c>
      <c r="E93" t="s">
        <v>129</v>
      </c>
      <c r="F93" t="s">
        <v>586</v>
      </c>
      <c r="G93" t="s">
        <v>447</v>
      </c>
      <c r="H93" t="s">
        <v>582</v>
      </c>
      <c r="I93" t="s">
        <v>156</v>
      </c>
      <c r="J93" t="s">
        <v>257</v>
      </c>
      <c r="K93" s="77">
        <v>3.38</v>
      </c>
      <c r="L93" t="s">
        <v>108</v>
      </c>
      <c r="M93" s="77">
        <v>4.05</v>
      </c>
      <c r="N93" s="77">
        <v>0.56999999999999995</v>
      </c>
      <c r="O93" s="77">
        <v>518182.37</v>
      </c>
      <c r="P93" s="77">
        <v>133.18</v>
      </c>
      <c r="Q93" s="77">
        <v>690.11528036599998</v>
      </c>
      <c r="R93" s="77">
        <v>0.24</v>
      </c>
      <c r="S93" s="77">
        <v>0.23</v>
      </c>
      <c r="T93" s="77">
        <v>0.05</v>
      </c>
    </row>
    <row r="94" spans="2:20">
      <c r="B94" t="s">
        <v>587</v>
      </c>
      <c r="C94" t="s">
        <v>588</v>
      </c>
      <c r="D94" t="s">
        <v>106</v>
      </c>
      <c r="E94" t="s">
        <v>129</v>
      </c>
      <c r="F94" t="s">
        <v>589</v>
      </c>
      <c r="G94" t="s">
        <v>447</v>
      </c>
      <c r="H94" t="s">
        <v>582</v>
      </c>
      <c r="I94" t="s">
        <v>156</v>
      </c>
      <c r="J94" t="s">
        <v>590</v>
      </c>
      <c r="K94" s="77">
        <v>1.48</v>
      </c>
      <c r="L94" t="s">
        <v>108</v>
      </c>
      <c r="M94" s="77">
        <v>4.28</v>
      </c>
      <c r="N94" s="77">
        <v>0.93</v>
      </c>
      <c r="O94" s="77">
        <v>1137794.7</v>
      </c>
      <c r="P94" s="77">
        <v>129.86000000000001</v>
      </c>
      <c r="Q94" s="77">
        <v>1477.5401974199999</v>
      </c>
      <c r="R94" s="77">
        <v>0.4</v>
      </c>
      <c r="S94" s="77">
        <v>0.5</v>
      </c>
      <c r="T94" s="77">
        <v>0.11</v>
      </c>
    </row>
    <row r="95" spans="2:20">
      <c r="B95" t="s">
        <v>591</v>
      </c>
      <c r="C95" t="s">
        <v>592</v>
      </c>
      <c r="D95" t="s">
        <v>106</v>
      </c>
      <c r="E95" t="s">
        <v>129</v>
      </c>
      <c r="F95" t="s">
        <v>465</v>
      </c>
      <c r="G95" t="s">
        <v>447</v>
      </c>
      <c r="H95" t="s">
        <v>469</v>
      </c>
      <c r="I95" t="s">
        <v>155</v>
      </c>
      <c r="J95" t="s">
        <v>257</v>
      </c>
      <c r="K95" s="77">
        <v>3.08</v>
      </c>
      <c r="L95" t="s">
        <v>108</v>
      </c>
      <c r="M95" s="77">
        <v>3.6</v>
      </c>
      <c r="N95" s="77">
        <v>0.7</v>
      </c>
      <c r="O95" s="77">
        <v>770000</v>
      </c>
      <c r="P95" s="77">
        <v>115.95</v>
      </c>
      <c r="Q95" s="77">
        <v>892.81500000000005</v>
      </c>
      <c r="R95" s="77">
        <v>0.19</v>
      </c>
      <c r="S95" s="77">
        <v>0.3</v>
      </c>
      <c r="T95" s="77">
        <v>0.06</v>
      </c>
    </row>
    <row r="96" spans="2:20">
      <c r="B96" t="s">
        <v>593</v>
      </c>
      <c r="C96" t="s">
        <v>594</v>
      </c>
      <c r="D96" t="s">
        <v>106</v>
      </c>
      <c r="E96" t="s">
        <v>129</v>
      </c>
      <c r="F96" t="s">
        <v>595</v>
      </c>
      <c r="G96" t="s">
        <v>356</v>
      </c>
      <c r="H96" t="s">
        <v>596</v>
      </c>
      <c r="I96" t="s">
        <v>156</v>
      </c>
      <c r="J96" t="s">
        <v>257</v>
      </c>
      <c r="K96" s="77">
        <v>3.8</v>
      </c>
      <c r="L96" t="s">
        <v>108</v>
      </c>
      <c r="M96" s="77">
        <v>4.1500000000000004</v>
      </c>
      <c r="N96" s="77">
        <v>0.71</v>
      </c>
      <c r="O96" s="77">
        <v>115300</v>
      </c>
      <c r="P96" s="77">
        <v>116.14</v>
      </c>
      <c r="Q96" s="77">
        <v>133.90942000000001</v>
      </c>
      <c r="R96" s="77">
        <v>0.04</v>
      </c>
      <c r="S96" s="77">
        <v>0.05</v>
      </c>
      <c r="T96" s="77">
        <v>0.01</v>
      </c>
    </row>
    <row r="97" spans="2:20">
      <c r="B97" t="s">
        <v>597</v>
      </c>
      <c r="C97" t="s">
        <v>598</v>
      </c>
      <c r="D97" t="s">
        <v>106</v>
      </c>
      <c r="E97" t="s">
        <v>129</v>
      </c>
      <c r="F97" t="s">
        <v>599</v>
      </c>
      <c r="G97" t="s">
        <v>389</v>
      </c>
      <c r="H97" t="s">
        <v>600</v>
      </c>
      <c r="I97" t="s">
        <v>155</v>
      </c>
      <c r="J97" t="s">
        <v>601</v>
      </c>
      <c r="K97" s="77">
        <v>5.48</v>
      </c>
      <c r="L97" t="s">
        <v>108</v>
      </c>
      <c r="M97" s="77">
        <v>4.09</v>
      </c>
      <c r="N97" s="77">
        <v>3.48</v>
      </c>
      <c r="O97" s="77">
        <v>172019.52</v>
      </c>
      <c r="P97" s="77">
        <v>104.51</v>
      </c>
      <c r="Q97" s="77">
        <v>179.77760035200001</v>
      </c>
      <c r="R97" s="77">
        <v>0.01</v>
      </c>
      <c r="S97" s="77">
        <v>0.06</v>
      </c>
      <c r="T97" s="77">
        <v>0.01</v>
      </c>
    </row>
    <row r="98" spans="2:20">
      <c r="B98" t="s">
        <v>602</v>
      </c>
      <c r="C98" t="s">
        <v>603</v>
      </c>
      <c r="D98" t="s">
        <v>106</v>
      </c>
      <c r="E98" t="s">
        <v>129</v>
      </c>
      <c r="F98" t="s">
        <v>604</v>
      </c>
      <c r="G98" t="s">
        <v>389</v>
      </c>
      <c r="H98" t="s">
        <v>600</v>
      </c>
      <c r="I98" t="s">
        <v>155</v>
      </c>
      <c r="J98" t="s">
        <v>605</v>
      </c>
      <c r="K98" s="77">
        <v>1.69</v>
      </c>
      <c r="L98" t="s">
        <v>108</v>
      </c>
      <c r="M98" s="77">
        <v>4.8499999999999996</v>
      </c>
      <c r="N98" s="77">
        <v>0.85</v>
      </c>
      <c r="O98" s="77">
        <v>0.3</v>
      </c>
      <c r="P98" s="77">
        <v>129.52000000000001</v>
      </c>
      <c r="Q98" s="77">
        <v>3.8855999999999998E-4</v>
      </c>
      <c r="R98" s="77">
        <v>0</v>
      </c>
      <c r="S98" s="77">
        <v>0</v>
      </c>
      <c r="T98" s="77">
        <v>0</v>
      </c>
    </row>
    <row r="99" spans="2:20">
      <c r="B99" t="s">
        <v>606</v>
      </c>
      <c r="C99" t="s">
        <v>607</v>
      </c>
      <c r="D99" t="s">
        <v>106</v>
      </c>
      <c r="E99" t="s">
        <v>129</v>
      </c>
      <c r="F99" t="s">
        <v>604</v>
      </c>
      <c r="G99" t="s">
        <v>389</v>
      </c>
      <c r="H99" t="s">
        <v>600</v>
      </c>
      <c r="I99" t="s">
        <v>155</v>
      </c>
      <c r="J99" t="s">
        <v>608</v>
      </c>
      <c r="K99" s="77">
        <v>3.07</v>
      </c>
      <c r="L99" t="s">
        <v>108</v>
      </c>
      <c r="M99" s="77">
        <v>3.77</v>
      </c>
      <c r="N99" s="77">
        <v>0.75</v>
      </c>
      <c r="O99" s="77">
        <v>136745.35999999999</v>
      </c>
      <c r="P99" s="77">
        <v>117.81</v>
      </c>
      <c r="Q99" s="77">
        <v>161.09970861599999</v>
      </c>
      <c r="R99" s="77">
        <v>0.03</v>
      </c>
      <c r="S99" s="77">
        <v>0.05</v>
      </c>
      <c r="T99" s="77">
        <v>0.01</v>
      </c>
    </row>
    <row r="100" spans="2:20">
      <c r="B100" t="s">
        <v>609</v>
      </c>
      <c r="C100" t="s">
        <v>610</v>
      </c>
      <c r="D100" t="s">
        <v>106</v>
      </c>
      <c r="E100" t="s">
        <v>129</v>
      </c>
      <c r="F100" t="s">
        <v>604</v>
      </c>
      <c r="G100" t="s">
        <v>389</v>
      </c>
      <c r="H100" t="s">
        <v>596</v>
      </c>
      <c r="I100" t="s">
        <v>156</v>
      </c>
      <c r="J100" t="s">
        <v>611</v>
      </c>
      <c r="K100" s="77">
        <v>6.46</v>
      </c>
      <c r="L100" t="s">
        <v>108</v>
      </c>
      <c r="M100" s="77">
        <v>2.5</v>
      </c>
      <c r="N100" s="77">
        <v>1.74</v>
      </c>
      <c r="O100" s="77">
        <v>1000000</v>
      </c>
      <c r="P100" s="77">
        <v>104.2</v>
      </c>
      <c r="Q100" s="77">
        <v>1042</v>
      </c>
      <c r="R100" s="77">
        <v>0.55000000000000004</v>
      </c>
      <c r="S100" s="77">
        <v>0.35</v>
      </c>
      <c r="T100" s="77">
        <v>0.08</v>
      </c>
    </row>
    <row r="101" spans="2:20">
      <c r="B101" t="s">
        <v>612</v>
      </c>
      <c r="C101" t="s">
        <v>613</v>
      </c>
      <c r="D101" t="s">
        <v>106</v>
      </c>
      <c r="E101" t="s">
        <v>129</v>
      </c>
      <c r="F101" t="s">
        <v>604</v>
      </c>
      <c r="G101" t="s">
        <v>389</v>
      </c>
      <c r="H101" t="s">
        <v>600</v>
      </c>
      <c r="I101" t="s">
        <v>155</v>
      </c>
      <c r="J101" t="s">
        <v>614</v>
      </c>
      <c r="K101" s="77">
        <v>4.3499999999999996</v>
      </c>
      <c r="L101" t="s">
        <v>108</v>
      </c>
      <c r="M101" s="77">
        <v>2.85</v>
      </c>
      <c r="N101" s="77">
        <v>1.33</v>
      </c>
      <c r="O101" s="77">
        <v>638326.18999999994</v>
      </c>
      <c r="P101" s="77">
        <v>107.91</v>
      </c>
      <c r="Q101" s="77">
        <v>688.817791629</v>
      </c>
      <c r="R101" s="77">
        <v>0.12</v>
      </c>
      <c r="S101" s="77">
        <v>0.23</v>
      </c>
      <c r="T101" s="77">
        <v>0.05</v>
      </c>
    </row>
    <row r="102" spans="2:20">
      <c r="B102" t="s">
        <v>615</v>
      </c>
      <c r="C102" t="s">
        <v>616</v>
      </c>
      <c r="D102" t="s">
        <v>106</v>
      </c>
      <c r="E102" t="s">
        <v>129</v>
      </c>
      <c r="F102" t="s">
        <v>551</v>
      </c>
      <c r="G102" t="s">
        <v>356</v>
      </c>
      <c r="H102" t="s">
        <v>600</v>
      </c>
      <c r="I102" t="s">
        <v>155</v>
      </c>
      <c r="J102" t="s">
        <v>617</v>
      </c>
      <c r="K102" s="77">
        <v>3.41</v>
      </c>
      <c r="L102" t="s">
        <v>108</v>
      </c>
      <c r="M102" s="77">
        <v>6.4</v>
      </c>
      <c r="N102" s="77">
        <v>1.1399999999999999</v>
      </c>
      <c r="O102" s="77">
        <v>3483192</v>
      </c>
      <c r="P102" s="77">
        <v>135.09</v>
      </c>
      <c r="Q102" s="77">
        <v>4705.4440728</v>
      </c>
      <c r="R102" s="77">
        <v>0.28000000000000003</v>
      </c>
      <c r="S102" s="77">
        <v>1.6</v>
      </c>
      <c r="T102" s="77">
        <v>0.34</v>
      </c>
    </row>
    <row r="103" spans="2:20">
      <c r="B103" t="s">
        <v>618</v>
      </c>
      <c r="C103" t="s">
        <v>619</v>
      </c>
      <c r="D103" t="s">
        <v>106</v>
      </c>
      <c r="E103" t="s">
        <v>129</v>
      </c>
      <c r="F103" t="s">
        <v>620</v>
      </c>
      <c r="G103" t="s">
        <v>356</v>
      </c>
      <c r="H103" t="s">
        <v>600</v>
      </c>
      <c r="I103" t="s">
        <v>155</v>
      </c>
      <c r="J103" t="s">
        <v>621</v>
      </c>
      <c r="K103" s="77">
        <v>3.4</v>
      </c>
      <c r="L103" t="s">
        <v>108</v>
      </c>
      <c r="M103" s="77">
        <v>2</v>
      </c>
      <c r="N103" s="77">
        <v>0.62</v>
      </c>
      <c r="O103" s="77">
        <v>2228135</v>
      </c>
      <c r="P103" s="77">
        <v>106.25</v>
      </c>
      <c r="Q103" s="77">
        <v>2367.3934374999999</v>
      </c>
      <c r="R103" s="77">
        <v>0.31</v>
      </c>
      <c r="S103" s="77">
        <v>0.81</v>
      </c>
      <c r="T103" s="77">
        <v>0.17</v>
      </c>
    </row>
    <row r="104" spans="2:20">
      <c r="B104" t="s">
        <v>622</v>
      </c>
      <c r="C104" t="s">
        <v>623</v>
      </c>
      <c r="D104" t="s">
        <v>106</v>
      </c>
      <c r="E104" t="s">
        <v>129</v>
      </c>
      <c r="F104" t="s">
        <v>624</v>
      </c>
      <c r="G104" t="s">
        <v>356</v>
      </c>
      <c r="H104" t="s">
        <v>600</v>
      </c>
      <c r="I104" t="s">
        <v>155</v>
      </c>
      <c r="J104" t="s">
        <v>443</v>
      </c>
      <c r="K104" s="77">
        <v>4.96</v>
      </c>
      <c r="L104" t="s">
        <v>108</v>
      </c>
      <c r="M104" s="77">
        <v>4.5</v>
      </c>
      <c r="N104" s="77">
        <v>1.51</v>
      </c>
      <c r="O104" s="77">
        <v>2775563</v>
      </c>
      <c r="P104" s="77">
        <v>137.81</v>
      </c>
      <c r="Q104" s="77">
        <v>3825.0033702999999</v>
      </c>
      <c r="R104" s="77">
        <v>0.16</v>
      </c>
      <c r="S104" s="77">
        <v>1.3</v>
      </c>
      <c r="T104" s="77">
        <v>0.28000000000000003</v>
      </c>
    </row>
    <row r="105" spans="2:20">
      <c r="B105" t="s">
        <v>625</v>
      </c>
      <c r="C105" t="s">
        <v>626</v>
      </c>
      <c r="D105" t="s">
        <v>106</v>
      </c>
      <c r="E105" t="s">
        <v>129</v>
      </c>
      <c r="F105" t="s">
        <v>627</v>
      </c>
      <c r="G105" t="s">
        <v>389</v>
      </c>
      <c r="H105" t="s">
        <v>596</v>
      </c>
      <c r="I105" t="s">
        <v>156</v>
      </c>
      <c r="J105" t="s">
        <v>257</v>
      </c>
      <c r="K105" s="77">
        <v>3.79</v>
      </c>
      <c r="L105" t="s">
        <v>108</v>
      </c>
      <c r="M105" s="77">
        <v>4.95</v>
      </c>
      <c r="N105" s="77">
        <v>1.61</v>
      </c>
      <c r="O105" s="77">
        <v>648671.4</v>
      </c>
      <c r="P105" s="77">
        <v>113.5</v>
      </c>
      <c r="Q105" s="77">
        <v>736.24203899999998</v>
      </c>
      <c r="R105" s="77">
        <v>7.0000000000000007E-2</v>
      </c>
      <c r="S105" s="77">
        <v>0.25</v>
      </c>
      <c r="T105" s="77">
        <v>0.05</v>
      </c>
    </row>
    <row r="106" spans="2:20">
      <c r="B106" t="s">
        <v>628</v>
      </c>
      <c r="C106" t="s">
        <v>629</v>
      </c>
      <c r="D106" t="s">
        <v>106</v>
      </c>
      <c r="E106" t="s">
        <v>129</v>
      </c>
      <c r="F106" t="s">
        <v>630</v>
      </c>
      <c r="G106" t="s">
        <v>138</v>
      </c>
      <c r="H106" t="s">
        <v>600</v>
      </c>
      <c r="I106" t="s">
        <v>155</v>
      </c>
      <c r="J106" t="s">
        <v>257</v>
      </c>
      <c r="K106" s="77">
        <v>1</v>
      </c>
      <c r="L106" t="s">
        <v>108</v>
      </c>
      <c r="M106" s="77">
        <v>5.19</v>
      </c>
      <c r="N106" s="77">
        <v>0.56999999999999995</v>
      </c>
      <c r="O106" s="77">
        <v>234197.88</v>
      </c>
      <c r="P106" s="77">
        <v>121.34</v>
      </c>
      <c r="Q106" s="77">
        <v>284.17570759199998</v>
      </c>
      <c r="R106" s="77">
        <v>0.08</v>
      </c>
      <c r="S106" s="77">
        <v>0.1</v>
      </c>
      <c r="T106" s="77">
        <v>0.02</v>
      </c>
    </row>
    <row r="107" spans="2:20">
      <c r="B107" t="s">
        <v>631</v>
      </c>
      <c r="C107" t="s">
        <v>632</v>
      </c>
      <c r="D107" t="s">
        <v>106</v>
      </c>
      <c r="E107" t="s">
        <v>129</v>
      </c>
      <c r="F107" t="s">
        <v>630</v>
      </c>
      <c r="G107" t="s">
        <v>138</v>
      </c>
      <c r="H107" t="s">
        <v>600</v>
      </c>
      <c r="I107" t="s">
        <v>155</v>
      </c>
      <c r="J107" t="s">
        <v>633</v>
      </c>
      <c r="K107" s="77">
        <v>2.2400000000000002</v>
      </c>
      <c r="L107" t="s">
        <v>108</v>
      </c>
      <c r="M107" s="77">
        <v>4.3499999999999996</v>
      </c>
      <c r="N107" s="77">
        <v>1.18</v>
      </c>
      <c r="O107" s="77">
        <v>63746</v>
      </c>
      <c r="P107" s="77">
        <v>109.8</v>
      </c>
      <c r="Q107" s="77">
        <v>69.993108000000007</v>
      </c>
      <c r="R107" s="77">
        <v>0.01</v>
      </c>
      <c r="S107" s="77">
        <v>0.02</v>
      </c>
      <c r="T107" s="77">
        <v>0.01</v>
      </c>
    </row>
    <row r="108" spans="2:20">
      <c r="B108" t="s">
        <v>634</v>
      </c>
      <c r="C108" t="s">
        <v>635</v>
      </c>
      <c r="D108" t="s">
        <v>106</v>
      </c>
      <c r="E108" t="s">
        <v>129</v>
      </c>
      <c r="F108" t="s">
        <v>630</v>
      </c>
      <c r="G108" t="s">
        <v>138</v>
      </c>
      <c r="H108" t="s">
        <v>600</v>
      </c>
      <c r="I108" t="s">
        <v>155</v>
      </c>
      <c r="J108" t="s">
        <v>636</v>
      </c>
      <c r="K108" s="77">
        <v>4.9800000000000004</v>
      </c>
      <c r="L108" t="s">
        <v>108</v>
      </c>
      <c r="M108" s="77">
        <v>1.98</v>
      </c>
      <c r="N108" s="77">
        <v>1.98</v>
      </c>
      <c r="O108" s="77">
        <v>2110774</v>
      </c>
      <c r="P108" s="77">
        <v>100</v>
      </c>
      <c r="Q108" s="77">
        <v>2110.7739999999999</v>
      </c>
      <c r="R108" s="77">
        <v>0.22</v>
      </c>
      <c r="S108" s="77">
        <v>0.72</v>
      </c>
      <c r="T108" s="77">
        <v>0.15</v>
      </c>
    </row>
    <row r="109" spans="2:20">
      <c r="B109" t="s">
        <v>637</v>
      </c>
      <c r="C109" t="s">
        <v>638</v>
      </c>
      <c r="D109" t="s">
        <v>106</v>
      </c>
      <c r="E109" t="s">
        <v>129</v>
      </c>
      <c r="F109" t="s">
        <v>639</v>
      </c>
      <c r="G109" t="s">
        <v>356</v>
      </c>
      <c r="H109" t="s">
        <v>600</v>
      </c>
      <c r="I109" t="s">
        <v>155</v>
      </c>
      <c r="J109" t="s">
        <v>257</v>
      </c>
      <c r="K109" s="77">
        <v>0.49</v>
      </c>
      <c r="L109" t="s">
        <v>108</v>
      </c>
      <c r="M109" s="77">
        <v>6.5</v>
      </c>
      <c r="N109" s="77">
        <v>0.11</v>
      </c>
      <c r="O109" s="77">
        <v>635934</v>
      </c>
      <c r="P109" s="77">
        <v>132.19999999999999</v>
      </c>
      <c r="Q109" s="77">
        <v>840.704748</v>
      </c>
      <c r="R109" s="77">
        <v>0.09</v>
      </c>
      <c r="S109" s="77">
        <v>0.28999999999999998</v>
      </c>
      <c r="T109" s="77">
        <v>0.06</v>
      </c>
    </row>
    <row r="110" spans="2:20">
      <c r="B110" t="s">
        <v>640</v>
      </c>
      <c r="C110" t="s">
        <v>641</v>
      </c>
      <c r="D110" t="s">
        <v>106</v>
      </c>
      <c r="E110" t="s">
        <v>129</v>
      </c>
      <c r="F110" t="s">
        <v>642</v>
      </c>
      <c r="G110" t="s">
        <v>447</v>
      </c>
      <c r="H110" t="s">
        <v>600</v>
      </c>
      <c r="I110" t="s">
        <v>155</v>
      </c>
      <c r="J110" t="s">
        <v>257</v>
      </c>
      <c r="K110" s="77">
        <v>1.7</v>
      </c>
      <c r="L110" t="s">
        <v>108</v>
      </c>
      <c r="M110" s="77">
        <v>4.5</v>
      </c>
      <c r="N110" s="77">
        <v>0.67</v>
      </c>
      <c r="O110" s="77">
        <v>470001.9</v>
      </c>
      <c r="P110" s="77">
        <v>129.08000000000001</v>
      </c>
      <c r="Q110" s="77">
        <v>606.67845251999995</v>
      </c>
      <c r="R110" s="77">
        <v>0.3</v>
      </c>
      <c r="S110" s="77">
        <v>0.21</v>
      </c>
      <c r="T110" s="77">
        <v>0.04</v>
      </c>
    </row>
    <row r="111" spans="2:20">
      <c r="B111" t="s">
        <v>643</v>
      </c>
      <c r="C111" t="s">
        <v>644</v>
      </c>
      <c r="D111" t="s">
        <v>106</v>
      </c>
      <c r="E111" t="s">
        <v>129</v>
      </c>
      <c r="F111" t="s">
        <v>645</v>
      </c>
      <c r="G111" t="s">
        <v>138</v>
      </c>
      <c r="H111" t="s">
        <v>600</v>
      </c>
      <c r="I111" t="s">
        <v>155</v>
      </c>
      <c r="J111" t="s">
        <v>536</v>
      </c>
      <c r="K111" s="77">
        <v>0.41</v>
      </c>
      <c r="L111" t="s">
        <v>108</v>
      </c>
      <c r="M111" s="77">
        <v>3.4</v>
      </c>
      <c r="N111" s="77">
        <v>0.46</v>
      </c>
      <c r="O111" s="77">
        <v>59058</v>
      </c>
      <c r="P111" s="77">
        <v>108.85</v>
      </c>
      <c r="Q111" s="77">
        <v>64.284632999999999</v>
      </c>
      <c r="R111" s="77">
        <v>0.09</v>
      </c>
      <c r="S111" s="77">
        <v>0.02</v>
      </c>
      <c r="T111" s="77">
        <v>0</v>
      </c>
    </row>
    <row r="112" spans="2:20">
      <c r="B112" t="s">
        <v>646</v>
      </c>
      <c r="C112" t="s">
        <v>647</v>
      </c>
      <c r="D112" t="s">
        <v>106</v>
      </c>
      <c r="E112" t="s">
        <v>129</v>
      </c>
      <c r="F112" t="s">
        <v>645</v>
      </c>
      <c r="G112" t="s">
        <v>138</v>
      </c>
      <c r="H112" t="s">
        <v>600</v>
      </c>
      <c r="I112" t="s">
        <v>155</v>
      </c>
      <c r="J112" t="s">
        <v>257</v>
      </c>
      <c r="K112" s="77">
        <v>1.48</v>
      </c>
      <c r="L112" t="s">
        <v>108</v>
      </c>
      <c r="M112" s="77">
        <v>3.35</v>
      </c>
      <c r="N112" s="77">
        <v>0.97</v>
      </c>
      <c r="O112" s="77">
        <v>710955</v>
      </c>
      <c r="P112" s="77">
        <v>111.66</v>
      </c>
      <c r="Q112" s="77">
        <v>793.85235299999999</v>
      </c>
      <c r="R112" s="77">
        <v>0.12</v>
      </c>
      <c r="S112" s="77">
        <v>0.27</v>
      </c>
      <c r="T112" s="77">
        <v>0.06</v>
      </c>
    </row>
    <row r="113" spans="2:20">
      <c r="B113" t="s">
        <v>648</v>
      </c>
      <c r="C113" t="s">
        <v>649</v>
      </c>
      <c r="D113" t="s">
        <v>106</v>
      </c>
      <c r="E113" t="s">
        <v>129</v>
      </c>
      <c r="F113" t="s">
        <v>595</v>
      </c>
      <c r="G113" t="s">
        <v>356</v>
      </c>
      <c r="H113" t="s">
        <v>650</v>
      </c>
      <c r="I113" t="s">
        <v>156</v>
      </c>
      <c r="J113" t="s">
        <v>257</v>
      </c>
      <c r="K113" s="77">
        <v>3.82</v>
      </c>
      <c r="L113" t="s">
        <v>108</v>
      </c>
      <c r="M113" s="77">
        <v>5.3</v>
      </c>
      <c r="N113" s="77">
        <v>1.23</v>
      </c>
      <c r="O113" s="77">
        <v>426000</v>
      </c>
      <c r="P113" s="77">
        <v>125.84</v>
      </c>
      <c r="Q113" s="77">
        <v>536.07839999999999</v>
      </c>
      <c r="R113" s="77">
        <v>0.16</v>
      </c>
      <c r="S113" s="77">
        <v>0.18</v>
      </c>
      <c r="T113" s="77">
        <v>0.04</v>
      </c>
    </row>
    <row r="114" spans="2:20">
      <c r="B114" t="s">
        <v>651</v>
      </c>
      <c r="C114" t="s">
        <v>652</v>
      </c>
      <c r="D114" t="s">
        <v>106</v>
      </c>
      <c r="E114" t="s">
        <v>129</v>
      </c>
      <c r="F114" t="s">
        <v>653</v>
      </c>
      <c r="G114" t="s">
        <v>389</v>
      </c>
      <c r="H114" t="s">
        <v>650</v>
      </c>
      <c r="I114" t="s">
        <v>156</v>
      </c>
      <c r="J114" t="s">
        <v>654</v>
      </c>
      <c r="K114" s="77">
        <v>2.2599999999999998</v>
      </c>
      <c r="L114" t="s">
        <v>108</v>
      </c>
      <c r="M114" s="77">
        <v>4.45</v>
      </c>
      <c r="N114" s="77">
        <v>1.66</v>
      </c>
      <c r="O114" s="77">
        <v>262390.78000000003</v>
      </c>
      <c r="P114" s="77">
        <v>110.5</v>
      </c>
      <c r="Q114" s="77">
        <v>289.9418119</v>
      </c>
      <c r="R114" s="77">
        <v>0.25</v>
      </c>
      <c r="S114" s="77">
        <v>0.1</v>
      </c>
      <c r="T114" s="77">
        <v>0.02</v>
      </c>
    </row>
    <row r="115" spans="2:20">
      <c r="B115" t="s">
        <v>655</v>
      </c>
      <c r="C115" t="s">
        <v>656</v>
      </c>
      <c r="D115" t="s">
        <v>106</v>
      </c>
      <c r="E115" t="s">
        <v>129</v>
      </c>
      <c r="F115" t="s">
        <v>657</v>
      </c>
      <c r="G115" t="s">
        <v>389</v>
      </c>
      <c r="H115" t="s">
        <v>658</v>
      </c>
      <c r="I115" t="s">
        <v>155</v>
      </c>
      <c r="J115" t="s">
        <v>257</v>
      </c>
      <c r="K115" s="77">
        <v>2.65</v>
      </c>
      <c r="L115" t="s">
        <v>108</v>
      </c>
      <c r="M115" s="77">
        <v>4.25</v>
      </c>
      <c r="N115" s="77">
        <v>1.1100000000000001</v>
      </c>
      <c r="O115" s="77">
        <v>25485.38</v>
      </c>
      <c r="P115" s="77">
        <v>115.2</v>
      </c>
      <c r="Q115" s="77">
        <v>29.359157759999999</v>
      </c>
      <c r="R115" s="77">
        <v>0.01</v>
      </c>
      <c r="S115" s="77">
        <v>0.01</v>
      </c>
      <c r="T115" s="77">
        <v>0</v>
      </c>
    </row>
    <row r="116" spans="2:20">
      <c r="B116" t="s">
        <v>659</v>
      </c>
      <c r="C116" t="s">
        <v>660</v>
      </c>
      <c r="D116" t="s">
        <v>106</v>
      </c>
      <c r="E116" t="s">
        <v>129</v>
      </c>
      <c r="F116" t="s">
        <v>657</v>
      </c>
      <c r="G116" t="s">
        <v>389</v>
      </c>
      <c r="H116" t="s">
        <v>658</v>
      </c>
      <c r="I116" t="s">
        <v>155</v>
      </c>
      <c r="J116" t="s">
        <v>257</v>
      </c>
      <c r="K116" s="77">
        <v>3.23</v>
      </c>
      <c r="L116" t="s">
        <v>108</v>
      </c>
      <c r="M116" s="77">
        <v>4.5999999999999996</v>
      </c>
      <c r="N116" s="77">
        <v>1.37</v>
      </c>
      <c r="O116" s="77">
        <v>1284900</v>
      </c>
      <c r="P116" s="77">
        <v>111.1</v>
      </c>
      <c r="Q116" s="77">
        <v>1427.5238999999999</v>
      </c>
      <c r="R116" s="77">
        <v>0.25</v>
      </c>
      <c r="S116" s="77">
        <v>0.49</v>
      </c>
      <c r="T116" s="77">
        <v>0.1</v>
      </c>
    </row>
    <row r="117" spans="2:20">
      <c r="B117" t="s">
        <v>661</v>
      </c>
      <c r="C117" t="s">
        <v>662</v>
      </c>
      <c r="D117" t="s">
        <v>106</v>
      </c>
      <c r="E117" t="s">
        <v>129</v>
      </c>
      <c r="F117" t="s">
        <v>653</v>
      </c>
      <c r="G117" t="s">
        <v>389</v>
      </c>
      <c r="H117" t="s">
        <v>650</v>
      </c>
      <c r="I117" t="s">
        <v>156</v>
      </c>
      <c r="J117" t="s">
        <v>663</v>
      </c>
      <c r="K117" s="77">
        <v>4.84</v>
      </c>
      <c r="L117" t="s">
        <v>108</v>
      </c>
      <c r="M117" s="77">
        <v>3.25</v>
      </c>
      <c r="N117" s="77">
        <v>1.94</v>
      </c>
      <c r="O117" s="77">
        <v>373500.03</v>
      </c>
      <c r="P117" s="77">
        <v>104.57</v>
      </c>
      <c r="Q117" s="77">
        <v>390.56898137100001</v>
      </c>
      <c r="R117" s="77">
        <v>0.27</v>
      </c>
      <c r="S117" s="77">
        <v>0.13</v>
      </c>
      <c r="T117" s="77">
        <v>0.03</v>
      </c>
    </row>
    <row r="118" spans="2:20">
      <c r="B118" t="s">
        <v>664</v>
      </c>
      <c r="C118" t="s">
        <v>665</v>
      </c>
      <c r="D118" t="s">
        <v>106</v>
      </c>
      <c r="E118" t="s">
        <v>129</v>
      </c>
      <c r="F118" t="s">
        <v>666</v>
      </c>
      <c r="G118" t="s">
        <v>118</v>
      </c>
      <c r="H118" t="s">
        <v>658</v>
      </c>
      <c r="I118" t="s">
        <v>155</v>
      </c>
      <c r="J118" t="s">
        <v>667</v>
      </c>
      <c r="K118" s="77">
        <v>3.68</v>
      </c>
      <c r="L118" t="s">
        <v>108</v>
      </c>
      <c r="M118" s="77">
        <v>4.5999999999999996</v>
      </c>
      <c r="N118" s="77">
        <v>1.94</v>
      </c>
      <c r="O118" s="77">
        <v>0.28000000000000003</v>
      </c>
      <c r="P118" s="77">
        <v>133.41</v>
      </c>
      <c r="Q118" s="77">
        <v>3.7354800000000002E-4</v>
      </c>
      <c r="R118" s="77">
        <v>0</v>
      </c>
      <c r="S118" s="77">
        <v>0</v>
      </c>
      <c r="T118" s="77">
        <v>0</v>
      </c>
    </row>
    <row r="119" spans="2:20">
      <c r="B119" t="s">
        <v>668</v>
      </c>
      <c r="C119" t="s">
        <v>669</v>
      </c>
      <c r="D119" t="s">
        <v>106</v>
      </c>
      <c r="E119" t="s">
        <v>129</v>
      </c>
      <c r="F119" t="s">
        <v>666</v>
      </c>
      <c r="G119" t="s">
        <v>118</v>
      </c>
      <c r="H119" t="s">
        <v>658</v>
      </c>
      <c r="I119" t="s">
        <v>155</v>
      </c>
      <c r="J119" t="s">
        <v>257</v>
      </c>
      <c r="K119" s="77">
        <v>3.93</v>
      </c>
      <c r="L119" t="s">
        <v>108</v>
      </c>
      <c r="M119" s="77">
        <v>4.5</v>
      </c>
      <c r="N119" s="77">
        <v>1.98</v>
      </c>
      <c r="O119" s="77">
        <v>0.56999999999999995</v>
      </c>
      <c r="P119" s="77">
        <v>131.15</v>
      </c>
      <c r="Q119" s="77">
        <v>7.4755500000000001E-4</v>
      </c>
      <c r="R119" s="77">
        <v>0</v>
      </c>
      <c r="S119" s="77">
        <v>0</v>
      </c>
      <c r="T119" s="77">
        <v>0</v>
      </c>
    </row>
    <row r="120" spans="2:20">
      <c r="B120" t="s">
        <v>670</v>
      </c>
      <c r="C120" t="s">
        <v>671</v>
      </c>
      <c r="D120" t="s">
        <v>106</v>
      </c>
      <c r="E120" t="s">
        <v>129</v>
      </c>
      <c r="F120" t="s">
        <v>672</v>
      </c>
      <c r="G120" t="s">
        <v>389</v>
      </c>
      <c r="H120" t="s">
        <v>650</v>
      </c>
      <c r="I120" t="s">
        <v>156</v>
      </c>
      <c r="J120" t="s">
        <v>257</v>
      </c>
      <c r="K120" s="77">
        <v>2.9</v>
      </c>
      <c r="L120" t="s">
        <v>108</v>
      </c>
      <c r="M120" s="77">
        <v>4.5999999999999996</v>
      </c>
      <c r="N120" s="77">
        <v>1.83</v>
      </c>
      <c r="O120" s="77">
        <v>415435.59</v>
      </c>
      <c r="P120" s="77">
        <v>128.38999999999999</v>
      </c>
      <c r="Q120" s="77">
        <v>533.37775400099997</v>
      </c>
      <c r="R120" s="77">
        <v>0.09</v>
      </c>
      <c r="S120" s="77">
        <v>0.18</v>
      </c>
      <c r="T120" s="77">
        <v>0.04</v>
      </c>
    </row>
    <row r="121" spans="2:20">
      <c r="B121" t="s">
        <v>673</v>
      </c>
      <c r="C121" t="s">
        <v>674</v>
      </c>
      <c r="D121" t="s">
        <v>106</v>
      </c>
      <c r="E121" t="s">
        <v>129</v>
      </c>
      <c r="F121" t="s">
        <v>672</v>
      </c>
      <c r="G121" t="s">
        <v>389</v>
      </c>
      <c r="H121" t="s">
        <v>650</v>
      </c>
      <c r="I121" t="s">
        <v>156</v>
      </c>
      <c r="J121" t="s">
        <v>257</v>
      </c>
      <c r="K121" s="77">
        <v>0.42</v>
      </c>
      <c r="L121" t="s">
        <v>108</v>
      </c>
      <c r="M121" s="77">
        <v>6.5</v>
      </c>
      <c r="N121" s="77">
        <v>1.03</v>
      </c>
      <c r="O121" s="77">
        <v>109315.5</v>
      </c>
      <c r="P121" s="77">
        <v>110.24</v>
      </c>
      <c r="Q121" s="77">
        <v>120.5094072</v>
      </c>
      <c r="R121" s="77">
        <v>0.13</v>
      </c>
      <c r="S121" s="77">
        <v>0.04</v>
      </c>
      <c r="T121" s="77">
        <v>0.01</v>
      </c>
    </row>
    <row r="122" spans="2:20">
      <c r="B122" t="s">
        <v>675</v>
      </c>
      <c r="C122" t="s">
        <v>676</v>
      </c>
      <c r="D122" t="s">
        <v>106</v>
      </c>
      <c r="E122" t="s">
        <v>129</v>
      </c>
      <c r="F122" t="s">
        <v>677</v>
      </c>
      <c r="G122" t="s">
        <v>389</v>
      </c>
      <c r="H122" t="s">
        <v>658</v>
      </c>
      <c r="I122" t="s">
        <v>155</v>
      </c>
      <c r="J122" t="s">
        <v>678</v>
      </c>
      <c r="K122" s="77">
        <v>2.42</v>
      </c>
      <c r="L122" t="s">
        <v>108</v>
      </c>
      <c r="M122" s="77">
        <v>5.4</v>
      </c>
      <c r="N122" s="77">
        <v>0.92</v>
      </c>
      <c r="O122" s="77">
        <v>436817.48</v>
      </c>
      <c r="P122" s="77">
        <v>131.99</v>
      </c>
      <c r="Q122" s="77">
        <v>576.55539185199996</v>
      </c>
      <c r="R122" s="77">
        <v>0.17</v>
      </c>
      <c r="S122" s="77">
        <v>0.2</v>
      </c>
      <c r="T122" s="77">
        <v>0.04</v>
      </c>
    </row>
    <row r="123" spans="2:20">
      <c r="B123" t="s">
        <v>679</v>
      </c>
      <c r="C123" t="s">
        <v>680</v>
      </c>
      <c r="D123" t="s">
        <v>106</v>
      </c>
      <c r="E123" t="s">
        <v>129</v>
      </c>
      <c r="F123" t="s">
        <v>681</v>
      </c>
      <c r="G123" t="s">
        <v>389</v>
      </c>
      <c r="H123" t="s">
        <v>658</v>
      </c>
      <c r="I123" t="s">
        <v>155</v>
      </c>
      <c r="J123" t="s">
        <v>682</v>
      </c>
      <c r="K123" s="77">
        <v>3.17</v>
      </c>
      <c r="L123" t="s">
        <v>108</v>
      </c>
      <c r="M123" s="77">
        <v>4.4000000000000004</v>
      </c>
      <c r="N123" s="77">
        <v>0.66</v>
      </c>
      <c r="O123" s="77">
        <v>467180.02</v>
      </c>
      <c r="P123" s="77">
        <v>112.36</v>
      </c>
      <c r="Q123" s="77">
        <v>524.92347047199996</v>
      </c>
      <c r="R123" s="77">
        <v>0.26</v>
      </c>
      <c r="S123" s="77">
        <v>0.18</v>
      </c>
      <c r="T123" s="77">
        <v>0.04</v>
      </c>
    </row>
    <row r="124" spans="2:20">
      <c r="B124" t="s">
        <v>683</v>
      </c>
      <c r="C124" t="s">
        <v>684</v>
      </c>
      <c r="D124" t="s">
        <v>106</v>
      </c>
      <c r="E124" t="s">
        <v>129</v>
      </c>
      <c r="F124" t="s">
        <v>627</v>
      </c>
      <c r="G124" t="s">
        <v>389</v>
      </c>
      <c r="H124" t="s">
        <v>658</v>
      </c>
      <c r="I124" t="s">
        <v>155</v>
      </c>
      <c r="J124" t="s">
        <v>257</v>
      </c>
      <c r="K124" s="77">
        <v>0.89</v>
      </c>
      <c r="L124" t="s">
        <v>108</v>
      </c>
      <c r="M124" s="77">
        <v>5</v>
      </c>
      <c r="N124" s="77">
        <v>0.48</v>
      </c>
      <c r="O124" s="77">
        <v>562691.75</v>
      </c>
      <c r="P124" s="77">
        <v>127.16</v>
      </c>
      <c r="Q124" s="77">
        <v>715.51882929999999</v>
      </c>
      <c r="R124" s="77">
        <v>0.1</v>
      </c>
      <c r="S124" s="77">
        <v>0.24</v>
      </c>
      <c r="T124" s="77">
        <v>0.05</v>
      </c>
    </row>
    <row r="125" spans="2:20">
      <c r="B125" t="s">
        <v>685</v>
      </c>
      <c r="C125" t="s">
        <v>686</v>
      </c>
      <c r="D125" t="s">
        <v>106</v>
      </c>
      <c r="E125" t="s">
        <v>129</v>
      </c>
      <c r="F125" t="s">
        <v>687</v>
      </c>
      <c r="G125" t="s">
        <v>133</v>
      </c>
      <c r="H125" t="s">
        <v>658</v>
      </c>
      <c r="I125" t="s">
        <v>155</v>
      </c>
      <c r="J125" t="s">
        <v>257</v>
      </c>
      <c r="K125" s="77">
        <v>0.33</v>
      </c>
      <c r="L125" t="s">
        <v>108</v>
      </c>
      <c r="M125" s="77">
        <v>5.3</v>
      </c>
      <c r="N125" s="77">
        <v>0.38</v>
      </c>
      <c r="O125" s="77">
        <v>80587.490000000005</v>
      </c>
      <c r="P125" s="77">
        <v>121.2</v>
      </c>
      <c r="Q125" s="77">
        <v>97.672037880000005</v>
      </c>
      <c r="R125" s="77">
        <v>0.06</v>
      </c>
      <c r="S125" s="77">
        <v>0.03</v>
      </c>
      <c r="T125" s="77">
        <v>0.01</v>
      </c>
    </row>
    <row r="126" spans="2:20">
      <c r="B126" t="s">
        <v>688</v>
      </c>
      <c r="C126" t="s">
        <v>689</v>
      </c>
      <c r="D126" t="s">
        <v>106</v>
      </c>
      <c r="E126" t="s">
        <v>129</v>
      </c>
      <c r="F126" t="s">
        <v>687</v>
      </c>
      <c r="G126" t="s">
        <v>133</v>
      </c>
      <c r="H126" t="s">
        <v>658</v>
      </c>
      <c r="I126" t="s">
        <v>155</v>
      </c>
      <c r="J126" t="s">
        <v>257</v>
      </c>
      <c r="K126" s="77">
        <v>0.71</v>
      </c>
      <c r="L126" t="s">
        <v>108</v>
      </c>
      <c r="M126" s="77">
        <v>5.15</v>
      </c>
      <c r="N126" s="77">
        <v>2.0699999999999998</v>
      </c>
      <c r="O126" s="77">
        <v>130333.35</v>
      </c>
      <c r="P126" s="77">
        <v>124.14</v>
      </c>
      <c r="Q126" s="77">
        <v>161.79582069</v>
      </c>
      <c r="R126" s="77">
        <v>0.17</v>
      </c>
      <c r="S126" s="77">
        <v>0.06</v>
      </c>
      <c r="T126" s="77">
        <v>0.01</v>
      </c>
    </row>
    <row r="127" spans="2:20">
      <c r="B127" t="s">
        <v>690</v>
      </c>
      <c r="C127" t="s">
        <v>691</v>
      </c>
      <c r="D127" t="s">
        <v>106</v>
      </c>
      <c r="E127" t="s">
        <v>129</v>
      </c>
      <c r="F127" t="s">
        <v>692</v>
      </c>
      <c r="G127" t="s">
        <v>389</v>
      </c>
      <c r="H127" t="s">
        <v>693</v>
      </c>
      <c r="I127" t="s">
        <v>155</v>
      </c>
      <c r="J127" t="s">
        <v>257</v>
      </c>
      <c r="K127" s="77">
        <v>0.99</v>
      </c>
      <c r="L127" t="s">
        <v>108</v>
      </c>
      <c r="M127" s="77">
        <v>5.5</v>
      </c>
      <c r="N127" s="77">
        <v>1.57</v>
      </c>
      <c r="O127" s="77">
        <v>175696.41</v>
      </c>
      <c r="P127" s="77">
        <v>123.55</v>
      </c>
      <c r="Q127" s="77">
        <v>217.07291455500001</v>
      </c>
      <c r="R127" s="77">
        <v>0.15</v>
      </c>
      <c r="S127" s="77">
        <v>7.0000000000000007E-2</v>
      </c>
      <c r="T127" s="77">
        <v>0.02</v>
      </c>
    </row>
    <row r="128" spans="2:20">
      <c r="B128" t="s">
        <v>694</v>
      </c>
      <c r="C128" t="s">
        <v>695</v>
      </c>
      <c r="D128" t="s">
        <v>106</v>
      </c>
      <c r="E128" t="s">
        <v>129</v>
      </c>
      <c r="F128" t="s">
        <v>692</v>
      </c>
      <c r="G128" t="s">
        <v>389</v>
      </c>
      <c r="H128" t="s">
        <v>696</v>
      </c>
      <c r="I128" t="s">
        <v>156</v>
      </c>
      <c r="J128" t="s">
        <v>697</v>
      </c>
      <c r="K128" s="77">
        <v>2.85</v>
      </c>
      <c r="L128" t="s">
        <v>108</v>
      </c>
      <c r="M128" s="77">
        <v>5.35</v>
      </c>
      <c r="N128" s="77">
        <v>1.72</v>
      </c>
      <c r="O128" s="77">
        <v>544216.53</v>
      </c>
      <c r="P128" s="77">
        <v>111.02</v>
      </c>
      <c r="Q128" s="77">
        <v>604.18919160600001</v>
      </c>
      <c r="R128" s="77">
        <v>0.15</v>
      </c>
      <c r="S128" s="77">
        <v>0.21</v>
      </c>
      <c r="T128" s="77">
        <v>0.04</v>
      </c>
    </row>
    <row r="129" spans="2:20">
      <c r="B129" t="s">
        <v>698</v>
      </c>
      <c r="C129" t="s">
        <v>699</v>
      </c>
      <c r="D129" t="s">
        <v>106</v>
      </c>
      <c r="E129" t="s">
        <v>129</v>
      </c>
      <c r="F129" t="s">
        <v>700</v>
      </c>
      <c r="G129" t="s">
        <v>389</v>
      </c>
      <c r="H129" t="s">
        <v>696</v>
      </c>
      <c r="I129" t="s">
        <v>156</v>
      </c>
      <c r="J129" t="s">
        <v>257</v>
      </c>
      <c r="K129" s="77">
        <v>0.82</v>
      </c>
      <c r="L129" t="s">
        <v>108</v>
      </c>
      <c r="M129" s="77">
        <v>6.1</v>
      </c>
      <c r="N129" s="77">
        <v>1.25</v>
      </c>
      <c r="O129" s="77">
        <v>118876</v>
      </c>
      <c r="P129" s="77">
        <v>113.27</v>
      </c>
      <c r="Q129" s="77">
        <v>134.65084519999999</v>
      </c>
      <c r="R129" s="77">
        <v>0.24</v>
      </c>
      <c r="S129" s="77">
        <v>0.05</v>
      </c>
      <c r="T129" s="77">
        <v>0.01</v>
      </c>
    </row>
    <row r="130" spans="2:20">
      <c r="B130" t="s">
        <v>701</v>
      </c>
      <c r="C130" t="s">
        <v>702</v>
      </c>
      <c r="D130" t="s">
        <v>106</v>
      </c>
      <c r="E130" t="s">
        <v>129</v>
      </c>
      <c r="F130" t="s">
        <v>700</v>
      </c>
      <c r="G130" t="s">
        <v>389</v>
      </c>
      <c r="H130" t="s">
        <v>696</v>
      </c>
      <c r="I130" t="s">
        <v>156</v>
      </c>
      <c r="J130" t="s">
        <v>257</v>
      </c>
      <c r="K130" s="77">
        <v>1.95</v>
      </c>
      <c r="L130" t="s">
        <v>108</v>
      </c>
      <c r="M130" s="77">
        <v>5.6</v>
      </c>
      <c r="N130" s="77">
        <v>1.18</v>
      </c>
      <c r="O130" s="77">
        <v>344669.41</v>
      </c>
      <c r="P130" s="77">
        <v>113.61</v>
      </c>
      <c r="Q130" s="77">
        <v>391.57891670100003</v>
      </c>
      <c r="R130" s="77">
        <v>0.14000000000000001</v>
      </c>
      <c r="S130" s="77">
        <v>0.13</v>
      </c>
      <c r="T130" s="77">
        <v>0.03</v>
      </c>
    </row>
    <row r="131" spans="2:20">
      <c r="B131" t="s">
        <v>703</v>
      </c>
      <c r="C131" t="s">
        <v>704</v>
      </c>
      <c r="D131" t="s">
        <v>106</v>
      </c>
      <c r="E131" t="s">
        <v>129</v>
      </c>
      <c r="F131" t="s">
        <v>705</v>
      </c>
      <c r="G131" t="s">
        <v>133</v>
      </c>
      <c r="H131" t="s">
        <v>696</v>
      </c>
      <c r="I131" t="s">
        <v>156</v>
      </c>
      <c r="J131" t="s">
        <v>706</v>
      </c>
      <c r="K131" s="77">
        <v>1.37</v>
      </c>
      <c r="L131" t="s">
        <v>108</v>
      </c>
      <c r="M131" s="77">
        <v>4.2</v>
      </c>
      <c r="N131" s="77">
        <v>1.59</v>
      </c>
      <c r="O131" s="77">
        <v>352869.13</v>
      </c>
      <c r="P131" s="77">
        <v>104.84</v>
      </c>
      <c r="Q131" s="77">
        <v>369.94799589199999</v>
      </c>
      <c r="R131" s="77">
        <v>7.0000000000000007E-2</v>
      </c>
      <c r="S131" s="77">
        <v>0.13</v>
      </c>
      <c r="T131" s="77">
        <v>0.03</v>
      </c>
    </row>
    <row r="132" spans="2:20">
      <c r="B132" t="s">
        <v>707</v>
      </c>
      <c r="C132" t="s">
        <v>708</v>
      </c>
      <c r="D132" t="s">
        <v>106</v>
      </c>
      <c r="E132" t="s">
        <v>129</v>
      </c>
      <c r="F132" t="s">
        <v>709</v>
      </c>
      <c r="G132" t="s">
        <v>389</v>
      </c>
      <c r="H132" t="s">
        <v>696</v>
      </c>
      <c r="I132" t="s">
        <v>156</v>
      </c>
      <c r="J132" t="s">
        <v>710</v>
      </c>
      <c r="K132" s="77">
        <v>2.59</v>
      </c>
      <c r="L132" t="s">
        <v>108</v>
      </c>
      <c r="M132" s="77">
        <v>4.8</v>
      </c>
      <c r="N132" s="77">
        <v>2.15</v>
      </c>
      <c r="O132" s="77">
        <v>464000</v>
      </c>
      <c r="P132" s="77">
        <v>106.85</v>
      </c>
      <c r="Q132" s="77">
        <v>495.78399999999999</v>
      </c>
      <c r="R132" s="77">
        <v>0.15</v>
      </c>
      <c r="S132" s="77">
        <v>0.17</v>
      </c>
      <c r="T132" s="77">
        <v>0.04</v>
      </c>
    </row>
    <row r="133" spans="2:20">
      <c r="B133" t="s">
        <v>711</v>
      </c>
      <c r="C133" t="s">
        <v>712</v>
      </c>
      <c r="D133" t="s">
        <v>106</v>
      </c>
      <c r="E133" t="s">
        <v>129</v>
      </c>
      <c r="F133" t="s">
        <v>713</v>
      </c>
      <c r="G133" t="s">
        <v>389</v>
      </c>
      <c r="H133" t="s">
        <v>693</v>
      </c>
      <c r="I133" t="s">
        <v>155</v>
      </c>
      <c r="J133" t="s">
        <v>257</v>
      </c>
      <c r="K133" s="77">
        <v>1.83</v>
      </c>
      <c r="L133" t="s">
        <v>108</v>
      </c>
      <c r="M133" s="77">
        <v>6.4</v>
      </c>
      <c r="N133" s="77">
        <v>3.93</v>
      </c>
      <c r="O133" s="77">
        <v>256405.86</v>
      </c>
      <c r="P133" s="77">
        <v>113.43</v>
      </c>
      <c r="Q133" s="77">
        <v>290.84116699800001</v>
      </c>
      <c r="R133" s="77">
        <v>0.25</v>
      </c>
      <c r="S133" s="77">
        <v>0.1</v>
      </c>
      <c r="T133" s="77">
        <v>0.02</v>
      </c>
    </row>
    <row r="134" spans="2:20">
      <c r="B134" t="s">
        <v>714</v>
      </c>
      <c r="C134" t="s">
        <v>715</v>
      </c>
      <c r="D134" t="s">
        <v>106</v>
      </c>
      <c r="E134" t="s">
        <v>129</v>
      </c>
      <c r="F134" t="s">
        <v>713</v>
      </c>
      <c r="G134" t="s">
        <v>389</v>
      </c>
      <c r="H134" t="s">
        <v>693</v>
      </c>
      <c r="I134" t="s">
        <v>155</v>
      </c>
      <c r="J134" t="s">
        <v>257</v>
      </c>
      <c r="K134" s="77">
        <v>2.42</v>
      </c>
      <c r="L134" t="s">
        <v>108</v>
      </c>
      <c r="M134" s="77">
        <v>5.4</v>
      </c>
      <c r="N134" s="77">
        <v>3.86</v>
      </c>
      <c r="O134" s="77">
        <v>278043.2</v>
      </c>
      <c r="P134" s="77">
        <v>105.86</v>
      </c>
      <c r="Q134" s="77">
        <v>294.33653151999999</v>
      </c>
      <c r="R134" s="77">
        <v>0.31</v>
      </c>
      <c r="S134" s="77">
        <v>0.1</v>
      </c>
      <c r="T134" s="77">
        <v>0.02</v>
      </c>
    </row>
    <row r="135" spans="2:20">
      <c r="B135" t="s">
        <v>716</v>
      </c>
      <c r="C135" t="s">
        <v>717</v>
      </c>
      <c r="D135" t="s">
        <v>106</v>
      </c>
      <c r="E135" t="s">
        <v>129</v>
      </c>
      <c r="F135" t="s">
        <v>713</v>
      </c>
      <c r="G135" t="s">
        <v>389</v>
      </c>
      <c r="H135" t="s">
        <v>693</v>
      </c>
      <c r="I135" t="s">
        <v>155</v>
      </c>
      <c r="J135" t="s">
        <v>718</v>
      </c>
      <c r="K135" s="77">
        <v>4.01</v>
      </c>
      <c r="L135" t="s">
        <v>108</v>
      </c>
      <c r="M135" s="77">
        <v>2.5</v>
      </c>
      <c r="N135" s="77">
        <v>4.55</v>
      </c>
      <c r="O135" s="77">
        <v>517400</v>
      </c>
      <c r="P135" s="77">
        <v>91.84</v>
      </c>
      <c r="Q135" s="77">
        <v>475.18016</v>
      </c>
      <c r="R135" s="77">
        <v>0.28000000000000003</v>
      </c>
      <c r="S135" s="77">
        <v>0.16</v>
      </c>
      <c r="T135" s="77">
        <v>0.03</v>
      </c>
    </row>
    <row r="136" spans="2:20">
      <c r="B136" t="s">
        <v>719</v>
      </c>
      <c r="C136" t="s">
        <v>720</v>
      </c>
      <c r="D136" t="s">
        <v>106</v>
      </c>
      <c r="E136" t="s">
        <v>129</v>
      </c>
      <c r="F136" t="s">
        <v>548</v>
      </c>
      <c r="G136" t="s">
        <v>356</v>
      </c>
      <c r="H136" t="s">
        <v>693</v>
      </c>
      <c r="I136" t="s">
        <v>155</v>
      </c>
      <c r="J136" t="s">
        <v>257</v>
      </c>
      <c r="K136" s="77">
        <v>4.9000000000000004</v>
      </c>
      <c r="L136" t="s">
        <v>108</v>
      </c>
      <c r="M136" s="77">
        <v>5.0999999999999996</v>
      </c>
      <c r="N136" s="77">
        <v>1.76</v>
      </c>
      <c r="O136" s="77">
        <v>3233775</v>
      </c>
      <c r="P136" s="77">
        <v>140.15</v>
      </c>
      <c r="Q136" s="77">
        <v>4532.1356624999999</v>
      </c>
      <c r="R136" s="77">
        <v>0.28000000000000003</v>
      </c>
      <c r="S136" s="77">
        <v>1.54</v>
      </c>
      <c r="T136" s="77">
        <v>0.33</v>
      </c>
    </row>
    <row r="137" spans="2:20">
      <c r="B137" t="s">
        <v>721</v>
      </c>
      <c r="C137" t="s">
        <v>722</v>
      </c>
      <c r="D137" t="s">
        <v>106</v>
      </c>
      <c r="E137" t="s">
        <v>129</v>
      </c>
      <c r="F137" t="s">
        <v>620</v>
      </c>
      <c r="G137" t="s">
        <v>356</v>
      </c>
      <c r="H137" t="s">
        <v>693</v>
      </c>
      <c r="I137" t="s">
        <v>155</v>
      </c>
      <c r="J137" t="s">
        <v>723</v>
      </c>
      <c r="K137" s="77">
        <v>3.83</v>
      </c>
      <c r="L137" t="s">
        <v>108</v>
      </c>
      <c r="M137" s="77">
        <v>2.4</v>
      </c>
      <c r="N137" s="77">
        <v>1.22</v>
      </c>
      <c r="O137" s="77">
        <v>183593</v>
      </c>
      <c r="P137" s="77">
        <v>105.12</v>
      </c>
      <c r="Q137" s="77">
        <v>192.9929616</v>
      </c>
      <c r="R137" s="77">
        <v>0.14000000000000001</v>
      </c>
      <c r="S137" s="77">
        <v>7.0000000000000007E-2</v>
      </c>
      <c r="T137" s="77">
        <v>0.01</v>
      </c>
    </row>
    <row r="138" spans="2:20">
      <c r="B138" t="s">
        <v>724</v>
      </c>
      <c r="C138" t="s">
        <v>725</v>
      </c>
      <c r="D138" t="s">
        <v>106</v>
      </c>
      <c r="E138" t="s">
        <v>129</v>
      </c>
      <c r="F138" t="s">
        <v>726</v>
      </c>
      <c r="G138" t="s">
        <v>389</v>
      </c>
      <c r="H138" t="s">
        <v>693</v>
      </c>
      <c r="I138" t="s">
        <v>155</v>
      </c>
      <c r="J138" t="s">
        <v>727</v>
      </c>
      <c r="K138" s="77">
        <v>6.79</v>
      </c>
      <c r="L138" t="s">
        <v>108</v>
      </c>
      <c r="M138" s="77">
        <v>2.85</v>
      </c>
      <c r="N138" s="77">
        <v>2.1</v>
      </c>
      <c r="O138" s="77">
        <v>1300000</v>
      </c>
      <c r="P138" s="77">
        <v>106.38</v>
      </c>
      <c r="Q138" s="77">
        <v>1382.94</v>
      </c>
      <c r="R138" s="77">
        <v>0.19</v>
      </c>
      <c r="S138" s="77">
        <v>0.47</v>
      </c>
      <c r="T138" s="77">
        <v>0.1</v>
      </c>
    </row>
    <row r="139" spans="2:20">
      <c r="B139" t="s">
        <v>728</v>
      </c>
      <c r="C139" t="s">
        <v>729</v>
      </c>
      <c r="D139" t="s">
        <v>106</v>
      </c>
      <c r="E139" t="s">
        <v>129</v>
      </c>
      <c r="F139" t="s">
        <v>730</v>
      </c>
      <c r="G139" t="s">
        <v>389</v>
      </c>
      <c r="H139" t="s">
        <v>696</v>
      </c>
      <c r="I139" t="s">
        <v>156</v>
      </c>
      <c r="J139" t="s">
        <v>731</v>
      </c>
      <c r="K139" s="77">
        <v>0.17</v>
      </c>
      <c r="L139" t="s">
        <v>108</v>
      </c>
      <c r="M139" s="77">
        <v>4.7</v>
      </c>
      <c r="N139" s="77">
        <v>0.54</v>
      </c>
      <c r="O139" s="77">
        <v>157214.03</v>
      </c>
      <c r="P139" s="77">
        <v>119.85</v>
      </c>
      <c r="Q139" s="77">
        <v>188.421014955</v>
      </c>
      <c r="R139" s="77">
        <v>0.12</v>
      </c>
      <c r="S139" s="77">
        <v>0.06</v>
      </c>
      <c r="T139" s="77">
        <v>0.01</v>
      </c>
    </row>
    <row r="140" spans="2:20">
      <c r="B140" t="s">
        <v>732</v>
      </c>
      <c r="C140" t="s">
        <v>733</v>
      </c>
      <c r="D140" t="s">
        <v>106</v>
      </c>
      <c r="E140" t="s">
        <v>129</v>
      </c>
      <c r="F140" t="s">
        <v>730</v>
      </c>
      <c r="G140" t="s">
        <v>389</v>
      </c>
      <c r="H140" t="s">
        <v>696</v>
      </c>
      <c r="I140" t="s">
        <v>156</v>
      </c>
      <c r="J140" t="s">
        <v>257</v>
      </c>
      <c r="K140" s="77">
        <v>1.61</v>
      </c>
      <c r="L140" t="s">
        <v>108</v>
      </c>
      <c r="M140" s="77">
        <v>4.2</v>
      </c>
      <c r="N140" s="77">
        <v>1.53</v>
      </c>
      <c r="O140" s="77">
        <v>198939.76</v>
      </c>
      <c r="P140" s="77">
        <v>112.52</v>
      </c>
      <c r="Q140" s="77">
        <v>223.84701795199999</v>
      </c>
      <c r="R140" s="77">
        <v>0.11</v>
      </c>
      <c r="S140" s="77">
        <v>0.08</v>
      </c>
      <c r="T140" s="77">
        <v>0.02</v>
      </c>
    </row>
    <row r="141" spans="2:20">
      <c r="B141" t="s">
        <v>734</v>
      </c>
      <c r="C141" t="s">
        <v>735</v>
      </c>
      <c r="D141" t="s">
        <v>106</v>
      </c>
      <c r="E141" t="s">
        <v>129</v>
      </c>
      <c r="F141" t="s">
        <v>730</v>
      </c>
      <c r="G141" t="s">
        <v>389</v>
      </c>
      <c r="H141" t="s">
        <v>696</v>
      </c>
      <c r="I141" t="s">
        <v>156</v>
      </c>
      <c r="J141" t="s">
        <v>257</v>
      </c>
      <c r="K141" s="77">
        <v>2.39</v>
      </c>
      <c r="L141" t="s">
        <v>108</v>
      </c>
      <c r="M141" s="77">
        <v>4.5</v>
      </c>
      <c r="N141" s="77">
        <v>1.81</v>
      </c>
      <c r="O141" s="77">
        <v>910585</v>
      </c>
      <c r="P141" s="77">
        <v>114.4</v>
      </c>
      <c r="Q141" s="77">
        <v>1041.7092399999999</v>
      </c>
      <c r="R141" s="77">
        <v>0.13</v>
      </c>
      <c r="S141" s="77">
        <v>0.35</v>
      </c>
      <c r="T141" s="77">
        <v>0.08</v>
      </c>
    </row>
    <row r="142" spans="2:20">
      <c r="B142" t="s">
        <v>736</v>
      </c>
      <c r="C142" t="s">
        <v>737</v>
      </c>
      <c r="D142" t="s">
        <v>106</v>
      </c>
      <c r="E142" t="s">
        <v>129</v>
      </c>
      <c r="F142" t="s">
        <v>730</v>
      </c>
      <c r="G142" t="s">
        <v>389</v>
      </c>
      <c r="H142" t="s">
        <v>696</v>
      </c>
      <c r="I142" t="s">
        <v>156</v>
      </c>
      <c r="J142" t="s">
        <v>373</v>
      </c>
      <c r="K142" s="77">
        <v>5.01</v>
      </c>
      <c r="L142" t="s">
        <v>108</v>
      </c>
      <c r="M142" s="77">
        <v>3.3</v>
      </c>
      <c r="N142" s="77">
        <v>2.82</v>
      </c>
      <c r="O142" s="77">
        <v>828680.71</v>
      </c>
      <c r="P142" s="77">
        <v>105.35</v>
      </c>
      <c r="Q142" s="77">
        <v>873.01512798500005</v>
      </c>
      <c r="R142" s="77">
        <v>0.21</v>
      </c>
      <c r="S142" s="77">
        <v>0.3</v>
      </c>
      <c r="T142" s="77">
        <v>0.06</v>
      </c>
    </row>
    <row r="143" spans="2:20">
      <c r="B143" t="s">
        <v>738</v>
      </c>
      <c r="C143" t="s">
        <v>739</v>
      </c>
      <c r="D143" t="s">
        <v>106</v>
      </c>
      <c r="E143" t="s">
        <v>129</v>
      </c>
      <c r="F143" t="s">
        <v>740</v>
      </c>
      <c r="G143" t="s">
        <v>524</v>
      </c>
      <c r="H143" t="s">
        <v>741</v>
      </c>
      <c r="I143" t="s">
        <v>155</v>
      </c>
      <c r="J143" t="s">
        <v>257</v>
      </c>
      <c r="K143" s="77">
        <v>2.17</v>
      </c>
      <c r="L143" t="s">
        <v>108</v>
      </c>
      <c r="M143" s="77">
        <v>4.8</v>
      </c>
      <c r="N143" s="77">
        <v>1.9</v>
      </c>
      <c r="O143" s="77">
        <v>1349336.87</v>
      </c>
      <c r="P143" s="77">
        <v>123.85</v>
      </c>
      <c r="Q143" s="77">
        <v>1671.1537134949999</v>
      </c>
      <c r="R143" s="77">
        <v>0.16</v>
      </c>
      <c r="S143" s="77">
        <v>0.56999999999999995</v>
      </c>
      <c r="T143" s="77">
        <v>0.12</v>
      </c>
    </row>
    <row r="144" spans="2:20">
      <c r="B144" t="s">
        <v>742</v>
      </c>
      <c r="C144" t="s">
        <v>743</v>
      </c>
      <c r="D144" t="s">
        <v>106</v>
      </c>
      <c r="E144" t="s">
        <v>129</v>
      </c>
      <c r="F144" t="s">
        <v>744</v>
      </c>
      <c r="G144" t="s">
        <v>118</v>
      </c>
      <c r="H144" t="s">
        <v>741</v>
      </c>
      <c r="I144" t="s">
        <v>155</v>
      </c>
      <c r="J144" t="s">
        <v>257</v>
      </c>
      <c r="K144" s="77">
        <v>0.68</v>
      </c>
      <c r="L144" t="s">
        <v>108</v>
      </c>
      <c r="M144" s="77">
        <v>5.25</v>
      </c>
      <c r="N144" s="77">
        <v>1.22</v>
      </c>
      <c r="O144" s="77">
        <v>127316.95</v>
      </c>
      <c r="P144" s="77">
        <v>124.65</v>
      </c>
      <c r="Q144" s="77">
        <v>158.700578175</v>
      </c>
      <c r="R144" s="77">
        <v>0.12</v>
      </c>
      <c r="S144" s="77">
        <v>0.05</v>
      </c>
      <c r="T144" s="77">
        <v>0.01</v>
      </c>
    </row>
    <row r="145" spans="2:20">
      <c r="B145" t="s">
        <v>745</v>
      </c>
      <c r="C145" t="s">
        <v>746</v>
      </c>
      <c r="D145" t="s">
        <v>106</v>
      </c>
      <c r="E145" t="s">
        <v>129</v>
      </c>
      <c r="F145" t="s">
        <v>744</v>
      </c>
      <c r="G145" t="s">
        <v>118</v>
      </c>
      <c r="H145" t="s">
        <v>741</v>
      </c>
      <c r="I145" t="s">
        <v>155</v>
      </c>
      <c r="J145" t="s">
        <v>257</v>
      </c>
      <c r="K145" s="77">
        <v>1.3</v>
      </c>
      <c r="L145" t="s">
        <v>108</v>
      </c>
      <c r="M145" s="77">
        <v>5.3</v>
      </c>
      <c r="N145" s="77">
        <v>2.0299999999999998</v>
      </c>
      <c r="O145" s="77">
        <v>381462.7</v>
      </c>
      <c r="P145" s="77">
        <v>125.71</v>
      </c>
      <c r="Q145" s="77">
        <v>479.53676016999998</v>
      </c>
      <c r="R145" s="77">
        <v>0.38</v>
      </c>
      <c r="S145" s="77">
        <v>0.16</v>
      </c>
      <c r="T145" s="77">
        <v>0.03</v>
      </c>
    </row>
    <row r="146" spans="2:20">
      <c r="B146" t="s">
        <v>747</v>
      </c>
      <c r="C146" t="s">
        <v>748</v>
      </c>
      <c r="D146" t="s">
        <v>106</v>
      </c>
      <c r="E146" t="s">
        <v>129</v>
      </c>
      <c r="F146" t="s">
        <v>744</v>
      </c>
      <c r="G146" t="s">
        <v>118</v>
      </c>
      <c r="H146" t="s">
        <v>741</v>
      </c>
      <c r="I146" t="s">
        <v>155</v>
      </c>
      <c r="J146" t="s">
        <v>749</v>
      </c>
      <c r="K146" s="77">
        <v>3.03</v>
      </c>
      <c r="L146" t="s">
        <v>108</v>
      </c>
      <c r="M146" s="77">
        <v>5</v>
      </c>
      <c r="N146" s="77">
        <v>2.2000000000000002</v>
      </c>
      <c r="O146" s="77">
        <v>292</v>
      </c>
      <c r="P146" s="77">
        <v>107.29</v>
      </c>
      <c r="Q146" s="77">
        <v>0.31328679999999998</v>
      </c>
      <c r="R146" s="77">
        <v>0</v>
      </c>
      <c r="S146" s="77">
        <v>0</v>
      </c>
      <c r="T146" s="77">
        <v>0</v>
      </c>
    </row>
    <row r="147" spans="2:20">
      <c r="B147" t="s">
        <v>750</v>
      </c>
      <c r="C147" t="s">
        <v>751</v>
      </c>
      <c r="D147" t="s">
        <v>106</v>
      </c>
      <c r="E147" t="s">
        <v>129</v>
      </c>
      <c r="F147" t="s">
        <v>752</v>
      </c>
      <c r="G147" t="s">
        <v>389</v>
      </c>
      <c r="H147" t="s">
        <v>212</v>
      </c>
      <c r="I147" t="s">
        <v>156</v>
      </c>
      <c r="J147" t="s">
        <v>257</v>
      </c>
      <c r="K147" s="77">
        <v>0.99</v>
      </c>
      <c r="L147" t="s">
        <v>108</v>
      </c>
      <c r="M147" s="77">
        <v>5.35</v>
      </c>
      <c r="N147" s="77">
        <v>1.93</v>
      </c>
      <c r="O147" s="77">
        <v>136228.84</v>
      </c>
      <c r="P147" s="77">
        <v>126.41</v>
      </c>
      <c r="Q147" s="77">
        <v>172.206876644</v>
      </c>
      <c r="R147" s="77">
        <v>0.04</v>
      </c>
      <c r="S147" s="77">
        <v>0.06</v>
      </c>
      <c r="T147" s="77">
        <v>0.01</v>
      </c>
    </row>
    <row r="148" spans="2:20">
      <c r="B148" t="s">
        <v>753</v>
      </c>
      <c r="C148" t="s">
        <v>754</v>
      </c>
      <c r="D148" t="s">
        <v>106</v>
      </c>
      <c r="E148" t="s">
        <v>129</v>
      </c>
      <c r="F148" t="s">
        <v>752</v>
      </c>
      <c r="G148" t="s">
        <v>389</v>
      </c>
      <c r="H148" t="s">
        <v>212</v>
      </c>
      <c r="I148" t="s">
        <v>156</v>
      </c>
      <c r="J148" t="s">
        <v>617</v>
      </c>
      <c r="K148" s="77">
        <v>3.24</v>
      </c>
      <c r="L148" t="s">
        <v>108</v>
      </c>
      <c r="M148" s="77">
        <v>7</v>
      </c>
      <c r="N148" s="77">
        <v>2.06</v>
      </c>
      <c r="O148" s="77">
        <v>779658</v>
      </c>
      <c r="P148" s="77">
        <v>122.52</v>
      </c>
      <c r="Q148" s="77">
        <v>955.23698160000004</v>
      </c>
      <c r="R148" s="77">
        <v>0.16</v>
      </c>
      <c r="S148" s="77">
        <v>0.33</v>
      </c>
      <c r="T148" s="77">
        <v>7.0000000000000007E-2</v>
      </c>
    </row>
    <row r="149" spans="2:20">
      <c r="B149" t="s">
        <v>755</v>
      </c>
      <c r="C149" t="s">
        <v>756</v>
      </c>
      <c r="D149" t="s">
        <v>106</v>
      </c>
      <c r="E149" t="s">
        <v>129</v>
      </c>
      <c r="F149" t="s">
        <v>752</v>
      </c>
      <c r="G149" t="s">
        <v>389</v>
      </c>
      <c r="H149" t="s">
        <v>212</v>
      </c>
      <c r="I149" t="s">
        <v>156</v>
      </c>
      <c r="J149" t="s">
        <v>757</v>
      </c>
      <c r="K149" s="77">
        <v>4.93</v>
      </c>
      <c r="L149" t="s">
        <v>108</v>
      </c>
      <c r="M149" s="77">
        <v>4.4000000000000004</v>
      </c>
      <c r="N149" s="77">
        <v>3.69</v>
      </c>
      <c r="O149" s="77">
        <v>1561.8</v>
      </c>
      <c r="P149" s="77">
        <v>104.98</v>
      </c>
      <c r="Q149" s="77">
        <v>1.6395776399999999</v>
      </c>
      <c r="R149" s="77">
        <v>0</v>
      </c>
      <c r="S149" s="77">
        <v>0</v>
      </c>
      <c r="T149" s="77">
        <v>0</v>
      </c>
    </row>
    <row r="150" spans="2:20">
      <c r="B150" t="s">
        <v>758</v>
      </c>
      <c r="C150" t="s">
        <v>759</v>
      </c>
      <c r="D150" t="s">
        <v>106</v>
      </c>
      <c r="E150" t="s">
        <v>129</v>
      </c>
      <c r="F150" t="s">
        <v>760</v>
      </c>
      <c r="G150" t="s">
        <v>447</v>
      </c>
      <c r="H150" t="s">
        <v>761</v>
      </c>
      <c r="I150" t="s">
        <v>156</v>
      </c>
      <c r="J150" t="s">
        <v>762</v>
      </c>
      <c r="K150" s="77">
        <v>2.5099999999999998</v>
      </c>
      <c r="L150" t="s">
        <v>108</v>
      </c>
      <c r="M150" s="77">
        <v>3.59</v>
      </c>
      <c r="N150" s="77">
        <v>2.7</v>
      </c>
      <c r="O150" s="77">
        <v>30694</v>
      </c>
      <c r="P150" s="77">
        <v>103.05</v>
      </c>
      <c r="Q150" s="77">
        <v>31.630167</v>
      </c>
      <c r="R150" s="77">
        <v>0.08</v>
      </c>
      <c r="S150" s="77">
        <v>0.01</v>
      </c>
      <c r="T150" s="77">
        <v>0</v>
      </c>
    </row>
    <row r="151" spans="2:20">
      <c r="B151" t="s">
        <v>763</v>
      </c>
      <c r="C151" t="s">
        <v>764</v>
      </c>
      <c r="D151" t="s">
        <v>106</v>
      </c>
      <c r="E151" t="s">
        <v>129</v>
      </c>
      <c r="F151" t="s">
        <v>726</v>
      </c>
      <c r="G151" t="s">
        <v>389</v>
      </c>
      <c r="H151" t="s">
        <v>765</v>
      </c>
      <c r="I151" t="s">
        <v>155</v>
      </c>
      <c r="J151" t="s">
        <v>766</v>
      </c>
      <c r="K151" s="77">
        <v>1.1399999999999999</v>
      </c>
      <c r="L151" t="s">
        <v>108</v>
      </c>
      <c r="M151" s="77">
        <v>4.6500000000000004</v>
      </c>
      <c r="N151" s="77">
        <v>1.82</v>
      </c>
      <c r="O151" s="77">
        <v>665957.41</v>
      </c>
      <c r="P151" s="77">
        <v>125.82</v>
      </c>
      <c r="Q151" s="77">
        <v>837.90761326200004</v>
      </c>
      <c r="R151" s="77">
        <v>0.19</v>
      </c>
      <c r="S151" s="77">
        <v>0.28999999999999998</v>
      </c>
      <c r="T151" s="77">
        <v>0.06</v>
      </c>
    </row>
    <row r="152" spans="2:20">
      <c r="B152" t="s">
        <v>767</v>
      </c>
      <c r="C152" t="s">
        <v>768</v>
      </c>
      <c r="D152" t="s">
        <v>106</v>
      </c>
      <c r="E152" t="s">
        <v>129</v>
      </c>
      <c r="F152" t="s">
        <v>726</v>
      </c>
      <c r="G152" t="s">
        <v>389</v>
      </c>
      <c r="H152" t="s">
        <v>765</v>
      </c>
      <c r="I152" t="s">
        <v>155</v>
      </c>
      <c r="J152" t="s">
        <v>769</v>
      </c>
      <c r="K152" s="77">
        <v>0.99</v>
      </c>
      <c r="L152" t="s">
        <v>108</v>
      </c>
      <c r="M152" s="77">
        <v>5.05</v>
      </c>
      <c r="N152" s="77">
        <v>1.81</v>
      </c>
      <c r="O152" s="77">
        <v>220264.77</v>
      </c>
      <c r="P152" s="77">
        <v>126.03</v>
      </c>
      <c r="Q152" s="77">
        <v>277.59968963099999</v>
      </c>
      <c r="R152" s="77">
        <v>7.0000000000000007E-2</v>
      </c>
      <c r="S152" s="77">
        <v>0.09</v>
      </c>
      <c r="T152" s="77">
        <v>0.02</v>
      </c>
    </row>
    <row r="153" spans="2:20">
      <c r="B153" t="s">
        <v>770</v>
      </c>
      <c r="C153" t="s">
        <v>771</v>
      </c>
      <c r="D153" t="s">
        <v>106</v>
      </c>
      <c r="E153" t="s">
        <v>129</v>
      </c>
      <c r="F153" t="s">
        <v>726</v>
      </c>
      <c r="G153" t="s">
        <v>389</v>
      </c>
      <c r="H153" t="s">
        <v>765</v>
      </c>
      <c r="I153" t="s">
        <v>155</v>
      </c>
      <c r="J153" t="s">
        <v>772</v>
      </c>
      <c r="K153" s="77">
        <v>2.2799999999999998</v>
      </c>
      <c r="L153" t="s">
        <v>108</v>
      </c>
      <c r="M153" s="77">
        <v>6.1</v>
      </c>
      <c r="N153" s="77">
        <v>2.58</v>
      </c>
      <c r="O153" s="77">
        <v>2611308</v>
      </c>
      <c r="P153" s="77">
        <v>111.02</v>
      </c>
      <c r="Q153" s="77">
        <v>2899.0741416000001</v>
      </c>
      <c r="R153" s="77">
        <v>0.21</v>
      </c>
      <c r="S153" s="77">
        <v>0.99</v>
      </c>
      <c r="T153" s="77">
        <v>0.21</v>
      </c>
    </row>
    <row r="154" spans="2:20">
      <c r="B154" t="s">
        <v>773</v>
      </c>
      <c r="C154" t="s">
        <v>774</v>
      </c>
      <c r="D154" t="s">
        <v>106</v>
      </c>
      <c r="E154" t="s">
        <v>129</v>
      </c>
      <c r="F154" t="s">
        <v>775</v>
      </c>
      <c r="G154" t="s">
        <v>118</v>
      </c>
      <c r="H154" t="s">
        <v>776</v>
      </c>
      <c r="I154" t="s">
        <v>155</v>
      </c>
      <c r="J154" t="s">
        <v>777</v>
      </c>
      <c r="K154" s="77">
        <v>1.93</v>
      </c>
      <c r="L154" t="s">
        <v>108</v>
      </c>
      <c r="M154" s="77">
        <v>4.45</v>
      </c>
      <c r="N154" s="77">
        <v>5.13</v>
      </c>
      <c r="O154" s="77">
        <v>147824.85</v>
      </c>
      <c r="P154" s="77">
        <v>117.49</v>
      </c>
      <c r="Q154" s="77">
        <v>173.67941626499999</v>
      </c>
      <c r="R154" s="77">
        <v>0.16</v>
      </c>
      <c r="S154" s="77">
        <v>0.06</v>
      </c>
      <c r="T154" s="77">
        <v>0.01</v>
      </c>
    </row>
    <row r="155" spans="2:20">
      <c r="B155" t="s">
        <v>778</v>
      </c>
      <c r="C155" t="s">
        <v>779</v>
      </c>
      <c r="D155" t="s">
        <v>106</v>
      </c>
      <c r="E155" t="s">
        <v>129</v>
      </c>
      <c r="F155" t="s">
        <v>780</v>
      </c>
      <c r="G155" t="s">
        <v>389</v>
      </c>
      <c r="H155" t="s">
        <v>776</v>
      </c>
      <c r="I155" t="s">
        <v>155</v>
      </c>
      <c r="J155" t="s">
        <v>781</v>
      </c>
      <c r="K155" s="77">
        <v>2.74</v>
      </c>
      <c r="L155" t="s">
        <v>108</v>
      </c>
      <c r="M155" s="77">
        <v>6.9</v>
      </c>
      <c r="N155" s="77">
        <v>18.579999999999998</v>
      </c>
      <c r="O155" s="77">
        <v>260965.13</v>
      </c>
      <c r="P155" s="77">
        <v>86.85</v>
      </c>
      <c r="Q155" s="77">
        <v>226.648215405</v>
      </c>
      <c r="R155" s="77">
        <v>0.06</v>
      </c>
      <c r="S155" s="77">
        <v>0.08</v>
      </c>
      <c r="T155" s="77">
        <v>0.02</v>
      </c>
    </row>
    <row r="156" spans="2:20">
      <c r="B156" t="s">
        <v>782</v>
      </c>
      <c r="C156" t="s">
        <v>783</v>
      </c>
      <c r="D156" t="s">
        <v>106</v>
      </c>
      <c r="E156" t="s">
        <v>129</v>
      </c>
      <c r="F156" t="s">
        <v>784</v>
      </c>
      <c r="G156" t="s">
        <v>118</v>
      </c>
      <c r="H156" t="s">
        <v>785</v>
      </c>
      <c r="I156" t="s">
        <v>155</v>
      </c>
      <c r="J156" t="s">
        <v>257</v>
      </c>
      <c r="K156" s="77">
        <v>1.1000000000000001</v>
      </c>
      <c r="L156" t="s">
        <v>108</v>
      </c>
      <c r="M156" s="77">
        <v>6.33</v>
      </c>
      <c r="N156" s="77">
        <v>24.91</v>
      </c>
      <c r="O156" s="77">
        <v>149001.16</v>
      </c>
      <c r="P156" s="77">
        <v>101.75</v>
      </c>
      <c r="Q156" s="77">
        <v>151.6086803</v>
      </c>
      <c r="R156" s="77">
        <v>0.03</v>
      </c>
      <c r="S156" s="77">
        <v>0.05</v>
      </c>
      <c r="T156" s="77">
        <v>0.01</v>
      </c>
    </row>
    <row r="157" spans="2:20">
      <c r="B157" t="s">
        <v>786</v>
      </c>
      <c r="C157" t="s">
        <v>787</v>
      </c>
      <c r="D157" t="s">
        <v>106</v>
      </c>
      <c r="E157" t="s">
        <v>129</v>
      </c>
      <c r="F157" t="s">
        <v>784</v>
      </c>
      <c r="G157" t="s">
        <v>118</v>
      </c>
      <c r="H157" t="s">
        <v>785</v>
      </c>
      <c r="I157" t="s">
        <v>155</v>
      </c>
      <c r="J157" t="s">
        <v>788</v>
      </c>
      <c r="K157" s="77">
        <v>2.06</v>
      </c>
      <c r="L157" t="s">
        <v>108</v>
      </c>
      <c r="M157" s="77">
        <v>6.78</v>
      </c>
      <c r="N157" s="77">
        <v>24.31</v>
      </c>
      <c r="O157" s="77">
        <v>1053135.24</v>
      </c>
      <c r="P157" s="77">
        <v>88.27</v>
      </c>
      <c r="Q157" s="77">
        <v>929.60247634799998</v>
      </c>
      <c r="R157" s="77">
        <v>0.09</v>
      </c>
      <c r="S157" s="77">
        <v>0.32</v>
      </c>
      <c r="T157" s="77">
        <v>7.0000000000000007E-2</v>
      </c>
    </row>
    <row r="158" spans="2:20">
      <c r="B158" t="s">
        <v>789</v>
      </c>
      <c r="C158" t="s">
        <v>790</v>
      </c>
      <c r="D158" t="s">
        <v>106</v>
      </c>
      <c r="E158" t="s">
        <v>129</v>
      </c>
      <c r="F158" t="s">
        <v>791</v>
      </c>
      <c r="G158" t="s">
        <v>389</v>
      </c>
      <c r="H158" t="s">
        <v>792</v>
      </c>
      <c r="I158" t="s">
        <v>155</v>
      </c>
      <c r="J158" t="s">
        <v>257</v>
      </c>
      <c r="K158" s="77">
        <v>1</v>
      </c>
      <c r="L158" t="s">
        <v>108</v>
      </c>
      <c r="M158" s="77">
        <v>5.0999999999999996</v>
      </c>
      <c r="N158" s="77">
        <v>4.76</v>
      </c>
      <c r="O158" s="77">
        <v>223875.8</v>
      </c>
      <c r="P158" s="77">
        <v>104.2</v>
      </c>
      <c r="Q158" s="77">
        <v>233.27858359999999</v>
      </c>
      <c r="R158" s="77">
        <v>0.23</v>
      </c>
      <c r="S158" s="77">
        <v>0.08</v>
      </c>
      <c r="T158" s="77">
        <v>0.02</v>
      </c>
    </row>
    <row r="159" spans="2:20">
      <c r="B159" t="s">
        <v>793</v>
      </c>
      <c r="C159" t="s">
        <v>794</v>
      </c>
      <c r="D159" t="s">
        <v>106</v>
      </c>
      <c r="E159" t="s">
        <v>129</v>
      </c>
      <c r="F159" t="s">
        <v>795</v>
      </c>
      <c r="G159" t="s">
        <v>389</v>
      </c>
      <c r="H159" t="s">
        <v>796</v>
      </c>
      <c r="I159" t="s">
        <v>156</v>
      </c>
      <c r="J159" t="s">
        <v>797</v>
      </c>
      <c r="K159" s="77">
        <v>3.05</v>
      </c>
      <c r="L159" t="s">
        <v>108</v>
      </c>
      <c r="M159" s="77">
        <v>7.5</v>
      </c>
      <c r="N159" s="77">
        <v>27.58</v>
      </c>
      <c r="O159" s="77">
        <v>218742.64</v>
      </c>
      <c r="P159" s="77">
        <v>61.71</v>
      </c>
      <c r="Q159" s="77">
        <v>134.98608314399999</v>
      </c>
      <c r="R159" s="77">
        <v>0.02</v>
      </c>
      <c r="S159" s="77">
        <v>0.05</v>
      </c>
      <c r="T159" s="77">
        <v>0.01</v>
      </c>
    </row>
    <row r="160" spans="2:20">
      <c r="B160" t="s">
        <v>798</v>
      </c>
      <c r="C160" t="s">
        <v>799</v>
      </c>
      <c r="D160" t="s">
        <v>106</v>
      </c>
      <c r="E160" t="s">
        <v>129</v>
      </c>
      <c r="F160" t="s">
        <v>795</v>
      </c>
      <c r="G160" t="s">
        <v>389</v>
      </c>
      <c r="H160" t="s">
        <v>796</v>
      </c>
      <c r="I160" t="s">
        <v>156</v>
      </c>
      <c r="J160" t="s">
        <v>800</v>
      </c>
      <c r="K160" s="77">
        <v>3.07</v>
      </c>
      <c r="L160" t="s">
        <v>108</v>
      </c>
      <c r="M160" s="77">
        <v>5.7</v>
      </c>
      <c r="N160" s="77">
        <v>32.369999999999997</v>
      </c>
      <c r="O160" s="77">
        <v>562490.52</v>
      </c>
      <c r="P160" s="77">
        <v>49.11</v>
      </c>
      <c r="Q160" s="77">
        <v>276.23909437200001</v>
      </c>
      <c r="R160" s="77">
        <v>0.1</v>
      </c>
      <c r="S160" s="77">
        <v>0.09</v>
      </c>
      <c r="T160" s="77">
        <v>0.02</v>
      </c>
    </row>
    <row r="161" spans="2:20">
      <c r="B161" t="s">
        <v>801</v>
      </c>
      <c r="C161" t="s">
        <v>802</v>
      </c>
      <c r="D161" t="s">
        <v>106</v>
      </c>
      <c r="E161" t="s">
        <v>129</v>
      </c>
      <c r="F161" t="s">
        <v>803</v>
      </c>
      <c r="G161" t="s">
        <v>389</v>
      </c>
      <c r="H161" t="s">
        <v>804</v>
      </c>
      <c r="I161" t="s">
        <v>155</v>
      </c>
      <c r="J161" t="s">
        <v>805</v>
      </c>
      <c r="K161" s="77">
        <v>1.86</v>
      </c>
      <c r="L161" t="s">
        <v>108</v>
      </c>
      <c r="M161" s="77">
        <v>4.75</v>
      </c>
      <c r="N161" s="77">
        <v>23.19</v>
      </c>
      <c r="O161" s="77">
        <v>40241.07</v>
      </c>
      <c r="P161" s="77">
        <v>97.24</v>
      </c>
      <c r="Q161" s="77">
        <v>39.130416468</v>
      </c>
      <c r="R161" s="77">
        <v>0.01</v>
      </c>
      <c r="S161" s="77">
        <v>0.01</v>
      </c>
      <c r="T161" s="77">
        <v>0</v>
      </c>
    </row>
    <row r="162" spans="2:20">
      <c r="B162" t="s">
        <v>806</v>
      </c>
      <c r="C162" t="s">
        <v>807</v>
      </c>
      <c r="D162" t="s">
        <v>106</v>
      </c>
      <c r="E162" t="s">
        <v>129</v>
      </c>
      <c r="F162" t="s">
        <v>808</v>
      </c>
      <c r="G162" t="s">
        <v>809</v>
      </c>
      <c r="H162" t="s">
        <v>244</v>
      </c>
      <c r="I162" t="s">
        <v>810</v>
      </c>
      <c r="J162" t="s">
        <v>257</v>
      </c>
      <c r="K162" s="77">
        <v>0.08</v>
      </c>
      <c r="L162" t="s">
        <v>108</v>
      </c>
      <c r="M162" s="77">
        <v>4.16</v>
      </c>
      <c r="N162" s="77">
        <v>5.93</v>
      </c>
      <c r="O162" s="77">
        <v>104240.02</v>
      </c>
      <c r="P162" s="77">
        <v>103.6</v>
      </c>
      <c r="Q162" s="77">
        <v>107.99266072</v>
      </c>
      <c r="R162" s="77">
        <v>0.21</v>
      </c>
      <c r="S162" s="77">
        <v>0.04</v>
      </c>
      <c r="T162" s="77">
        <v>0.01</v>
      </c>
    </row>
    <row r="163" spans="2:20">
      <c r="B163" t="s">
        <v>811</v>
      </c>
      <c r="C163" t="s">
        <v>812</v>
      </c>
      <c r="D163" t="s">
        <v>106</v>
      </c>
      <c r="E163" t="s">
        <v>129</v>
      </c>
      <c r="F163" t="s">
        <v>813</v>
      </c>
      <c r="G163" t="s">
        <v>118</v>
      </c>
      <c r="H163" t="s">
        <v>244</v>
      </c>
      <c r="I163" t="s">
        <v>810</v>
      </c>
      <c r="J163" t="s">
        <v>814</v>
      </c>
      <c r="K163" s="77">
        <v>1.83</v>
      </c>
      <c r="L163" t="s">
        <v>108</v>
      </c>
      <c r="M163" s="77">
        <v>1.02</v>
      </c>
      <c r="N163" s="77">
        <v>10.99</v>
      </c>
      <c r="O163" s="77">
        <v>0.7</v>
      </c>
      <c r="P163" s="77">
        <v>92.05</v>
      </c>
      <c r="Q163" s="77">
        <v>6.4435000000000002E-4</v>
      </c>
      <c r="R163" s="77">
        <v>0</v>
      </c>
      <c r="S163" s="77">
        <v>0</v>
      </c>
      <c r="T163" s="77">
        <v>0</v>
      </c>
    </row>
    <row r="164" spans="2:20">
      <c r="B164" t="s">
        <v>815</v>
      </c>
      <c r="C164" t="s">
        <v>816</v>
      </c>
      <c r="D164" t="s">
        <v>106</v>
      </c>
      <c r="E164" t="s">
        <v>129</v>
      </c>
      <c r="F164" t="s">
        <v>813</v>
      </c>
      <c r="G164" t="s">
        <v>118</v>
      </c>
      <c r="H164" t="s">
        <v>244</v>
      </c>
      <c r="I164" t="s">
        <v>810</v>
      </c>
      <c r="J164" t="s">
        <v>814</v>
      </c>
      <c r="K164" s="77">
        <v>3.41</v>
      </c>
      <c r="L164" t="s">
        <v>108</v>
      </c>
      <c r="M164" s="77">
        <v>6</v>
      </c>
      <c r="N164" s="77">
        <v>20.62</v>
      </c>
      <c r="O164" s="77">
        <v>26066.39</v>
      </c>
      <c r="P164" s="77">
        <v>73.91</v>
      </c>
      <c r="Q164" s="77">
        <v>19.265668849000001</v>
      </c>
      <c r="R164" s="77">
        <v>0.01</v>
      </c>
      <c r="S164" s="77">
        <v>0.01</v>
      </c>
      <c r="T164" s="77">
        <v>0</v>
      </c>
    </row>
    <row r="165" spans="2:20">
      <c r="B165" t="s">
        <v>817</v>
      </c>
      <c r="C165" t="s">
        <v>818</v>
      </c>
      <c r="D165" t="s">
        <v>106</v>
      </c>
      <c r="E165" t="s">
        <v>129</v>
      </c>
      <c r="F165" t="s">
        <v>819</v>
      </c>
      <c r="G165" t="s">
        <v>118</v>
      </c>
      <c r="H165" t="s">
        <v>244</v>
      </c>
      <c r="I165" t="s">
        <v>810</v>
      </c>
      <c r="J165" t="s">
        <v>820</v>
      </c>
      <c r="K165" s="77">
        <v>3.28</v>
      </c>
      <c r="L165" t="s">
        <v>108</v>
      </c>
      <c r="M165" s="77">
        <v>7.4</v>
      </c>
      <c r="N165" s="77">
        <v>3.78</v>
      </c>
      <c r="O165" s="77">
        <v>0.02</v>
      </c>
      <c r="P165" s="77">
        <v>113.27</v>
      </c>
      <c r="Q165" s="77">
        <v>2.2654E-5</v>
      </c>
      <c r="R165" s="77">
        <v>0</v>
      </c>
      <c r="S165" s="77">
        <v>0</v>
      </c>
      <c r="T165" s="77">
        <v>0</v>
      </c>
    </row>
    <row r="166" spans="2:20">
      <c r="B166" t="s">
        <v>821</v>
      </c>
      <c r="C166" t="s">
        <v>822</v>
      </c>
      <c r="D166" t="s">
        <v>106</v>
      </c>
      <c r="E166" t="s">
        <v>129</v>
      </c>
      <c r="F166" t="s">
        <v>823</v>
      </c>
      <c r="G166" t="s">
        <v>138</v>
      </c>
      <c r="H166" t="s">
        <v>244</v>
      </c>
      <c r="I166" t="s">
        <v>810</v>
      </c>
      <c r="J166" t="s">
        <v>824</v>
      </c>
      <c r="K166" s="77">
        <v>3.46</v>
      </c>
      <c r="L166" t="s">
        <v>108</v>
      </c>
      <c r="M166" s="77">
        <v>3.85</v>
      </c>
      <c r="N166" s="77">
        <v>2.77</v>
      </c>
      <c r="O166" s="77">
        <v>615000</v>
      </c>
      <c r="P166" s="77">
        <v>103.78</v>
      </c>
      <c r="Q166" s="77">
        <v>638.24699999999996</v>
      </c>
      <c r="R166" s="77">
        <v>0.22</v>
      </c>
      <c r="S166" s="77">
        <v>0.22</v>
      </c>
      <c r="T166" s="77">
        <v>0.05</v>
      </c>
    </row>
    <row r="167" spans="2:20">
      <c r="B167" s="78" t="s">
        <v>284</v>
      </c>
      <c r="C167" s="16"/>
      <c r="D167" s="16"/>
      <c r="E167" s="16"/>
      <c r="F167" s="16"/>
      <c r="K167" s="79">
        <v>3.74</v>
      </c>
      <c r="N167" s="79">
        <v>2.38</v>
      </c>
      <c r="O167" s="79">
        <v>47617278.140000001</v>
      </c>
      <c r="Q167" s="79">
        <v>50391.674614632997</v>
      </c>
      <c r="S167" s="79">
        <v>17.16</v>
      </c>
      <c r="T167" s="79">
        <v>3.65</v>
      </c>
    </row>
    <row r="168" spans="2:20">
      <c r="B168" t="s">
        <v>825</v>
      </c>
      <c r="C168" t="s">
        <v>826</v>
      </c>
      <c r="D168" t="s">
        <v>106</v>
      </c>
      <c r="E168" t="s">
        <v>129</v>
      </c>
      <c r="F168" t="s">
        <v>355</v>
      </c>
      <c r="G168" t="s">
        <v>356</v>
      </c>
      <c r="H168" t="s">
        <v>201</v>
      </c>
      <c r="I168" t="s">
        <v>155</v>
      </c>
      <c r="J168" t="s">
        <v>583</v>
      </c>
      <c r="K168" s="77">
        <v>6.96</v>
      </c>
      <c r="L168" t="s">
        <v>108</v>
      </c>
      <c r="M168" s="77">
        <v>3.01</v>
      </c>
      <c r="N168" s="77">
        <v>2.0299999999999998</v>
      </c>
      <c r="O168" s="77">
        <v>1283000</v>
      </c>
      <c r="P168" s="77">
        <v>107.84</v>
      </c>
      <c r="Q168" s="77">
        <v>1383.5871999999999</v>
      </c>
      <c r="R168" s="77">
        <v>0.11</v>
      </c>
      <c r="S168" s="77">
        <v>0.47</v>
      </c>
      <c r="T168" s="77">
        <v>0.1</v>
      </c>
    </row>
    <row r="169" spans="2:20">
      <c r="B169" t="s">
        <v>827</v>
      </c>
      <c r="C169" t="s">
        <v>828</v>
      </c>
      <c r="D169" t="s">
        <v>106</v>
      </c>
      <c r="E169" t="s">
        <v>129</v>
      </c>
      <c r="F169" t="s">
        <v>376</v>
      </c>
      <c r="G169" t="s">
        <v>356</v>
      </c>
      <c r="H169" t="s">
        <v>201</v>
      </c>
      <c r="I169" t="s">
        <v>155</v>
      </c>
      <c r="J169" t="s">
        <v>257</v>
      </c>
      <c r="K169" s="77">
        <v>2.36</v>
      </c>
      <c r="L169" t="s">
        <v>108</v>
      </c>
      <c r="M169" s="77">
        <v>2.95</v>
      </c>
      <c r="N169" s="77">
        <v>0.87</v>
      </c>
      <c r="O169" s="77">
        <v>54250</v>
      </c>
      <c r="P169" s="77">
        <v>102.35</v>
      </c>
      <c r="Q169" s="77">
        <v>55.524875000000002</v>
      </c>
      <c r="R169" s="77">
        <v>0.01</v>
      </c>
      <c r="S169" s="77">
        <v>0.02</v>
      </c>
      <c r="T169" s="77">
        <v>0</v>
      </c>
    </row>
    <row r="170" spans="2:20">
      <c r="B170" t="s">
        <v>829</v>
      </c>
      <c r="C170" t="s">
        <v>830</v>
      </c>
      <c r="D170" t="s">
        <v>106</v>
      </c>
      <c r="E170" t="s">
        <v>129</v>
      </c>
      <c r="F170" t="s">
        <v>376</v>
      </c>
      <c r="G170" t="s">
        <v>356</v>
      </c>
      <c r="H170" t="s">
        <v>201</v>
      </c>
      <c r="I170" t="s">
        <v>155</v>
      </c>
      <c r="J170" t="s">
        <v>831</v>
      </c>
      <c r="K170" s="77">
        <v>0.41</v>
      </c>
      <c r="L170" t="s">
        <v>108</v>
      </c>
      <c r="M170" s="77">
        <v>1.95</v>
      </c>
      <c r="N170" s="77">
        <v>0.28999999999999998</v>
      </c>
      <c r="O170" s="77">
        <v>1203300</v>
      </c>
      <c r="P170" s="77">
        <v>100.28</v>
      </c>
      <c r="Q170" s="77">
        <v>1206.6692399999999</v>
      </c>
      <c r="R170" s="77">
        <v>0.15</v>
      </c>
      <c r="S170" s="77">
        <v>0.41</v>
      </c>
      <c r="T170" s="77">
        <v>0.09</v>
      </c>
    </row>
    <row r="171" spans="2:20">
      <c r="B171" t="s">
        <v>832</v>
      </c>
      <c r="C171" t="s">
        <v>833</v>
      </c>
      <c r="D171" t="s">
        <v>106</v>
      </c>
      <c r="E171" t="s">
        <v>129</v>
      </c>
      <c r="F171" t="s">
        <v>376</v>
      </c>
      <c r="G171" t="s">
        <v>356</v>
      </c>
      <c r="H171" t="s">
        <v>201</v>
      </c>
      <c r="I171" t="s">
        <v>155</v>
      </c>
      <c r="J171" t="s">
        <v>257</v>
      </c>
      <c r="K171" s="77">
        <v>1.85</v>
      </c>
      <c r="L171" t="s">
        <v>108</v>
      </c>
      <c r="M171" s="77">
        <v>5.9</v>
      </c>
      <c r="N171" s="77">
        <v>0.75</v>
      </c>
      <c r="O171" s="77">
        <v>1495868</v>
      </c>
      <c r="P171" s="77">
        <v>110.26</v>
      </c>
      <c r="Q171" s="77">
        <v>1649.3440568000001</v>
      </c>
      <c r="R171" s="77">
        <v>0.09</v>
      </c>
      <c r="S171" s="77">
        <v>0.56000000000000005</v>
      </c>
      <c r="T171" s="77">
        <v>0.12</v>
      </c>
    </row>
    <row r="172" spans="2:20">
      <c r="B172" t="s">
        <v>834</v>
      </c>
      <c r="C172" t="s">
        <v>835</v>
      </c>
      <c r="D172" t="s">
        <v>106</v>
      </c>
      <c r="E172" t="s">
        <v>129</v>
      </c>
      <c r="F172" t="s">
        <v>396</v>
      </c>
      <c r="G172" t="s">
        <v>356</v>
      </c>
      <c r="H172" t="s">
        <v>206</v>
      </c>
      <c r="I172" t="s">
        <v>155</v>
      </c>
      <c r="J172" t="s">
        <v>836</v>
      </c>
      <c r="K172" s="77">
        <v>3.42</v>
      </c>
      <c r="L172" t="s">
        <v>108</v>
      </c>
      <c r="M172" s="77">
        <v>1.95</v>
      </c>
      <c r="N172" s="77">
        <v>1.1499999999999999</v>
      </c>
      <c r="O172" s="77">
        <v>830000</v>
      </c>
      <c r="P172" s="77">
        <v>103.67</v>
      </c>
      <c r="Q172" s="77">
        <v>860.46100000000001</v>
      </c>
      <c r="R172" s="77">
        <v>0.12</v>
      </c>
      <c r="S172" s="77">
        <v>0.28999999999999998</v>
      </c>
      <c r="T172" s="77">
        <v>0.06</v>
      </c>
    </row>
    <row r="173" spans="2:20">
      <c r="B173" t="s">
        <v>837</v>
      </c>
      <c r="C173" t="s">
        <v>838</v>
      </c>
      <c r="D173" t="s">
        <v>106</v>
      </c>
      <c r="E173" t="s">
        <v>129</v>
      </c>
      <c r="F173" t="s">
        <v>355</v>
      </c>
      <c r="G173" t="s">
        <v>356</v>
      </c>
      <c r="H173" t="s">
        <v>206</v>
      </c>
      <c r="I173" t="s">
        <v>155</v>
      </c>
      <c r="J173" t="s">
        <v>357</v>
      </c>
      <c r="K173" s="77">
        <v>1.1499999999999999</v>
      </c>
      <c r="L173" t="s">
        <v>108</v>
      </c>
      <c r="M173" s="77">
        <v>5.4</v>
      </c>
      <c r="N173" s="77">
        <v>0.67</v>
      </c>
      <c r="O173" s="77">
        <v>13400</v>
      </c>
      <c r="P173" s="77">
        <v>109.96</v>
      </c>
      <c r="Q173" s="77">
        <v>14.734640000000001</v>
      </c>
      <c r="R173" s="77">
        <v>0</v>
      </c>
      <c r="S173" s="77">
        <v>0.01</v>
      </c>
      <c r="T173" s="77">
        <v>0</v>
      </c>
    </row>
    <row r="174" spans="2:20">
      <c r="B174" t="s">
        <v>839</v>
      </c>
      <c r="C174" t="s">
        <v>840</v>
      </c>
      <c r="D174" t="s">
        <v>106</v>
      </c>
      <c r="E174" t="s">
        <v>129</v>
      </c>
      <c r="F174" t="s">
        <v>376</v>
      </c>
      <c r="G174" t="s">
        <v>356</v>
      </c>
      <c r="H174" t="s">
        <v>206</v>
      </c>
      <c r="I174" t="s">
        <v>155</v>
      </c>
      <c r="J174" t="s">
        <v>257</v>
      </c>
      <c r="K174" s="77">
        <v>1.1399999999999999</v>
      </c>
      <c r="L174" t="s">
        <v>108</v>
      </c>
      <c r="M174" s="77">
        <v>3.55</v>
      </c>
      <c r="N174" s="77">
        <v>0.7</v>
      </c>
      <c r="O174" s="77">
        <v>815857</v>
      </c>
      <c r="P174" s="77">
        <v>102.17</v>
      </c>
      <c r="Q174" s="77">
        <v>833.56109690000005</v>
      </c>
      <c r="R174" s="77">
        <v>0.08</v>
      </c>
      <c r="S174" s="77">
        <v>0.28000000000000003</v>
      </c>
      <c r="T174" s="77">
        <v>0.06</v>
      </c>
    </row>
    <row r="175" spans="2:20">
      <c r="B175" t="s">
        <v>841</v>
      </c>
      <c r="C175" t="s">
        <v>842</v>
      </c>
      <c r="D175" t="s">
        <v>106</v>
      </c>
      <c r="E175" t="s">
        <v>129</v>
      </c>
      <c r="F175" t="s">
        <v>428</v>
      </c>
      <c r="G175" t="s">
        <v>138</v>
      </c>
      <c r="H175" t="s">
        <v>424</v>
      </c>
      <c r="I175" t="s">
        <v>155</v>
      </c>
      <c r="J175" t="s">
        <v>429</v>
      </c>
      <c r="K175" s="77">
        <v>7.19</v>
      </c>
      <c r="L175" t="s">
        <v>108</v>
      </c>
      <c r="M175" s="77">
        <v>3.65</v>
      </c>
      <c r="N175" s="77">
        <v>2.72</v>
      </c>
      <c r="O175" s="77">
        <v>559000</v>
      </c>
      <c r="P175" s="77">
        <v>107.25</v>
      </c>
      <c r="Q175" s="77">
        <v>599.52750000000003</v>
      </c>
      <c r="R175" s="77">
        <v>0.05</v>
      </c>
      <c r="S175" s="77">
        <v>0.2</v>
      </c>
      <c r="T175" s="77">
        <v>0.04</v>
      </c>
    </row>
    <row r="176" spans="2:20">
      <c r="B176" t="s">
        <v>843</v>
      </c>
      <c r="C176" t="s">
        <v>844</v>
      </c>
      <c r="D176" t="s">
        <v>106</v>
      </c>
      <c r="E176" t="s">
        <v>129</v>
      </c>
      <c r="F176" t="s">
        <v>355</v>
      </c>
      <c r="G176" t="s">
        <v>356</v>
      </c>
      <c r="H176" t="s">
        <v>424</v>
      </c>
      <c r="I176" t="s">
        <v>155</v>
      </c>
      <c r="J176" t="s">
        <v>257</v>
      </c>
      <c r="K176" s="77">
        <v>4.4400000000000004</v>
      </c>
      <c r="L176" t="s">
        <v>108</v>
      </c>
      <c r="M176" s="77">
        <v>3.93</v>
      </c>
      <c r="N176" s="77">
        <v>1.53</v>
      </c>
      <c r="O176" s="77">
        <v>1990556</v>
      </c>
      <c r="P176" s="77">
        <v>100.06</v>
      </c>
      <c r="Q176" s="77">
        <v>1991.7503336</v>
      </c>
      <c r="R176" s="77">
        <v>0.21</v>
      </c>
      <c r="S176" s="77">
        <v>0.68</v>
      </c>
      <c r="T176" s="77">
        <v>0.14000000000000001</v>
      </c>
    </row>
    <row r="177" spans="2:20">
      <c r="B177" t="s">
        <v>845</v>
      </c>
      <c r="C177" t="s">
        <v>846</v>
      </c>
      <c r="D177" t="s">
        <v>106</v>
      </c>
      <c r="E177" t="s">
        <v>129</v>
      </c>
      <c r="F177" t="s">
        <v>355</v>
      </c>
      <c r="G177" t="s">
        <v>356</v>
      </c>
      <c r="H177" t="s">
        <v>424</v>
      </c>
      <c r="I177" t="s">
        <v>155</v>
      </c>
      <c r="J177" t="s">
        <v>847</v>
      </c>
      <c r="K177" s="77">
        <v>4.1399999999999997</v>
      </c>
      <c r="L177" t="s">
        <v>108</v>
      </c>
      <c r="M177" s="77">
        <v>3.25</v>
      </c>
      <c r="N177" s="77">
        <v>2.96</v>
      </c>
      <c r="O177" s="77">
        <v>24</v>
      </c>
      <c r="P177" s="77">
        <v>5094983</v>
      </c>
      <c r="Q177" s="77">
        <v>1222.79592</v>
      </c>
      <c r="R177" s="77">
        <v>0.13</v>
      </c>
      <c r="S177" s="77">
        <v>0.42</v>
      </c>
      <c r="T177" s="77">
        <v>0.09</v>
      </c>
    </row>
    <row r="178" spans="2:20">
      <c r="B178" t="s">
        <v>848</v>
      </c>
      <c r="C178" t="s">
        <v>849</v>
      </c>
      <c r="D178" t="s">
        <v>106</v>
      </c>
      <c r="E178" t="s">
        <v>129</v>
      </c>
      <c r="F178" t="s">
        <v>355</v>
      </c>
      <c r="G178" t="s">
        <v>356</v>
      </c>
      <c r="H178" t="s">
        <v>424</v>
      </c>
      <c r="I178" t="s">
        <v>155</v>
      </c>
      <c r="J178" t="s">
        <v>357</v>
      </c>
      <c r="K178" s="77">
        <v>3.93</v>
      </c>
      <c r="L178" t="s">
        <v>108</v>
      </c>
      <c r="M178" s="77">
        <v>3.22</v>
      </c>
      <c r="N178" s="77">
        <v>1.52</v>
      </c>
      <c r="O178" s="77">
        <v>125624</v>
      </c>
      <c r="P178" s="77">
        <v>102.58</v>
      </c>
      <c r="Q178" s="77">
        <v>128.8650992</v>
      </c>
      <c r="R178" s="77">
        <v>0.01</v>
      </c>
      <c r="S178" s="77">
        <v>0.04</v>
      </c>
      <c r="T178" s="77">
        <v>0.01</v>
      </c>
    </row>
    <row r="179" spans="2:20">
      <c r="B179" t="s">
        <v>850</v>
      </c>
      <c r="C179" t="s">
        <v>851</v>
      </c>
      <c r="D179" t="s">
        <v>106</v>
      </c>
      <c r="E179" t="s">
        <v>129</v>
      </c>
      <c r="F179" t="s">
        <v>852</v>
      </c>
      <c r="G179" t="s">
        <v>356</v>
      </c>
      <c r="H179" t="s">
        <v>424</v>
      </c>
      <c r="I179" t="s">
        <v>155</v>
      </c>
      <c r="J179" t="s">
        <v>853</v>
      </c>
      <c r="K179" s="77">
        <v>5.45</v>
      </c>
      <c r="L179" t="s">
        <v>108</v>
      </c>
      <c r="M179" s="77">
        <v>2.0699999999999998</v>
      </c>
      <c r="N179" s="77">
        <v>1.5</v>
      </c>
      <c r="O179" s="77">
        <v>569000</v>
      </c>
      <c r="P179" s="77">
        <v>103.65</v>
      </c>
      <c r="Q179" s="77">
        <v>589.76850000000002</v>
      </c>
      <c r="R179" s="77">
        <v>0.22</v>
      </c>
      <c r="S179" s="77">
        <v>0.2</v>
      </c>
      <c r="T179" s="77">
        <v>0.04</v>
      </c>
    </row>
    <row r="180" spans="2:20">
      <c r="B180" t="s">
        <v>854</v>
      </c>
      <c r="C180" t="s">
        <v>855</v>
      </c>
      <c r="D180" t="s">
        <v>106</v>
      </c>
      <c r="E180" t="s">
        <v>129</v>
      </c>
      <c r="F180" t="s">
        <v>478</v>
      </c>
      <c r="G180" t="s">
        <v>389</v>
      </c>
      <c r="H180" t="s">
        <v>469</v>
      </c>
      <c r="I180" t="s">
        <v>155</v>
      </c>
      <c r="J180" t="s">
        <v>856</v>
      </c>
      <c r="K180" s="77">
        <v>0.81</v>
      </c>
      <c r="L180" t="s">
        <v>108</v>
      </c>
      <c r="M180" s="77">
        <v>6.41</v>
      </c>
      <c r="N180" s="77">
        <v>0.71</v>
      </c>
      <c r="O180" s="77">
        <v>121286.8</v>
      </c>
      <c r="P180" s="77">
        <v>105.8</v>
      </c>
      <c r="Q180" s="77">
        <v>128.32143439999999</v>
      </c>
      <c r="R180" s="77">
        <v>0.06</v>
      </c>
      <c r="S180" s="77">
        <v>0.04</v>
      </c>
      <c r="T180" s="77">
        <v>0.01</v>
      </c>
    </row>
    <row r="181" spans="2:20">
      <c r="B181" t="s">
        <v>857</v>
      </c>
      <c r="C181" t="s">
        <v>858</v>
      </c>
      <c r="D181" t="s">
        <v>106</v>
      </c>
      <c r="E181" t="s">
        <v>129</v>
      </c>
      <c r="F181" t="s">
        <v>859</v>
      </c>
      <c r="G181" t="s">
        <v>118</v>
      </c>
      <c r="H181" t="s">
        <v>469</v>
      </c>
      <c r="I181" t="s">
        <v>155</v>
      </c>
      <c r="J181" t="s">
        <v>860</v>
      </c>
      <c r="K181" s="77">
        <v>2.81</v>
      </c>
      <c r="L181" t="s">
        <v>108</v>
      </c>
      <c r="M181" s="77">
        <v>2.2999999999999998</v>
      </c>
      <c r="N181" s="77">
        <v>1.44</v>
      </c>
      <c r="O181" s="77">
        <v>1803645</v>
      </c>
      <c r="P181" s="77">
        <v>102.47</v>
      </c>
      <c r="Q181" s="77">
        <v>1848.1950314999999</v>
      </c>
      <c r="R181" s="77">
        <v>0.06</v>
      </c>
      <c r="S181" s="77">
        <v>0.63</v>
      </c>
      <c r="T181" s="77">
        <v>0.13</v>
      </c>
    </row>
    <row r="182" spans="2:20">
      <c r="B182" t="s">
        <v>861</v>
      </c>
      <c r="C182" t="s">
        <v>862</v>
      </c>
      <c r="D182" t="s">
        <v>106</v>
      </c>
      <c r="E182" t="s">
        <v>129</v>
      </c>
      <c r="F182" t="s">
        <v>859</v>
      </c>
      <c r="G182" t="s">
        <v>118</v>
      </c>
      <c r="H182" t="s">
        <v>469</v>
      </c>
      <c r="I182" t="s">
        <v>155</v>
      </c>
      <c r="J182" t="s">
        <v>863</v>
      </c>
      <c r="K182" s="77">
        <v>7.4</v>
      </c>
      <c r="L182" t="s">
        <v>108</v>
      </c>
      <c r="M182" s="77">
        <v>2.4</v>
      </c>
      <c r="N182" s="77">
        <v>2.06</v>
      </c>
      <c r="O182" s="77">
        <v>2135753</v>
      </c>
      <c r="P182" s="77">
        <v>97.96</v>
      </c>
      <c r="Q182" s="77">
        <v>2092.1836388000002</v>
      </c>
      <c r="R182" s="77">
        <v>0.15</v>
      </c>
      <c r="S182" s="77">
        <v>0.71</v>
      </c>
      <c r="T182" s="77">
        <v>0.15</v>
      </c>
    </row>
    <row r="183" spans="2:20">
      <c r="B183" t="s">
        <v>864</v>
      </c>
      <c r="C183" t="s">
        <v>865</v>
      </c>
      <c r="D183" t="s">
        <v>106</v>
      </c>
      <c r="E183" t="s">
        <v>129</v>
      </c>
      <c r="F183" t="s">
        <v>523</v>
      </c>
      <c r="G183" t="s">
        <v>524</v>
      </c>
      <c r="H183" t="s">
        <v>469</v>
      </c>
      <c r="I183" t="s">
        <v>155</v>
      </c>
      <c r="J183" t="s">
        <v>866</v>
      </c>
      <c r="K183" s="77">
        <v>0.42</v>
      </c>
      <c r="L183" t="s">
        <v>108</v>
      </c>
      <c r="M183" s="77">
        <v>6.5</v>
      </c>
      <c r="N183" s="77">
        <v>0.7</v>
      </c>
      <c r="O183" s="77">
        <v>8333.35</v>
      </c>
      <c r="P183" s="77">
        <v>102.95</v>
      </c>
      <c r="Q183" s="77">
        <v>8.5791838249999994</v>
      </c>
      <c r="R183" s="77">
        <v>0</v>
      </c>
      <c r="S183" s="77">
        <v>0</v>
      </c>
      <c r="T183" s="77">
        <v>0</v>
      </c>
    </row>
    <row r="184" spans="2:20">
      <c r="B184" t="s">
        <v>867</v>
      </c>
      <c r="C184" t="s">
        <v>868</v>
      </c>
      <c r="D184" t="s">
        <v>106</v>
      </c>
      <c r="E184" t="s">
        <v>129</v>
      </c>
      <c r="F184" t="s">
        <v>533</v>
      </c>
      <c r="G184" t="s">
        <v>389</v>
      </c>
      <c r="H184" t="s">
        <v>469</v>
      </c>
      <c r="I184" t="s">
        <v>155</v>
      </c>
      <c r="J184" t="s">
        <v>257</v>
      </c>
      <c r="K184" s="77">
        <v>1.24</v>
      </c>
      <c r="L184" t="s">
        <v>108</v>
      </c>
      <c r="M184" s="77">
        <v>2.5</v>
      </c>
      <c r="N184" s="77">
        <v>1.41</v>
      </c>
      <c r="O184" s="77">
        <v>530971</v>
      </c>
      <c r="P184" s="77">
        <v>99.23</v>
      </c>
      <c r="Q184" s="77">
        <v>526.8825233</v>
      </c>
      <c r="R184" s="77">
        <v>0.1</v>
      </c>
      <c r="S184" s="77">
        <v>0.18</v>
      </c>
      <c r="T184" s="77">
        <v>0.04</v>
      </c>
    </row>
    <row r="185" spans="2:20">
      <c r="B185" t="s">
        <v>869</v>
      </c>
      <c r="C185" t="s">
        <v>870</v>
      </c>
      <c r="D185" t="s">
        <v>106</v>
      </c>
      <c r="E185" t="s">
        <v>129</v>
      </c>
      <c r="F185" t="s">
        <v>544</v>
      </c>
      <c r="G185" t="s">
        <v>389</v>
      </c>
      <c r="H185" t="s">
        <v>469</v>
      </c>
      <c r="I185" t="s">
        <v>155</v>
      </c>
      <c r="J185" t="s">
        <v>871</v>
      </c>
      <c r="K185" s="77">
        <v>6.07</v>
      </c>
      <c r="L185" t="s">
        <v>108</v>
      </c>
      <c r="M185" s="77">
        <v>4.3499999999999996</v>
      </c>
      <c r="N185" s="77">
        <v>4.25</v>
      </c>
      <c r="O185" s="77">
        <v>254769</v>
      </c>
      <c r="P185" s="77">
        <v>101.42</v>
      </c>
      <c r="Q185" s="77">
        <v>258.38671979999998</v>
      </c>
      <c r="R185" s="77">
        <v>0.1</v>
      </c>
      <c r="S185" s="77">
        <v>0.09</v>
      </c>
      <c r="T185" s="77">
        <v>0.02</v>
      </c>
    </row>
    <row r="186" spans="2:20">
      <c r="B186" t="s">
        <v>872</v>
      </c>
      <c r="C186" t="s">
        <v>873</v>
      </c>
      <c r="D186" t="s">
        <v>106</v>
      </c>
      <c r="E186" t="s">
        <v>129</v>
      </c>
      <c r="F186" t="s">
        <v>544</v>
      </c>
      <c r="G186" t="s">
        <v>389</v>
      </c>
      <c r="H186" t="s">
        <v>469</v>
      </c>
      <c r="I186" t="s">
        <v>155</v>
      </c>
      <c r="J186" t="s">
        <v>874</v>
      </c>
      <c r="K186" s="77">
        <v>4.24</v>
      </c>
      <c r="L186" t="s">
        <v>108</v>
      </c>
      <c r="M186" s="77">
        <v>5.05</v>
      </c>
      <c r="N186" s="77">
        <v>3.06</v>
      </c>
      <c r="O186" s="77">
        <v>378807</v>
      </c>
      <c r="P186" s="77">
        <v>110.52</v>
      </c>
      <c r="Q186" s="77">
        <v>418.65749640000001</v>
      </c>
      <c r="R186" s="77">
        <v>0.06</v>
      </c>
      <c r="S186" s="77">
        <v>0.14000000000000001</v>
      </c>
      <c r="T186" s="77">
        <v>0.03</v>
      </c>
    </row>
    <row r="187" spans="2:20">
      <c r="B187" t="s">
        <v>875</v>
      </c>
      <c r="C187" t="s">
        <v>876</v>
      </c>
      <c r="D187" t="s">
        <v>106</v>
      </c>
      <c r="E187" t="s">
        <v>129</v>
      </c>
      <c r="F187" t="s">
        <v>548</v>
      </c>
      <c r="G187" t="s">
        <v>356</v>
      </c>
      <c r="H187" t="s">
        <v>469</v>
      </c>
      <c r="I187" t="s">
        <v>155</v>
      </c>
      <c r="J187" t="s">
        <v>877</v>
      </c>
      <c r="K187" s="77">
        <v>4</v>
      </c>
      <c r="L187" t="s">
        <v>108</v>
      </c>
      <c r="M187" s="77">
        <v>6.4</v>
      </c>
      <c r="N187" s="77">
        <v>1.38</v>
      </c>
      <c r="O187" s="77">
        <v>768037</v>
      </c>
      <c r="P187" s="77">
        <v>121.9</v>
      </c>
      <c r="Q187" s="77">
        <v>936.23710300000005</v>
      </c>
      <c r="R187" s="77">
        <v>0.24</v>
      </c>
      <c r="S187" s="77">
        <v>0.32</v>
      </c>
      <c r="T187" s="77">
        <v>7.0000000000000007E-2</v>
      </c>
    </row>
    <row r="188" spans="2:20">
      <c r="B188" t="s">
        <v>878</v>
      </c>
      <c r="C188" t="s">
        <v>879</v>
      </c>
      <c r="D188" t="s">
        <v>106</v>
      </c>
      <c r="E188" t="s">
        <v>129</v>
      </c>
      <c r="F188" t="s">
        <v>551</v>
      </c>
      <c r="G188" t="s">
        <v>356</v>
      </c>
      <c r="H188" t="s">
        <v>469</v>
      </c>
      <c r="I188" t="s">
        <v>155</v>
      </c>
      <c r="J188" t="s">
        <v>257</v>
      </c>
      <c r="K188" s="77">
        <v>1.1499999999999999</v>
      </c>
      <c r="L188" t="s">
        <v>108</v>
      </c>
      <c r="M188" s="77">
        <v>3.22</v>
      </c>
      <c r="N188" s="77">
        <v>0.78</v>
      </c>
      <c r="O188" s="77">
        <v>2698959</v>
      </c>
      <c r="P188" s="77">
        <v>101.7</v>
      </c>
      <c r="Q188" s="77">
        <v>2744.8413030000002</v>
      </c>
      <c r="R188" s="77">
        <v>0.35</v>
      </c>
      <c r="S188" s="77">
        <v>0.93</v>
      </c>
      <c r="T188" s="77">
        <v>0.2</v>
      </c>
    </row>
    <row r="189" spans="2:20">
      <c r="B189" t="s">
        <v>880</v>
      </c>
      <c r="C189" t="s">
        <v>881</v>
      </c>
      <c r="D189" t="s">
        <v>106</v>
      </c>
      <c r="E189" t="s">
        <v>129</v>
      </c>
      <c r="F189" t="s">
        <v>561</v>
      </c>
      <c r="G189" t="s">
        <v>356</v>
      </c>
      <c r="H189" t="s">
        <v>469</v>
      </c>
      <c r="I189" t="s">
        <v>155</v>
      </c>
      <c r="J189" t="s">
        <v>562</v>
      </c>
      <c r="K189" s="77">
        <v>3.69</v>
      </c>
      <c r="L189" t="s">
        <v>108</v>
      </c>
      <c r="M189" s="77">
        <v>1.05</v>
      </c>
      <c r="N189" s="77">
        <v>1.24</v>
      </c>
      <c r="O189" s="77">
        <v>309700</v>
      </c>
      <c r="P189" s="77">
        <v>99.31</v>
      </c>
      <c r="Q189" s="77">
        <v>307.56306999999998</v>
      </c>
      <c r="R189" s="77">
        <v>0.1</v>
      </c>
      <c r="S189" s="77">
        <v>0.1</v>
      </c>
      <c r="T189" s="77">
        <v>0.02</v>
      </c>
    </row>
    <row r="190" spans="2:20">
      <c r="B190" t="s">
        <v>882</v>
      </c>
      <c r="C190" t="s">
        <v>883</v>
      </c>
      <c r="D190" t="s">
        <v>106</v>
      </c>
      <c r="E190" t="s">
        <v>129</v>
      </c>
      <c r="F190" t="s">
        <v>561</v>
      </c>
      <c r="G190" t="s">
        <v>356</v>
      </c>
      <c r="H190" t="s">
        <v>469</v>
      </c>
      <c r="I190" t="s">
        <v>155</v>
      </c>
      <c r="J190" t="s">
        <v>257</v>
      </c>
      <c r="K190" s="77">
        <v>0.74</v>
      </c>
      <c r="L190" t="s">
        <v>108</v>
      </c>
      <c r="M190" s="77">
        <v>3.21</v>
      </c>
      <c r="N190" s="77">
        <v>0.57999999999999996</v>
      </c>
      <c r="O190" s="77">
        <v>338631.72</v>
      </c>
      <c r="P190" s="77">
        <v>100.55</v>
      </c>
      <c r="Q190" s="77">
        <v>340.49419446000002</v>
      </c>
      <c r="R190" s="77">
        <v>0.46</v>
      </c>
      <c r="S190" s="77">
        <v>0.12</v>
      </c>
      <c r="T190" s="77">
        <v>0.02</v>
      </c>
    </row>
    <row r="191" spans="2:20">
      <c r="B191" t="s">
        <v>884</v>
      </c>
      <c r="C191" t="s">
        <v>885</v>
      </c>
      <c r="D191" t="s">
        <v>106</v>
      </c>
      <c r="E191" t="s">
        <v>129</v>
      </c>
      <c r="F191" t="s">
        <v>446</v>
      </c>
      <c r="G191" t="s">
        <v>447</v>
      </c>
      <c r="H191" t="s">
        <v>469</v>
      </c>
      <c r="I191" t="s">
        <v>155</v>
      </c>
      <c r="J191" t="s">
        <v>257</v>
      </c>
      <c r="K191" s="77">
        <v>1.87</v>
      </c>
      <c r="L191" t="s">
        <v>108</v>
      </c>
      <c r="M191" s="77">
        <v>3.02</v>
      </c>
      <c r="N191" s="77">
        <v>1.2</v>
      </c>
      <c r="O191" s="77">
        <v>463800</v>
      </c>
      <c r="P191" s="77">
        <v>101.47</v>
      </c>
      <c r="Q191" s="77">
        <v>470.61786000000001</v>
      </c>
      <c r="R191" s="77">
        <v>0.31</v>
      </c>
      <c r="S191" s="77">
        <v>0.16</v>
      </c>
      <c r="T191" s="77">
        <v>0.03</v>
      </c>
    </row>
    <row r="192" spans="2:20">
      <c r="B192" t="s">
        <v>886</v>
      </c>
      <c r="C192" t="s">
        <v>887</v>
      </c>
      <c r="D192" t="s">
        <v>106</v>
      </c>
      <c r="E192" t="s">
        <v>129</v>
      </c>
      <c r="F192" t="s">
        <v>446</v>
      </c>
      <c r="G192" t="s">
        <v>447</v>
      </c>
      <c r="H192" t="s">
        <v>469</v>
      </c>
      <c r="I192" t="s">
        <v>155</v>
      </c>
      <c r="J192" t="s">
        <v>257</v>
      </c>
      <c r="K192" s="77">
        <v>2.83</v>
      </c>
      <c r="L192" t="s">
        <v>108</v>
      </c>
      <c r="M192" s="77">
        <v>3.02</v>
      </c>
      <c r="N192" s="77">
        <v>1.07</v>
      </c>
      <c r="O192" s="77">
        <v>1557700</v>
      </c>
      <c r="P192" s="77">
        <v>102.5</v>
      </c>
      <c r="Q192" s="77">
        <v>1596.6424999999999</v>
      </c>
      <c r="R192" s="77">
        <v>1.04</v>
      </c>
      <c r="S192" s="77">
        <v>0.54</v>
      </c>
      <c r="T192" s="77">
        <v>0.12</v>
      </c>
    </row>
    <row r="193" spans="2:20">
      <c r="B193" t="s">
        <v>888</v>
      </c>
      <c r="C193" t="s">
        <v>889</v>
      </c>
      <c r="D193" t="s">
        <v>106</v>
      </c>
      <c r="E193" t="s">
        <v>129</v>
      </c>
      <c r="F193" t="s">
        <v>446</v>
      </c>
      <c r="G193" t="s">
        <v>447</v>
      </c>
      <c r="H193" t="s">
        <v>469</v>
      </c>
      <c r="I193" t="s">
        <v>155</v>
      </c>
      <c r="J193" t="s">
        <v>890</v>
      </c>
      <c r="K193" s="77">
        <v>9.92</v>
      </c>
      <c r="L193" t="s">
        <v>108</v>
      </c>
      <c r="M193" s="77">
        <v>3.95</v>
      </c>
      <c r="N193" s="77">
        <v>3.81</v>
      </c>
      <c r="O193" s="77">
        <v>213500</v>
      </c>
      <c r="P193" s="77">
        <v>102.69</v>
      </c>
      <c r="Q193" s="77">
        <v>219.24315000000001</v>
      </c>
      <c r="R193" s="77">
        <v>0.2</v>
      </c>
      <c r="S193" s="77">
        <v>7.0000000000000007E-2</v>
      </c>
      <c r="T193" s="77">
        <v>0.02</v>
      </c>
    </row>
    <row r="194" spans="2:20">
      <c r="B194" t="s">
        <v>891</v>
      </c>
      <c r="C194" t="s">
        <v>892</v>
      </c>
      <c r="D194" t="s">
        <v>106</v>
      </c>
      <c r="E194" t="s">
        <v>129</v>
      </c>
      <c r="F194" t="s">
        <v>446</v>
      </c>
      <c r="G194" t="s">
        <v>447</v>
      </c>
      <c r="H194" t="s">
        <v>469</v>
      </c>
      <c r="I194" t="s">
        <v>155</v>
      </c>
      <c r="J194" t="s">
        <v>890</v>
      </c>
      <c r="K194" s="77">
        <v>10.53</v>
      </c>
      <c r="L194" t="s">
        <v>108</v>
      </c>
      <c r="M194" s="77">
        <v>3.95</v>
      </c>
      <c r="N194" s="77">
        <v>3.82</v>
      </c>
      <c r="O194" s="77">
        <v>213500</v>
      </c>
      <c r="P194" s="77">
        <v>102.7</v>
      </c>
      <c r="Q194" s="77">
        <v>219.2645</v>
      </c>
      <c r="R194" s="77">
        <v>0.2</v>
      </c>
      <c r="S194" s="77">
        <v>7.0000000000000007E-2</v>
      </c>
      <c r="T194" s="77">
        <v>0.02</v>
      </c>
    </row>
    <row r="195" spans="2:20">
      <c r="B195" t="s">
        <v>893</v>
      </c>
      <c r="C195" t="s">
        <v>894</v>
      </c>
      <c r="D195" t="s">
        <v>106</v>
      </c>
      <c r="E195" t="s">
        <v>129</v>
      </c>
      <c r="F195" t="s">
        <v>578</v>
      </c>
      <c r="G195" t="s">
        <v>447</v>
      </c>
      <c r="H195" t="s">
        <v>469</v>
      </c>
      <c r="I195" t="s">
        <v>155</v>
      </c>
      <c r="J195" t="s">
        <v>895</v>
      </c>
      <c r="K195" s="77">
        <v>1.04</v>
      </c>
      <c r="L195" t="s">
        <v>108</v>
      </c>
      <c r="M195" s="77">
        <v>5.7</v>
      </c>
      <c r="N195" s="77">
        <v>0.83</v>
      </c>
      <c r="O195" s="77">
        <v>39923.410000000003</v>
      </c>
      <c r="P195" s="77">
        <v>107.62</v>
      </c>
      <c r="Q195" s="77">
        <v>42.965573841999998</v>
      </c>
      <c r="R195" s="77">
        <v>0.03</v>
      </c>
      <c r="S195" s="77">
        <v>0.01</v>
      </c>
      <c r="T195" s="77">
        <v>0</v>
      </c>
    </row>
    <row r="196" spans="2:20">
      <c r="B196" t="s">
        <v>896</v>
      </c>
      <c r="C196" t="s">
        <v>897</v>
      </c>
      <c r="D196" t="s">
        <v>106</v>
      </c>
      <c r="E196" t="s">
        <v>129</v>
      </c>
      <c r="F196" t="s">
        <v>578</v>
      </c>
      <c r="G196" t="s">
        <v>447</v>
      </c>
      <c r="H196" t="s">
        <v>582</v>
      </c>
      <c r="I196" t="s">
        <v>156</v>
      </c>
      <c r="J196" t="s">
        <v>583</v>
      </c>
      <c r="K196" s="77">
        <v>6.94</v>
      </c>
      <c r="L196" t="s">
        <v>108</v>
      </c>
      <c r="M196" s="77">
        <v>3.92</v>
      </c>
      <c r="N196" s="77">
        <v>3.08</v>
      </c>
      <c r="O196" s="77">
        <v>1056740.78</v>
      </c>
      <c r="P196" s="77">
        <v>107.79</v>
      </c>
      <c r="Q196" s="77">
        <v>1139.0608867620001</v>
      </c>
      <c r="R196" s="77">
        <v>0.11</v>
      </c>
      <c r="S196" s="77">
        <v>0.39</v>
      </c>
      <c r="T196" s="77">
        <v>0.08</v>
      </c>
    </row>
    <row r="197" spans="2:20">
      <c r="B197" t="s">
        <v>898</v>
      </c>
      <c r="C197" t="s">
        <v>899</v>
      </c>
      <c r="D197" t="s">
        <v>106</v>
      </c>
      <c r="E197" t="s">
        <v>129</v>
      </c>
      <c r="F197" t="s">
        <v>900</v>
      </c>
      <c r="G197" t="s">
        <v>389</v>
      </c>
      <c r="H197" t="s">
        <v>582</v>
      </c>
      <c r="I197" t="s">
        <v>156</v>
      </c>
      <c r="J197" t="s">
        <v>901</v>
      </c>
      <c r="K197" s="77">
        <v>4.03</v>
      </c>
      <c r="L197" t="s">
        <v>108</v>
      </c>
      <c r="M197" s="77">
        <v>4.2</v>
      </c>
      <c r="N197" s="77">
        <v>3.91</v>
      </c>
      <c r="O197" s="77">
        <v>2199031</v>
      </c>
      <c r="P197" s="77">
        <v>101.34</v>
      </c>
      <c r="Q197" s="77">
        <v>2228.4980154</v>
      </c>
      <c r="R197" s="77">
        <v>0.16</v>
      </c>
      <c r="S197" s="77">
        <v>0.76</v>
      </c>
      <c r="T197" s="77">
        <v>0.16</v>
      </c>
    </row>
    <row r="198" spans="2:20">
      <c r="B198" t="s">
        <v>902</v>
      </c>
      <c r="C198" t="s">
        <v>903</v>
      </c>
      <c r="D198" t="s">
        <v>106</v>
      </c>
      <c r="E198" t="s">
        <v>129</v>
      </c>
      <c r="F198" t="s">
        <v>465</v>
      </c>
      <c r="G198" t="s">
        <v>447</v>
      </c>
      <c r="H198" t="s">
        <v>469</v>
      </c>
      <c r="I198" t="s">
        <v>155</v>
      </c>
      <c r="J198" t="s">
        <v>904</v>
      </c>
      <c r="K198" s="77">
        <v>1.2</v>
      </c>
      <c r="L198" t="s">
        <v>108</v>
      </c>
      <c r="M198" s="77">
        <v>6</v>
      </c>
      <c r="N198" s="77">
        <v>0.89</v>
      </c>
      <c r="O198" s="77">
        <v>72244</v>
      </c>
      <c r="P198" s="77">
        <v>107.84</v>
      </c>
      <c r="Q198" s="77">
        <v>77.907929600000003</v>
      </c>
      <c r="R198" s="77">
        <v>0.05</v>
      </c>
      <c r="S198" s="77">
        <v>0.03</v>
      </c>
      <c r="T198" s="77">
        <v>0.01</v>
      </c>
    </row>
    <row r="199" spans="2:20">
      <c r="B199" t="s">
        <v>905</v>
      </c>
      <c r="C199" t="s">
        <v>906</v>
      </c>
      <c r="D199" t="s">
        <v>106</v>
      </c>
      <c r="E199" t="s">
        <v>129</v>
      </c>
      <c r="F199" t="s">
        <v>907</v>
      </c>
      <c r="G199" t="s">
        <v>908</v>
      </c>
      <c r="H199" t="s">
        <v>582</v>
      </c>
      <c r="I199" t="s">
        <v>156</v>
      </c>
      <c r="J199" t="s">
        <v>505</v>
      </c>
      <c r="K199" s="77">
        <v>4.7699999999999996</v>
      </c>
      <c r="L199" t="s">
        <v>108</v>
      </c>
      <c r="M199" s="77">
        <v>2.75</v>
      </c>
      <c r="N199" s="77">
        <v>2.0699999999999998</v>
      </c>
      <c r="O199" s="77">
        <v>1398107</v>
      </c>
      <c r="P199" s="77">
        <v>104.21</v>
      </c>
      <c r="Q199" s="77">
        <v>1456.9673047000001</v>
      </c>
      <c r="R199" s="77">
        <v>0.23</v>
      </c>
      <c r="S199" s="77">
        <v>0.5</v>
      </c>
      <c r="T199" s="77">
        <v>0.11</v>
      </c>
    </row>
    <row r="200" spans="2:20">
      <c r="B200" t="s">
        <v>909</v>
      </c>
      <c r="C200" t="s">
        <v>910</v>
      </c>
      <c r="D200" t="s">
        <v>106</v>
      </c>
      <c r="E200" t="s">
        <v>129</v>
      </c>
      <c r="F200" t="s">
        <v>595</v>
      </c>
      <c r="G200" t="s">
        <v>356</v>
      </c>
      <c r="H200" t="s">
        <v>596</v>
      </c>
      <c r="I200" t="s">
        <v>156</v>
      </c>
      <c r="J200" t="s">
        <v>257</v>
      </c>
      <c r="K200" s="77">
        <v>3.34</v>
      </c>
      <c r="L200" t="s">
        <v>108</v>
      </c>
      <c r="M200" s="77">
        <v>2.62</v>
      </c>
      <c r="N200" s="77">
        <v>1.24</v>
      </c>
      <c r="O200" s="77">
        <v>1834400</v>
      </c>
      <c r="P200" s="77">
        <v>100.92</v>
      </c>
      <c r="Q200" s="77">
        <v>1851.27648</v>
      </c>
      <c r="R200" s="77">
        <v>0.36</v>
      </c>
      <c r="S200" s="77">
        <v>0.63</v>
      </c>
      <c r="T200" s="77">
        <v>0.13</v>
      </c>
    </row>
    <row r="201" spans="2:20">
      <c r="B201" t="s">
        <v>911</v>
      </c>
      <c r="C201" t="s">
        <v>912</v>
      </c>
      <c r="D201" t="s">
        <v>106</v>
      </c>
      <c r="E201" t="s">
        <v>129</v>
      </c>
      <c r="F201" t="s">
        <v>604</v>
      </c>
      <c r="G201" t="s">
        <v>389</v>
      </c>
      <c r="H201" t="s">
        <v>600</v>
      </c>
      <c r="I201" t="s">
        <v>155</v>
      </c>
      <c r="J201" t="s">
        <v>913</v>
      </c>
      <c r="K201" s="77">
        <v>5.34</v>
      </c>
      <c r="L201" t="s">
        <v>108</v>
      </c>
      <c r="M201" s="77">
        <v>3.5</v>
      </c>
      <c r="N201" s="77">
        <v>2.13</v>
      </c>
      <c r="O201" s="77">
        <v>297000.02</v>
      </c>
      <c r="P201" s="77">
        <v>107.5</v>
      </c>
      <c r="Q201" s="77">
        <v>319.27502149999998</v>
      </c>
      <c r="R201" s="77">
        <v>0.28999999999999998</v>
      </c>
      <c r="S201" s="77">
        <v>0.11</v>
      </c>
      <c r="T201" s="77">
        <v>0.02</v>
      </c>
    </row>
    <row r="202" spans="2:20">
      <c r="B202" t="s">
        <v>914</v>
      </c>
      <c r="C202" t="s">
        <v>915</v>
      </c>
      <c r="D202" t="s">
        <v>106</v>
      </c>
      <c r="E202" t="s">
        <v>129</v>
      </c>
      <c r="F202" t="s">
        <v>916</v>
      </c>
      <c r="G202" t="s">
        <v>138</v>
      </c>
      <c r="H202" t="s">
        <v>596</v>
      </c>
      <c r="I202" t="s">
        <v>156</v>
      </c>
      <c r="J202" t="s">
        <v>257</v>
      </c>
      <c r="K202" s="77">
        <v>1.83</v>
      </c>
      <c r="L202" t="s">
        <v>108</v>
      </c>
      <c r="M202" s="77">
        <v>6.9</v>
      </c>
      <c r="N202" s="77">
        <v>1.82</v>
      </c>
      <c r="O202" s="77">
        <v>0.18</v>
      </c>
      <c r="P202" s="77">
        <v>111.36</v>
      </c>
      <c r="Q202" s="77">
        <v>2.0044799999999999E-4</v>
      </c>
      <c r="R202" s="77">
        <v>0</v>
      </c>
      <c r="S202" s="77">
        <v>0</v>
      </c>
      <c r="T202" s="77">
        <v>0</v>
      </c>
    </row>
    <row r="203" spans="2:20">
      <c r="B203" t="s">
        <v>917</v>
      </c>
      <c r="C203" t="s">
        <v>918</v>
      </c>
      <c r="D203" t="s">
        <v>106</v>
      </c>
      <c r="E203" t="s">
        <v>129</v>
      </c>
      <c r="F203" t="s">
        <v>919</v>
      </c>
      <c r="G203" t="s">
        <v>920</v>
      </c>
      <c r="H203" t="s">
        <v>596</v>
      </c>
      <c r="I203" t="s">
        <v>156</v>
      </c>
      <c r="J203" t="s">
        <v>257</v>
      </c>
      <c r="K203" s="77">
        <v>2.0499999999999998</v>
      </c>
      <c r="L203" t="s">
        <v>108</v>
      </c>
      <c r="M203" s="77">
        <v>5.55</v>
      </c>
      <c r="N203" s="77">
        <v>1.46</v>
      </c>
      <c r="O203" s="77">
        <v>90000.02</v>
      </c>
      <c r="P203" s="77">
        <v>110.53</v>
      </c>
      <c r="Q203" s="77">
        <v>99.477022106000007</v>
      </c>
      <c r="R203" s="77">
        <v>0.19</v>
      </c>
      <c r="S203" s="77">
        <v>0.03</v>
      </c>
      <c r="T203" s="77">
        <v>0.01</v>
      </c>
    </row>
    <row r="204" spans="2:20">
      <c r="B204" t="s">
        <v>921</v>
      </c>
      <c r="C204" t="s">
        <v>922</v>
      </c>
      <c r="D204" t="s">
        <v>106</v>
      </c>
      <c r="E204" t="s">
        <v>129</v>
      </c>
      <c r="F204" t="s">
        <v>620</v>
      </c>
      <c r="G204" t="s">
        <v>356</v>
      </c>
      <c r="H204" t="s">
        <v>600</v>
      </c>
      <c r="I204" t="s">
        <v>155</v>
      </c>
      <c r="J204" t="s">
        <v>257</v>
      </c>
      <c r="K204" s="77">
        <v>0.41</v>
      </c>
      <c r="L204" t="s">
        <v>108</v>
      </c>
      <c r="M204" s="77">
        <v>2.17</v>
      </c>
      <c r="N204" s="77">
        <v>0.82</v>
      </c>
      <c r="O204" s="77">
        <v>245250.01</v>
      </c>
      <c r="P204" s="77">
        <v>100.19</v>
      </c>
      <c r="Q204" s="77">
        <v>245.71598501899999</v>
      </c>
      <c r="R204" s="77">
        <v>0.23</v>
      </c>
      <c r="S204" s="77">
        <v>0.08</v>
      </c>
      <c r="T204" s="77">
        <v>0.02</v>
      </c>
    </row>
    <row r="205" spans="2:20">
      <c r="B205" t="s">
        <v>923</v>
      </c>
      <c r="C205" t="s">
        <v>924</v>
      </c>
      <c r="D205" t="s">
        <v>106</v>
      </c>
      <c r="E205" t="s">
        <v>129</v>
      </c>
      <c r="F205" t="s">
        <v>925</v>
      </c>
      <c r="G205" t="s">
        <v>389</v>
      </c>
      <c r="H205" t="s">
        <v>600</v>
      </c>
      <c r="I205" t="s">
        <v>155</v>
      </c>
      <c r="J205" t="s">
        <v>926</v>
      </c>
      <c r="K205" s="77">
        <v>4.26</v>
      </c>
      <c r="L205" t="s">
        <v>108</v>
      </c>
      <c r="M205" s="77">
        <v>6.05</v>
      </c>
      <c r="N205" s="77">
        <v>4.96</v>
      </c>
      <c r="O205" s="77">
        <v>937302</v>
      </c>
      <c r="P205" s="77">
        <v>105.42</v>
      </c>
      <c r="Q205" s="77">
        <v>988.10376840000004</v>
      </c>
      <c r="R205" s="77">
        <v>0.16</v>
      </c>
      <c r="S205" s="77">
        <v>0.34</v>
      </c>
      <c r="T205" s="77">
        <v>7.0000000000000007E-2</v>
      </c>
    </row>
    <row r="206" spans="2:20">
      <c r="B206" t="s">
        <v>927</v>
      </c>
      <c r="C206" t="s">
        <v>928</v>
      </c>
      <c r="D206" t="s">
        <v>106</v>
      </c>
      <c r="E206" t="s">
        <v>129</v>
      </c>
      <c r="F206" t="s">
        <v>627</v>
      </c>
      <c r="G206" t="s">
        <v>389</v>
      </c>
      <c r="H206" t="s">
        <v>596</v>
      </c>
      <c r="I206" t="s">
        <v>156</v>
      </c>
      <c r="J206" t="s">
        <v>257</v>
      </c>
      <c r="K206" s="77">
        <v>4.38</v>
      </c>
      <c r="L206" t="s">
        <v>108</v>
      </c>
      <c r="M206" s="77">
        <v>7.05</v>
      </c>
      <c r="N206" s="77">
        <v>2.7</v>
      </c>
      <c r="O206" s="77">
        <v>446.4</v>
      </c>
      <c r="P206" s="77">
        <v>119.67</v>
      </c>
      <c r="Q206" s="77">
        <v>0.53420688000000005</v>
      </c>
      <c r="R206" s="77">
        <v>0</v>
      </c>
      <c r="S206" s="77">
        <v>0</v>
      </c>
      <c r="T206" s="77">
        <v>0</v>
      </c>
    </row>
    <row r="207" spans="2:20">
      <c r="B207" t="s">
        <v>929</v>
      </c>
      <c r="C207" t="s">
        <v>930</v>
      </c>
      <c r="D207" t="s">
        <v>106</v>
      </c>
      <c r="E207" t="s">
        <v>129</v>
      </c>
      <c r="F207" t="s">
        <v>630</v>
      </c>
      <c r="G207" t="s">
        <v>138</v>
      </c>
      <c r="H207" t="s">
        <v>600</v>
      </c>
      <c r="I207" t="s">
        <v>155</v>
      </c>
      <c r="J207" t="s">
        <v>931</v>
      </c>
      <c r="K207" s="77">
        <v>0.52</v>
      </c>
      <c r="L207" t="s">
        <v>108</v>
      </c>
      <c r="M207" s="77">
        <v>6.25</v>
      </c>
      <c r="N207" s="77">
        <v>1.03</v>
      </c>
      <c r="O207" s="77">
        <v>0.37</v>
      </c>
      <c r="P207" s="77">
        <v>105.69</v>
      </c>
      <c r="Q207" s="77">
        <v>3.9105299999999998E-4</v>
      </c>
      <c r="R207" s="77">
        <v>0</v>
      </c>
      <c r="S207" s="77">
        <v>0</v>
      </c>
      <c r="T207" s="77">
        <v>0</v>
      </c>
    </row>
    <row r="208" spans="2:20">
      <c r="B208" t="s">
        <v>932</v>
      </c>
      <c r="C208" t="s">
        <v>933</v>
      </c>
      <c r="D208" t="s">
        <v>106</v>
      </c>
      <c r="E208" t="s">
        <v>129</v>
      </c>
      <c r="F208" t="s">
        <v>630</v>
      </c>
      <c r="G208" t="s">
        <v>138</v>
      </c>
      <c r="H208" t="s">
        <v>600</v>
      </c>
      <c r="I208" t="s">
        <v>155</v>
      </c>
      <c r="J208" t="s">
        <v>636</v>
      </c>
      <c r="K208" s="77">
        <v>5.22</v>
      </c>
      <c r="L208" t="s">
        <v>108</v>
      </c>
      <c r="M208" s="77">
        <v>4.1399999999999997</v>
      </c>
      <c r="N208" s="77">
        <v>2.96</v>
      </c>
      <c r="O208" s="77">
        <v>351899.31</v>
      </c>
      <c r="P208" s="77">
        <v>106.27</v>
      </c>
      <c r="Q208" s="77">
        <v>373.96339673699998</v>
      </c>
      <c r="R208" s="77">
        <v>0.04</v>
      </c>
      <c r="S208" s="77">
        <v>0.13</v>
      </c>
      <c r="T208" s="77">
        <v>0.03</v>
      </c>
    </row>
    <row r="209" spans="2:20">
      <c r="B209" t="s">
        <v>934</v>
      </c>
      <c r="C209" t="s">
        <v>935</v>
      </c>
      <c r="D209" t="s">
        <v>106</v>
      </c>
      <c r="E209" t="s">
        <v>129</v>
      </c>
      <c r="F209" t="s">
        <v>645</v>
      </c>
      <c r="G209" t="s">
        <v>138</v>
      </c>
      <c r="H209" t="s">
        <v>600</v>
      </c>
      <c r="I209" t="s">
        <v>155</v>
      </c>
      <c r="J209" t="s">
        <v>257</v>
      </c>
      <c r="K209" s="77">
        <v>3.41</v>
      </c>
      <c r="L209" t="s">
        <v>108</v>
      </c>
      <c r="M209" s="77">
        <v>1.86</v>
      </c>
      <c r="N209" s="77">
        <v>1.75</v>
      </c>
      <c r="O209" s="77">
        <v>3331358</v>
      </c>
      <c r="P209" s="77">
        <v>98.44</v>
      </c>
      <c r="Q209" s="77">
        <v>3279.3888152</v>
      </c>
      <c r="R209" s="77">
        <v>0.61</v>
      </c>
      <c r="S209" s="77">
        <v>1.1200000000000001</v>
      </c>
      <c r="T209" s="77">
        <v>0.24</v>
      </c>
    </row>
    <row r="210" spans="2:20">
      <c r="B210" t="s">
        <v>936</v>
      </c>
      <c r="C210" t="s">
        <v>937</v>
      </c>
      <c r="D210" t="s">
        <v>106</v>
      </c>
      <c r="E210" t="s">
        <v>129</v>
      </c>
      <c r="F210" t="s">
        <v>645</v>
      </c>
      <c r="G210" t="s">
        <v>138</v>
      </c>
      <c r="H210" t="s">
        <v>600</v>
      </c>
      <c r="I210" t="s">
        <v>155</v>
      </c>
      <c r="J210" t="s">
        <v>257</v>
      </c>
      <c r="K210" s="77">
        <v>0.98</v>
      </c>
      <c r="L210" t="s">
        <v>108</v>
      </c>
      <c r="M210" s="77">
        <v>5.5</v>
      </c>
      <c r="N210" s="77">
        <v>0.94</v>
      </c>
      <c r="O210" s="77">
        <v>117520.01</v>
      </c>
      <c r="P210" s="77">
        <v>104.53</v>
      </c>
      <c r="Q210" s="77">
        <v>122.843666453</v>
      </c>
      <c r="R210" s="77">
        <v>0.05</v>
      </c>
      <c r="S210" s="77">
        <v>0.04</v>
      </c>
      <c r="T210" s="77">
        <v>0.01</v>
      </c>
    </row>
    <row r="211" spans="2:20">
      <c r="B211" t="s">
        <v>938</v>
      </c>
      <c r="C211" t="s">
        <v>939</v>
      </c>
      <c r="D211" t="s">
        <v>106</v>
      </c>
      <c r="E211" t="s">
        <v>129</v>
      </c>
      <c r="F211" t="s">
        <v>940</v>
      </c>
      <c r="G211" t="s">
        <v>389</v>
      </c>
      <c r="H211" t="s">
        <v>600</v>
      </c>
      <c r="I211" t="s">
        <v>155</v>
      </c>
      <c r="J211" t="s">
        <v>941</v>
      </c>
      <c r="K211" s="77">
        <v>3.62</v>
      </c>
      <c r="L211" t="s">
        <v>108</v>
      </c>
      <c r="M211" s="77">
        <v>4</v>
      </c>
      <c r="N211" s="77">
        <v>4.6900000000000004</v>
      </c>
      <c r="O211" s="77">
        <v>2338811</v>
      </c>
      <c r="P211" s="77">
        <v>102.98</v>
      </c>
      <c r="Q211" s="77">
        <v>2408.5075677999998</v>
      </c>
      <c r="R211" s="77">
        <v>0.28000000000000003</v>
      </c>
      <c r="S211" s="77">
        <v>0.82</v>
      </c>
      <c r="T211" s="77">
        <v>0.17</v>
      </c>
    </row>
    <row r="212" spans="2:20">
      <c r="B212" t="s">
        <v>942</v>
      </c>
      <c r="C212" t="s">
        <v>943</v>
      </c>
      <c r="D212" t="s">
        <v>106</v>
      </c>
      <c r="E212" t="s">
        <v>129</v>
      </c>
      <c r="F212" t="s">
        <v>944</v>
      </c>
      <c r="G212" t="s">
        <v>945</v>
      </c>
      <c r="H212" t="s">
        <v>600</v>
      </c>
      <c r="I212" t="s">
        <v>155</v>
      </c>
      <c r="J212" t="s">
        <v>946</v>
      </c>
      <c r="K212" s="77">
        <v>4.3899999999999997</v>
      </c>
      <c r="L212" t="s">
        <v>108</v>
      </c>
      <c r="M212" s="77">
        <v>3.35</v>
      </c>
      <c r="N212" s="77">
        <v>1.99</v>
      </c>
      <c r="O212" s="77">
        <v>801000</v>
      </c>
      <c r="P212" s="77">
        <v>106.91</v>
      </c>
      <c r="Q212" s="77">
        <v>856.34910000000002</v>
      </c>
      <c r="R212" s="77">
        <v>0.21</v>
      </c>
      <c r="S212" s="77">
        <v>0.28999999999999998</v>
      </c>
      <c r="T212" s="77">
        <v>0.06</v>
      </c>
    </row>
    <row r="213" spans="2:20">
      <c r="B213" t="s">
        <v>947</v>
      </c>
      <c r="C213" t="s">
        <v>948</v>
      </c>
      <c r="D213" t="s">
        <v>106</v>
      </c>
      <c r="E213" t="s">
        <v>129</v>
      </c>
      <c r="F213" t="s">
        <v>949</v>
      </c>
      <c r="G213" t="s">
        <v>950</v>
      </c>
      <c r="H213" t="s">
        <v>658</v>
      </c>
      <c r="I213" t="s">
        <v>155</v>
      </c>
      <c r="J213" t="s">
        <v>951</v>
      </c>
      <c r="K213" s="77">
        <v>5.32</v>
      </c>
      <c r="L213" t="s">
        <v>108</v>
      </c>
      <c r="M213" s="77">
        <v>4.75</v>
      </c>
      <c r="N213" s="77">
        <v>2.95</v>
      </c>
      <c r="O213" s="77">
        <v>705200</v>
      </c>
      <c r="P213" s="77">
        <v>109.86</v>
      </c>
      <c r="Q213" s="77">
        <v>774.73271999999997</v>
      </c>
      <c r="R213" s="77">
        <v>0.14000000000000001</v>
      </c>
      <c r="S213" s="77">
        <v>0.26</v>
      </c>
      <c r="T213" s="77">
        <v>0.06</v>
      </c>
    </row>
    <row r="214" spans="2:20">
      <c r="B214" t="s">
        <v>952</v>
      </c>
      <c r="C214" t="s">
        <v>953</v>
      </c>
      <c r="D214" t="s">
        <v>106</v>
      </c>
      <c r="E214" t="s">
        <v>129</v>
      </c>
      <c r="F214" t="s">
        <v>949</v>
      </c>
      <c r="G214" t="s">
        <v>950</v>
      </c>
      <c r="H214" t="s">
        <v>658</v>
      </c>
      <c r="I214" t="s">
        <v>155</v>
      </c>
      <c r="J214" t="s">
        <v>257</v>
      </c>
      <c r="K214" s="77">
        <v>1.46</v>
      </c>
      <c r="L214" t="s">
        <v>108</v>
      </c>
      <c r="M214" s="77">
        <v>6.3</v>
      </c>
      <c r="N214" s="77">
        <v>1.3</v>
      </c>
      <c r="O214" s="77">
        <v>652500</v>
      </c>
      <c r="P214" s="77">
        <v>107.39</v>
      </c>
      <c r="Q214" s="77">
        <v>700.71974999999998</v>
      </c>
      <c r="R214" s="77">
        <v>0.23</v>
      </c>
      <c r="S214" s="77">
        <v>0.24</v>
      </c>
      <c r="T214" s="77">
        <v>0.05</v>
      </c>
    </row>
    <row r="215" spans="2:20">
      <c r="B215" t="s">
        <v>954</v>
      </c>
      <c r="C215" t="s">
        <v>955</v>
      </c>
      <c r="D215" t="s">
        <v>106</v>
      </c>
      <c r="E215" t="s">
        <v>129</v>
      </c>
      <c r="F215" t="s">
        <v>595</v>
      </c>
      <c r="G215" t="s">
        <v>356</v>
      </c>
      <c r="H215" t="s">
        <v>650</v>
      </c>
      <c r="I215" t="s">
        <v>156</v>
      </c>
      <c r="J215" t="s">
        <v>257</v>
      </c>
      <c r="K215" s="77">
        <v>3.98</v>
      </c>
      <c r="L215" t="s">
        <v>108</v>
      </c>
      <c r="M215" s="77">
        <v>3.76</v>
      </c>
      <c r="N215" s="77">
        <v>1.58</v>
      </c>
      <c r="O215" s="77">
        <v>568274</v>
      </c>
      <c r="P215" s="77">
        <v>104.25</v>
      </c>
      <c r="Q215" s="77">
        <v>592.42564500000003</v>
      </c>
      <c r="R215" s="77">
        <v>0.59</v>
      </c>
      <c r="S215" s="77">
        <v>0.2</v>
      </c>
      <c r="T215" s="77">
        <v>0.04</v>
      </c>
    </row>
    <row r="216" spans="2:20">
      <c r="B216" t="s">
        <v>956</v>
      </c>
      <c r="C216" t="s">
        <v>957</v>
      </c>
      <c r="D216" t="s">
        <v>106</v>
      </c>
      <c r="E216" t="s">
        <v>129</v>
      </c>
      <c r="F216" t="s">
        <v>666</v>
      </c>
      <c r="G216" t="s">
        <v>118</v>
      </c>
      <c r="H216" t="s">
        <v>650</v>
      </c>
      <c r="I216" t="s">
        <v>156</v>
      </c>
      <c r="J216" t="s">
        <v>257</v>
      </c>
      <c r="K216" s="77">
        <v>0.78</v>
      </c>
      <c r="L216" t="s">
        <v>108</v>
      </c>
      <c r="M216" s="77">
        <v>8.5</v>
      </c>
      <c r="N216" s="77">
        <v>1.0900000000000001</v>
      </c>
      <c r="O216" s="77">
        <v>86606.01</v>
      </c>
      <c r="P216" s="77">
        <v>107.59</v>
      </c>
      <c r="Q216" s="77">
        <v>93.179406158999996</v>
      </c>
      <c r="R216" s="77">
        <v>0.02</v>
      </c>
      <c r="S216" s="77">
        <v>0.03</v>
      </c>
      <c r="T216" s="77">
        <v>0.01</v>
      </c>
    </row>
    <row r="217" spans="2:20">
      <c r="B217" t="s">
        <v>958</v>
      </c>
      <c r="C217" t="s">
        <v>959</v>
      </c>
      <c r="D217" t="s">
        <v>106</v>
      </c>
      <c r="E217" t="s">
        <v>129</v>
      </c>
      <c r="F217" t="s">
        <v>960</v>
      </c>
      <c r="G217" t="s">
        <v>950</v>
      </c>
      <c r="H217" t="s">
        <v>658</v>
      </c>
      <c r="I217" t="s">
        <v>155</v>
      </c>
      <c r="J217" t="s">
        <v>961</v>
      </c>
      <c r="K217" s="77">
        <v>0.91</v>
      </c>
      <c r="L217" t="s">
        <v>108</v>
      </c>
      <c r="M217" s="77">
        <v>5.85</v>
      </c>
      <c r="N217" s="77">
        <v>0.91</v>
      </c>
      <c r="O217" s="77">
        <v>0.33</v>
      </c>
      <c r="P217" s="77">
        <v>104.98</v>
      </c>
      <c r="Q217" s="77">
        <v>3.4643400000000001E-4</v>
      </c>
      <c r="R217" s="77">
        <v>0</v>
      </c>
      <c r="S217" s="77">
        <v>0</v>
      </c>
      <c r="T217" s="77">
        <v>0</v>
      </c>
    </row>
    <row r="218" spans="2:20">
      <c r="B218" t="s">
        <v>962</v>
      </c>
      <c r="C218" t="s">
        <v>963</v>
      </c>
      <c r="D218" t="s">
        <v>106</v>
      </c>
      <c r="E218" t="s">
        <v>129</v>
      </c>
      <c r="F218" t="s">
        <v>687</v>
      </c>
      <c r="G218" t="s">
        <v>389</v>
      </c>
      <c r="H218" t="s">
        <v>658</v>
      </c>
      <c r="I218" t="s">
        <v>155</v>
      </c>
      <c r="J218" t="s">
        <v>964</v>
      </c>
      <c r="K218" s="77">
        <v>3.35</v>
      </c>
      <c r="L218" t="s">
        <v>108</v>
      </c>
      <c r="M218" s="77">
        <v>3.4</v>
      </c>
      <c r="N218" s="77">
        <v>2.84</v>
      </c>
      <c r="O218" s="77">
        <v>927409.12</v>
      </c>
      <c r="P218" s="77">
        <v>102.49</v>
      </c>
      <c r="Q218" s="77">
        <v>950.50160708800001</v>
      </c>
      <c r="R218" s="77">
        <v>0.21</v>
      </c>
      <c r="S218" s="77">
        <v>0.32</v>
      </c>
      <c r="T218" s="77">
        <v>7.0000000000000007E-2</v>
      </c>
    </row>
    <row r="219" spans="2:20">
      <c r="B219" t="s">
        <v>965</v>
      </c>
      <c r="C219" t="s">
        <v>966</v>
      </c>
      <c r="D219" t="s">
        <v>106</v>
      </c>
      <c r="E219" t="s">
        <v>129</v>
      </c>
      <c r="F219" t="s">
        <v>967</v>
      </c>
      <c r="G219" t="s">
        <v>908</v>
      </c>
      <c r="H219" t="s">
        <v>658</v>
      </c>
      <c r="I219" t="s">
        <v>155</v>
      </c>
      <c r="J219" t="s">
        <v>257</v>
      </c>
      <c r="K219" s="77">
        <v>0.59</v>
      </c>
      <c r="L219" t="s">
        <v>108</v>
      </c>
      <c r="M219" s="77">
        <v>5.45</v>
      </c>
      <c r="N219" s="77">
        <v>0.83</v>
      </c>
      <c r="O219" s="77">
        <v>0.36</v>
      </c>
      <c r="P219" s="77">
        <v>104.93</v>
      </c>
      <c r="Q219" s="77">
        <v>3.7774800000000002E-4</v>
      </c>
      <c r="R219" s="77">
        <v>0</v>
      </c>
      <c r="S219" s="77">
        <v>0</v>
      </c>
      <c r="T219" s="77">
        <v>0</v>
      </c>
    </row>
    <row r="220" spans="2:20">
      <c r="B220" t="s">
        <v>968</v>
      </c>
      <c r="C220" t="s">
        <v>969</v>
      </c>
      <c r="D220" t="s">
        <v>106</v>
      </c>
      <c r="E220" t="s">
        <v>129</v>
      </c>
      <c r="F220" t="s">
        <v>692</v>
      </c>
      <c r="G220" t="s">
        <v>389</v>
      </c>
      <c r="H220" t="s">
        <v>696</v>
      </c>
      <c r="I220" t="s">
        <v>156</v>
      </c>
      <c r="J220" t="s">
        <v>970</v>
      </c>
      <c r="K220" s="77">
        <v>2.79</v>
      </c>
      <c r="L220" t="s">
        <v>108</v>
      </c>
      <c r="M220" s="77">
        <v>5</v>
      </c>
      <c r="N220" s="77">
        <v>2.2599999999999998</v>
      </c>
      <c r="O220" s="77">
        <v>563538</v>
      </c>
      <c r="P220" s="77">
        <v>107.77</v>
      </c>
      <c r="Q220" s="77">
        <v>607.32490259999997</v>
      </c>
      <c r="R220" s="77">
        <v>0.23</v>
      </c>
      <c r="S220" s="77">
        <v>0.21</v>
      </c>
      <c r="T220" s="77">
        <v>0.04</v>
      </c>
    </row>
    <row r="221" spans="2:20">
      <c r="B221" t="s">
        <v>971</v>
      </c>
      <c r="C221" t="s">
        <v>972</v>
      </c>
      <c r="D221" t="s">
        <v>106</v>
      </c>
      <c r="E221" t="s">
        <v>129</v>
      </c>
      <c r="F221" t="s">
        <v>692</v>
      </c>
      <c r="G221" t="s">
        <v>389</v>
      </c>
      <c r="H221" t="s">
        <v>696</v>
      </c>
      <c r="I221" t="s">
        <v>156</v>
      </c>
      <c r="J221" t="s">
        <v>973</v>
      </c>
      <c r="K221" s="77">
        <v>4.07</v>
      </c>
      <c r="L221" t="s">
        <v>108</v>
      </c>
      <c r="M221" s="77">
        <v>4.6500000000000004</v>
      </c>
      <c r="N221" s="77">
        <v>3.09</v>
      </c>
      <c r="O221" s="77">
        <v>464030</v>
      </c>
      <c r="P221" s="77">
        <v>106.49</v>
      </c>
      <c r="Q221" s="77">
        <v>494.14554700000002</v>
      </c>
      <c r="R221" s="77">
        <v>0.24</v>
      </c>
      <c r="S221" s="77">
        <v>0.17</v>
      </c>
      <c r="T221" s="77">
        <v>0.04</v>
      </c>
    </row>
    <row r="222" spans="2:20">
      <c r="B222" t="s">
        <v>974</v>
      </c>
      <c r="C222" t="s">
        <v>975</v>
      </c>
      <c r="D222" t="s">
        <v>106</v>
      </c>
      <c r="E222" t="s">
        <v>129</v>
      </c>
      <c r="F222" t="s">
        <v>705</v>
      </c>
      <c r="G222" t="s">
        <v>133</v>
      </c>
      <c r="H222" t="s">
        <v>696</v>
      </c>
      <c r="I222" t="s">
        <v>156</v>
      </c>
      <c r="J222" t="s">
        <v>976</v>
      </c>
      <c r="K222" s="77">
        <v>2.6</v>
      </c>
      <c r="L222" t="s">
        <v>108</v>
      </c>
      <c r="M222" s="77">
        <v>3.3</v>
      </c>
      <c r="N222" s="77">
        <v>2.48</v>
      </c>
      <c r="O222" s="77">
        <v>621740.67000000004</v>
      </c>
      <c r="P222" s="77">
        <v>102.63</v>
      </c>
      <c r="Q222" s="77">
        <v>638.09244962100001</v>
      </c>
      <c r="R222" s="77">
        <v>0.11</v>
      </c>
      <c r="S222" s="77">
        <v>0.22</v>
      </c>
      <c r="T222" s="77">
        <v>0.05</v>
      </c>
    </row>
    <row r="223" spans="2:20">
      <c r="B223" t="s">
        <v>977</v>
      </c>
      <c r="C223" t="s">
        <v>978</v>
      </c>
      <c r="D223" t="s">
        <v>106</v>
      </c>
      <c r="E223" t="s">
        <v>129</v>
      </c>
      <c r="F223" t="s">
        <v>713</v>
      </c>
      <c r="G223" t="s">
        <v>389</v>
      </c>
      <c r="H223" t="s">
        <v>693</v>
      </c>
      <c r="I223" t="s">
        <v>155</v>
      </c>
      <c r="J223" t="s">
        <v>979</v>
      </c>
      <c r="K223" s="77">
        <v>5.72</v>
      </c>
      <c r="L223" t="s">
        <v>108</v>
      </c>
      <c r="M223" s="77">
        <v>6.9</v>
      </c>
      <c r="N223" s="77">
        <v>6.96</v>
      </c>
      <c r="O223" s="77">
        <v>777167</v>
      </c>
      <c r="P223" s="77">
        <v>101.21</v>
      </c>
      <c r="Q223" s="77">
        <v>786.57072070000004</v>
      </c>
      <c r="R223" s="77">
        <v>0.22</v>
      </c>
      <c r="S223" s="77">
        <v>0.27</v>
      </c>
      <c r="T223" s="77">
        <v>0.06</v>
      </c>
    </row>
    <row r="224" spans="2:20">
      <c r="B224" t="s">
        <v>980</v>
      </c>
      <c r="C224" t="s">
        <v>981</v>
      </c>
      <c r="D224" t="s">
        <v>106</v>
      </c>
      <c r="E224" t="s">
        <v>129</v>
      </c>
      <c r="F224" t="s">
        <v>982</v>
      </c>
      <c r="G224" t="s">
        <v>133</v>
      </c>
      <c r="H224" t="s">
        <v>696</v>
      </c>
      <c r="I224" t="s">
        <v>156</v>
      </c>
      <c r="J224" t="s">
        <v>257</v>
      </c>
      <c r="K224" s="77">
        <v>0.9</v>
      </c>
      <c r="L224" t="s">
        <v>108</v>
      </c>
      <c r="M224" s="77">
        <v>3.94</v>
      </c>
      <c r="N224" s="77">
        <v>1.19</v>
      </c>
      <c r="O224" s="77">
        <v>16011.6</v>
      </c>
      <c r="P224" s="77">
        <v>101.25</v>
      </c>
      <c r="Q224" s="77">
        <v>16.211745000000001</v>
      </c>
      <c r="R224" s="77">
        <v>0.05</v>
      </c>
      <c r="S224" s="77">
        <v>0.01</v>
      </c>
      <c r="T224" s="77">
        <v>0</v>
      </c>
    </row>
    <row r="225" spans="2:20">
      <c r="B225" t="s">
        <v>983</v>
      </c>
      <c r="C225" t="s">
        <v>984</v>
      </c>
      <c r="D225" t="s">
        <v>106</v>
      </c>
      <c r="E225" t="s">
        <v>129</v>
      </c>
      <c r="F225" t="s">
        <v>982</v>
      </c>
      <c r="G225" t="s">
        <v>133</v>
      </c>
      <c r="H225" t="s">
        <v>696</v>
      </c>
      <c r="I225" t="s">
        <v>156</v>
      </c>
      <c r="J225" t="s">
        <v>985</v>
      </c>
      <c r="K225" s="77">
        <v>0.42</v>
      </c>
      <c r="L225" t="s">
        <v>108</v>
      </c>
      <c r="M225" s="77">
        <v>6.65</v>
      </c>
      <c r="N225" s="77">
        <v>0.97</v>
      </c>
      <c r="O225" s="77">
        <v>109250.02</v>
      </c>
      <c r="P225" s="77">
        <v>102.91</v>
      </c>
      <c r="Q225" s="77">
        <v>112.42919558200001</v>
      </c>
      <c r="R225" s="77">
        <v>0.2</v>
      </c>
      <c r="S225" s="77">
        <v>0.04</v>
      </c>
      <c r="T225" s="77">
        <v>0.01</v>
      </c>
    </row>
    <row r="226" spans="2:20">
      <c r="B226" t="s">
        <v>986</v>
      </c>
      <c r="C226" t="s">
        <v>987</v>
      </c>
      <c r="D226" t="s">
        <v>106</v>
      </c>
      <c r="E226" t="s">
        <v>129</v>
      </c>
      <c r="F226" t="s">
        <v>988</v>
      </c>
      <c r="G226" t="s">
        <v>389</v>
      </c>
      <c r="H226" t="s">
        <v>696</v>
      </c>
      <c r="I226" t="s">
        <v>156</v>
      </c>
      <c r="J226" t="s">
        <v>989</v>
      </c>
      <c r="K226" s="77">
        <v>5.32</v>
      </c>
      <c r="L226" t="s">
        <v>108</v>
      </c>
      <c r="M226" s="77">
        <v>4.5999999999999996</v>
      </c>
      <c r="N226" s="77">
        <v>5.08</v>
      </c>
      <c r="O226" s="77">
        <v>1467537</v>
      </c>
      <c r="P226" s="77">
        <v>98.98</v>
      </c>
      <c r="Q226" s="77">
        <v>1452.5681225999999</v>
      </c>
      <c r="R226" s="77">
        <v>0.61</v>
      </c>
      <c r="S226" s="77">
        <v>0.49</v>
      </c>
      <c r="T226" s="77">
        <v>0.11</v>
      </c>
    </row>
    <row r="227" spans="2:20">
      <c r="B227" t="s">
        <v>990</v>
      </c>
      <c r="C227" t="s">
        <v>991</v>
      </c>
      <c r="D227" t="s">
        <v>106</v>
      </c>
      <c r="E227" t="s">
        <v>129</v>
      </c>
      <c r="F227" t="s">
        <v>992</v>
      </c>
      <c r="G227" t="s">
        <v>133</v>
      </c>
      <c r="H227" t="s">
        <v>212</v>
      </c>
      <c r="I227" t="s">
        <v>156</v>
      </c>
      <c r="J227" t="s">
        <v>993</v>
      </c>
      <c r="K227" s="77">
        <v>2.27</v>
      </c>
      <c r="L227" t="s">
        <v>108</v>
      </c>
      <c r="M227" s="77">
        <v>4.3</v>
      </c>
      <c r="N227" s="77">
        <v>3.4</v>
      </c>
      <c r="O227" s="77">
        <v>1320662.3899999999</v>
      </c>
      <c r="P227" s="77">
        <v>102.52</v>
      </c>
      <c r="Q227" s="77">
        <v>1353.9430822280001</v>
      </c>
      <c r="R227" s="77">
        <v>0.18</v>
      </c>
      <c r="S227" s="77">
        <v>0.46</v>
      </c>
      <c r="T227" s="77">
        <v>0.1</v>
      </c>
    </row>
    <row r="228" spans="2:20">
      <c r="B228" t="s">
        <v>994</v>
      </c>
      <c r="C228" t="s">
        <v>995</v>
      </c>
      <c r="D228" t="s">
        <v>106</v>
      </c>
      <c r="E228" t="s">
        <v>129</v>
      </c>
      <c r="F228" t="s">
        <v>992</v>
      </c>
      <c r="G228" t="s">
        <v>133</v>
      </c>
      <c r="H228" t="s">
        <v>212</v>
      </c>
      <c r="I228" t="s">
        <v>156</v>
      </c>
      <c r="J228" t="s">
        <v>996</v>
      </c>
      <c r="K228" s="77">
        <v>3.16</v>
      </c>
      <c r="L228" t="s">
        <v>108</v>
      </c>
      <c r="M228" s="77">
        <v>4.25</v>
      </c>
      <c r="N228" s="77">
        <v>4</v>
      </c>
      <c r="O228" s="77">
        <v>1580186</v>
      </c>
      <c r="P228" s="77">
        <v>101.86</v>
      </c>
      <c r="Q228" s="77">
        <v>1609.5774596000001</v>
      </c>
      <c r="R228" s="77">
        <v>0.31</v>
      </c>
      <c r="S228" s="77">
        <v>0.55000000000000004</v>
      </c>
      <c r="T228" s="77">
        <v>0.12</v>
      </c>
    </row>
    <row r="229" spans="2:20">
      <c r="B229" t="s">
        <v>997</v>
      </c>
      <c r="C229" t="s">
        <v>998</v>
      </c>
      <c r="D229" t="s">
        <v>106</v>
      </c>
      <c r="E229" t="s">
        <v>129</v>
      </c>
      <c r="F229" t="s">
        <v>740</v>
      </c>
      <c r="G229" t="s">
        <v>524</v>
      </c>
      <c r="H229" t="s">
        <v>741</v>
      </c>
      <c r="I229" t="s">
        <v>155</v>
      </c>
      <c r="J229" t="s">
        <v>364</v>
      </c>
      <c r="K229" s="77">
        <v>3.15</v>
      </c>
      <c r="L229" t="s">
        <v>108</v>
      </c>
      <c r="M229" s="77">
        <v>6</v>
      </c>
      <c r="N229" s="77">
        <v>2.83</v>
      </c>
      <c r="O229" s="77">
        <v>865500</v>
      </c>
      <c r="P229" s="77">
        <v>110.17</v>
      </c>
      <c r="Q229" s="77">
        <v>953.52134999999998</v>
      </c>
      <c r="R229" s="77">
        <v>0.13</v>
      </c>
      <c r="S229" s="77">
        <v>0.32</v>
      </c>
      <c r="T229" s="77">
        <v>7.0000000000000007E-2</v>
      </c>
    </row>
    <row r="230" spans="2:20">
      <c r="B230" t="s">
        <v>999</v>
      </c>
      <c r="C230" t="s">
        <v>1000</v>
      </c>
      <c r="D230" t="s">
        <v>106</v>
      </c>
      <c r="E230" t="s">
        <v>129</v>
      </c>
      <c r="F230" t="s">
        <v>740</v>
      </c>
      <c r="G230" t="s">
        <v>524</v>
      </c>
      <c r="H230" t="s">
        <v>741</v>
      </c>
      <c r="I230" t="s">
        <v>155</v>
      </c>
      <c r="J230" t="s">
        <v>1001</v>
      </c>
      <c r="K230" s="77">
        <v>5.38</v>
      </c>
      <c r="L230" t="s">
        <v>108</v>
      </c>
      <c r="M230" s="77">
        <v>5.9</v>
      </c>
      <c r="N230" s="77">
        <v>4.26</v>
      </c>
      <c r="O230" s="77">
        <v>164638</v>
      </c>
      <c r="P230" s="77">
        <v>109.15</v>
      </c>
      <c r="Q230" s="77">
        <v>179.70237700000001</v>
      </c>
      <c r="R230" s="77">
        <v>0.02</v>
      </c>
      <c r="S230" s="77">
        <v>0.06</v>
      </c>
      <c r="T230" s="77">
        <v>0.01</v>
      </c>
    </row>
    <row r="231" spans="2:20">
      <c r="B231" t="s">
        <v>1002</v>
      </c>
      <c r="C231" t="s">
        <v>1003</v>
      </c>
      <c r="D231" t="s">
        <v>106</v>
      </c>
      <c r="E231" t="s">
        <v>129</v>
      </c>
      <c r="F231" t="s">
        <v>744</v>
      </c>
      <c r="G231" t="s">
        <v>118</v>
      </c>
      <c r="H231" t="s">
        <v>741</v>
      </c>
      <c r="I231" t="s">
        <v>155</v>
      </c>
      <c r="J231" t="s">
        <v>1004</v>
      </c>
      <c r="K231" s="77">
        <v>1.1299999999999999</v>
      </c>
      <c r="L231" t="s">
        <v>108</v>
      </c>
      <c r="M231" s="77">
        <v>7.18</v>
      </c>
      <c r="N231" s="77">
        <v>2.3199999999999998</v>
      </c>
      <c r="O231" s="77">
        <v>1.19</v>
      </c>
      <c r="P231" s="77">
        <v>103.7</v>
      </c>
      <c r="Q231" s="77">
        <v>1.2340299999999999E-3</v>
      </c>
      <c r="R231" s="77">
        <v>0</v>
      </c>
      <c r="S231" s="77">
        <v>0</v>
      </c>
      <c r="T231" s="77">
        <v>0</v>
      </c>
    </row>
    <row r="232" spans="2:20">
      <c r="B232" t="s">
        <v>1005</v>
      </c>
      <c r="C232" t="s">
        <v>1006</v>
      </c>
      <c r="D232" t="s">
        <v>106</v>
      </c>
      <c r="E232" t="s">
        <v>129</v>
      </c>
      <c r="F232" t="s">
        <v>1007</v>
      </c>
      <c r="G232" t="s">
        <v>133</v>
      </c>
      <c r="H232" t="s">
        <v>741</v>
      </c>
      <c r="I232" t="s">
        <v>155</v>
      </c>
      <c r="J232" t="s">
        <v>824</v>
      </c>
      <c r="K232" s="77">
        <v>3.01</v>
      </c>
      <c r="L232" t="s">
        <v>108</v>
      </c>
      <c r="M232" s="77">
        <v>4.7</v>
      </c>
      <c r="N232" s="77">
        <v>3</v>
      </c>
      <c r="O232" s="77">
        <v>173000</v>
      </c>
      <c r="P232" s="77">
        <v>105.65</v>
      </c>
      <c r="Q232" s="77">
        <v>182.77449999999999</v>
      </c>
      <c r="R232" s="77">
        <v>0.16</v>
      </c>
      <c r="S232" s="77">
        <v>0.06</v>
      </c>
      <c r="T232" s="77">
        <v>0.01</v>
      </c>
    </row>
    <row r="233" spans="2:20">
      <c r="B233" t="s">
        <v>1008</v>
      </c>
      <c r="C233" t="s">
        <v>1009</v>
      </c>
      <c r="D233" t="s">
        <v>106</v>
      </c>
      <c r="E233" t="s">
        <v>129</v>
      </c>
      <c r="F233" t="s">
        <v>752</v>
      </c>
      <c r="G233" t="s">
        <v>389</v>
      </c>
      <c r="H233" t="s">
        <v>212</v>
      </c>
      <c r="I233" t="s">
        <v>156</v>
      </c>
      <c r="J233" t="s">
        <v>757</v>
      </c>
      <c r="K233" s="77">
        <v>1.72</v>
      </c>
      <c r="L233" t="s">
        <v>108</v>
      </c>
      <c r="M233" s="77">
        <v>4.1500000000000004</v>
      </c>
      <c r="N233" s="77">
        <v>3.12</v>
      </c>
      <c r="O233" s="77">
        <v>25145.1</v>
      </c>
      <c r="P233" s="77">
        <v>101</v>
      </c>
      <c r="Q233" s="77">
        <v>25.396550999999999</v>
      </c>
      <c r="R233" s="77">
        <v>0.01</v>
      </c>
      <c r="S233" s="77">
        <v>0.01</v>
      </c>
      <c r="T233" s="77">
        <v>0</v>
      </c>
    </row>
    <row r="234" spans="2:20">
      <c r="B234" t="s">
        <v>1010</v>
      </c>
      <c r="C234" t="s">
        <v>1011</v>
      </c>
      <c r="D234" t="s">
        <v>106</v>
      </c>
      <c r="E234" t="s">
        <v>129</v>
      </c>
      <c r="F234" t="s">
        <v>726</v>
      </c>
      <c r="G234" t="s">
        <v>389</v>
      </c>
      <c r="H234" t="s">
        <v>765</v>
      </c>
      <c r="I234" t="s">
        <v>155</v>
      </c>
      <c r="J234" t="s">
        <v>1012</v>
      </c>
      <c r="K234" s="77">
        <v>4.13</v>
      </c>
      <c r="L234" t="s">
        <v>108</v>
      </c>
      <c r="M234" s="77">
        <v>5.74</v>
      </c>
      <c r="N234" s="77">
        <v>4.13</v>
      </c>
      <c r="O234" s="77">
        <v>300801.59999999998</v>
      </c>
      <c r="P234" s="77">
        <v>111.76</v>
      </c>
      <c r="Q234" s="77">
        <v>336.17586815999999</v>
      </c>
      <c r="R234" s="77">
        <v>7.0000000000000007E-2</v>
      </c>
      <c r="S234" s="77">
        <v>0.11</v>
      </c>
      <c r="T234" s="77">
        <v>0.02</v>
      </c>
    </row>
    <row r="235" spans="2:20">
      <c r="B235" t="s">
        <v>1013</v>
      </c>
      <c r="C235" t="s">
        <v>1014</v>
      </c>
      <c r="D235" t="s">
        <v>106</v>
      </c>
      <c r="E235" t="s">
        <v>129</v>
      </c>
      <c r="F235" t="s">
        <v>775</v>
      </c>
      <c r="G235" t="s">
        <v>118</v>
      </c>
      <c r="H235" t="s">
        <v>776</v>
      </c>
      <c r="I235" t="s">
        <v>155</v>
      </c>
      <c r="J235" t="s">
        <v>1015</v>
      </c>
      <c r="K235" s="77">
        <v>0.93</v>
      </c>
      <c r="L235" t="s">
        <v>108</v>
      </c>
      <c r="M235" s="77">
        <v>6.7</v>
      </c>
      <c r="N235" s="77">
        <v>6.03</v>
      </c>
      <c r="O235" s="77">
        <v>2.37</v>
      </c>
      <c r="P235" s="77">
        <v>103.74</v>
      </c>
      <c r="Q235" s="77">
        <v>2.458638E-3</v>
      </c>
      <c r="R235" s="77">
        <v>0</v>
      </c>
      <c r="S235" s="77">
        <v>0</v>
      </c>
      <c r="T235" s="77">
        <v>0</v>
      </c>
    </row>
    <row r="236" spans="2:20">
      <c r="B236" t="s">
        <v>1016</v>
      </c>
      <c r="C236" t="s">
        <v>1017</v>
      </c>
      <c r="D236" t="s">
        <v>106</v>
      </c>
      <c r="E236" t="s">
        <v>129</v>
      </c>
      <c r="F236" t="s">
        <v>1018</v>
      </c>
      <c r="G236" t="s">
        <v>118</v>
      </c>
      <c r="H236" t="s">
        <v>792</v>
      </c>
      <c r="I236" t="s">
        <v>155</v>
      </c>
      <c r="J236" t="s">
        <v>1019</v>
      </c>
      <c r="K236" s="77">
        <v>1.29</v>
      </c>
      <c r="L236" t="s">
        <v>108</v>
      </c>
      <c r="M236" s="77">
        <v>6.6</v>
      </c>
      <c r="N236" s="77">
        <v>17.690000000000001</v>
      </c>
      <c r="O236" s="77">
        <v>0.19</v>
      </c>
      <c r="P236" s="77">
        <v>90.94</v>
      </c>
      <c r="Q236" s="77">
        <v>1.72786E-4</v>
      </c>
      <c r="R236" s="77">
        <v>0</v>
      </c>
      <c r="S236" s="77">
        <v>0</v>
      </c>
      <c r="T236" s="77">
        <v>0</v>
      </c>
    </row>
    <row r="237" spans="2:20">
      <c r="B237" t="s">
        <v>1020</v>
      </c>
      <c r="C237" t="s">
        <v>1021</v>
      </c>
      <c r="D237" t="s">
        <v>106</v>
      </c>
      <c r="E237" t="s">
        <v>129</v>
      </c>
      <c r="F237" t="s">
        <v>823</v>
      </c>
      <c r="G237" t="s">
        <v>138</v>
      </c>
      <c r="H237" t="s">
        <v>244</v>
      </c>
      <c r="I237" t="s">
        <v>810</v>
      </c>
      <c r="J237" t="s">
        <v>429</v>
      </c>
      <c r="K237" s="77">
        <v>4.92</v>
      </c>
      <c r="L237" t="s">
        <v>108</v>
      </c>
      <c r="M237" s="77">
        <v>5.5</v>
      </c>
      <c r="N237" s="77">
        <v>4.38</v>
      </c>
      <c r="O237" s="77">
        <v>323928.51</v>
      </c>
      <c r="P237" s="77">
        <v>105.74</v>
      </c>
      <c r="Q237" s="77">
        <v>342.52200647400002</v>
      </c>
      <c r="R237" s="77">
        <v>0.06</v>
      </c>
      <c r="S237" s="77">
        <v>0.12</v>
      </c>
      <c r="T237" s="77">
        <v>0.02</v>
      </c>
    </row>
    <row r="238" spans="2:20">
      <c r="B238" t="s">
        <v>1022</v>
      </c>
      <c r="C238" t="s">
        <v>1023</v>
      </c>
      <c r="D238" t="s">
        <v>106</v>
      </c>
      <c r="E238" t="s">
        <v>129</v>
      </c>
      <c r="F238" t="s">
        <v>1024</v>
      </c>
      <c r="G238" t="s">
        <v>524</v>
      </c>
      <c r="H238" t="s">
        <v>244</v>
      </c>
      <c r="I238" t="s">
        <v>810</v>
      </c>
      <c r="J238" t="s">
        <v>1025</v>
      </c>
      <c r="K238" s="77">
        <v>6.35</v>
      </c>
      <c r="L238" t="s">
        <v>108</v>
      </c>
      <c r="M238" s="77">
        <v>3.45</v>
      </c>
      <c r="N238" s="77">
        <v>27.23</v>
      </c>
      <c r="O238" s="77">
        <v>16128.3</v>
      </c>
      <c r="P238" s="77">
        <v>31.1</v>
      </c>
      <c r="Q238" s="77">
        <v>5.0159013000000003</v>
      </c>
      <c r="R238" s="77">
        <v>0</v>
      </c>
      <c r="S238" s="77">
        <v>0</v>
      </c>
      <c r="T238" s="77">
        <v>0</v>
      </c>
    </row>
    <row r="239" spans="2:20">
      <c r="B239" t="s">
        <v>1026</v>
      </c>
      <c r="C239" t="s">
        <v>1027</v>
      </c>
      <c r="D239" t="s">
        <v>106</v>
      </c>
      <c r="E239" t="s">
        <v>129</v>
      </c>
      <c r="F239" t="s">
        <v>1028</v>
      </c>
      <c r="G239" t="s">
        <v>118</v>
      </c>
      <c r="H239" t="s">
        <v>244</v>
      </c>
      <c r="I239" t="s">
        <v>810</v>
      </c>
      <c r="J239" t="s">
        <v>257</v>
      </c>
      <c r="K239" s="77">
        <v>0.41</v>
      </c>
      <c r="L239" t="s">
        <v>108</v>
      </c>
      <c r="M239" s="77">
        <v>7.63</v>
      </c>
      <c r="N239" s="77">
        <v>1.35</v>
      </c>
      <c r="O239" s="77">
        <v>39715</v>
      </c>
      <c r="P239" s="77">
        <v>102.24</v>
      </c>
      <c r="Q239" s="77">
        <v>40.604616</v>
      </c>
      <c r="R239" s="77">
        <v>0.27</v>
      </c>
      <c r="S239" s="77">
        <v>0.01</v>
      </c>
      <c r="T239" s="77">
        <v>0</v>
      </c>
    </row>
    <row r="240" spans="2:20">
      <c r="B240" s="78" t="s">
        <v>350</v>
      </c>
      <c r="C240" s="16"/>
      <c r="D240" s="16"/>
      <c r="E240" s="16"/>
      <c r="F240" s="16"/>
      <c r="K240" s="79">
        <v>4.8899999999999997</v>
      </c>
      <c r="N240" s="79">
        <v>5.24</v>
      </c>
      <c r="O240" s="79">
        <v>1611514.15</v>
      </c>
      <c r="Q240" s="79">
        <v>1715.748742855</v>
      </c>
      <c r="S240" s="79">
        <v>0.57999999999999996</v>
      </c>
      <c r="T240" s="79">
        <v>0.12</v>
      </c>
    </row>
    <row r="241" spans="2:20">
      <c r="B241" t="s">
        <v>1029</v>
      </c>
      <c r="C241" t="s">
        <v>1030</v>
      </c>
      <c r="D241" t="s">
        <v>106</v>
      </c>
      <c r="E241" t="s">
        <v>129</v>
      </c>
      <c r="F241" t="s">
        <v>740</v>
      </c>
      <c r="G241" t="s">
        <v>524</v>
      </c>
      <c r="H241" t="s">
        <v>741</v>
      </c>
      <c r="I241" t="s">
        <v>155</v>
      </c>
      <c r="J241" t="s">
        <v>1031</v>
      </c>
      <c r="K241" s="77">
        <v>4.9400000000000004</v>
      </c>
      <c r="L241" t="s">
        <v>108</v>
      </c>
      <c r="M241" s="77">
        <v>6.7</v>
      </c>
      <c r="N241" s="77">
        <v>5.49</v>
      </c>
      <c r="O241" s="77">
        <v>860000</v>
      </c>
      <c r="P241" s="77">
        <v>105.68</v>
      </c>
      <c r="Q241" s="77">
        <v>908.84799999999996</v>
      </c>
      <c r="R241" s="77">
        <v>7.0000000000000007E-2</v>
      </c>
      <c r="S241" s="77">
        <v>0.31</v>
      </c>
      <c r="T241" s="77">
        <v>7.0000000000000007E-2</v>
      </c>
    </row>
    <row r="242" spans="2:20">
      <c r="B242" t="s">
        <v>1032</v>
      </c>
      <c r="C242" t="s">
        <v>1033</v>
      </c>
      <c r="D242" t="s">
        <v>106</v>
      </c>
      <c r="E242" t="s">
        <v>129</v>
      </c>
      <c r="F242" t="s">
        <v>823</v>
      </c>
      <c r="G242" t="s">
        <v>138</v>
      </c>
      <c r="H242" t="s">
        <v>244</v>
      </c>
      <c r="I242" t="s">
        <v>810</v>
      </c>
      <c r="J242" t="s">
        <v>429</v>
      </c>
      <c r="K242" s="77">
        <v>4.83</v>
      </c>
      <c r="L242" t="s">
        <v>108</v>
      </c>
      <c r="M242" s="77">
        <v>6.35</v>
      </c>
      <c r="N242" s="77">
        <v>4.95</v>
      </c>
      <c r="O242" s="77">
        <v>751514.15</v>
      </c>
      <c r="P242" s="77">
        <v>107.37</v>
      </c>
      <c r="Q242" s="77">
        <v>806.90074285499998</v>
      </c>
      <c r="R242" s="77">
        <v>0.23</v>
      </c>
      <c r="S242" s="77">
        <v>0.27</v>
      </c>
      <c r="T242" s="77">
        <v>0.06</v>
      </c>
    </row>
    <row r="243" spans="2:20">
      <c r="B243" s="78" t="s">
        <v>1034</v>
      </c>
      <c r="C243" s="16"/>
      <c r="D243" s="16"/>
      <c r="E243" s="16"/>
      <c r="F243" s="16"/>
      <c r="K243" s="79">
        <v>0</v>
      </c>
      <c r="N243" s="79">
        <v>0</v>
      </c>
      <c r="O243" s="79">
        <v>0</v>
      </c>
      <c r="Q243" s="79">
        <v>0</v>
      </c>
      <c r="S243" s="79">
        <v>0</v>
      </c>
      <c r="T243" s="79">
        <v>0</v>
      </c>
    </row>
    <row r="244" spans="2:20">
      <c r="B244" t="s">
        <v>244</v>
      </c>
      <c r="C244" t="s">
        <v>244</v>
      </c>
      <c r="D244" s="16"/>
      <c r="E244" s="16"/>
      <c r="F244" s="16"/>
      <c r="G244" t="s">
        <v>244</v>
      </c>
      <c r="H244" t="s">
        <v>244</v>
      </c>
      <c r="K244" s="77">
        <v>0</v>
      </c>
      <c r="L244" t="s">
        <v>244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  <c r="R244" s="77">
        <v>0</v>
      </c>
      <c r="S244" s="77">
        <v>0</v>
      </c>
      <c r="T244" s="77">
        <v>0</v>
      </c>
    </row>
    <row r="245" spans="2:20">
      <c r="B245" s="78" t="s">
        <v>248</v>
      </c>
      <c r="C245" s="16"/>
      <c r="D245" s="16"/>
      <c r="E245" s="16"/>
      <c r="F245" s="16"/>
      <c r="K245" s="79">
        <v>9.1</v>
      </c>
      <c r="N245" s="79">
        <v>5.18</v>
      </c>
      <c r="O245" s="79">
        <v>16694755</v>
      </c>
      <c r="Q245" s="79">
        <v>69516.514082561393</v>
      </c>
      <c r="S245" s="79">
        <v>23.67</v>
      </c>
      <c r="T245" s="79">
        <v>5.03</v>
      </c>
    </row>
    <row r="246" spans="2:20">
      <c r="B246" s="78" t="s">
        <v>351</v>
      </c>
      <c r="C246" s="16"/>
      <c r="D246" s="16"/>
      <c r="E246" s="16"/>
      <c r="F246" s="16"/>
      <c r="K246" s="79">
        <v>7.08</v>
      </c>
      <c r="N246" s="79">
        <v>4.43</v>
      </c>
      <c r="O246" s="79">
        <v>2444755</v>
      </c>
      <c r="Q246" s="79">
        <v>9691.0368505581591</v>
      </c>
      <c r="S246" s="79">
        <v>3.3</v>
      </c>
      <c r="T246" s="79">
        <v>0.7</v>
      </c>
    </row>
    <row r="247" spans="2:20">
      <c r="B247" t="s">
        <v>1035</v>
      </c>
      <c r="C247" t="s">
        <v>1036</v>
      </c>
      <c r="D247" t="s">
        <v>129</v>
      </c>
      <c r="E247" t="s">
        <v>1037</v>
      </c>
      <c r="F247" t="s">
        <v>1038</v>
      </c>
      <c r="G247" t="s">
        <v>1039</v>
      </c>
      <c r="H247" t="s">
        <v>765</v>
      </c>
      <c r="I247" t="s">
        <v>1040</v>
      </c>
      <c r="J247" t="s">
        <v>1041</v>
      </c>
      <c r="K247" s="77">
        <v>7.11</v>
      </c>
      <c r="L247" t="s">
        <v>112</v>
      </c>
      <c r="M247" s="77">
        <v>4.5</v>
      </c>
      <c r="N247" s="77">
        <v>4.16</v>
      </c>
      <c r="O247" s="77">
        <v>1510000</v>
      </c>
      <c r="P247" s="77">
        <v>103.05</v>
      </c>
      <c r="Q247" s="77">
        <v>5984.5875299999998</v>
      </c>
      <c r="R247" s="77">
        <v>0.19</v>
      </c>
      <c r="S247" s="77">
        <v>2.04</v>
      </c>
      <c r="T247" s="77">
        <v>0.43</v>
      </c>
    </row>
    <row r="248" spans="2:20">
      <c r="B248" t="s">
        <v>1042</v>
      </c>
      <c r="C248" t="s">
        <v>1043</v>
      </c>
      <c r="D248" t="s">
        <v>129</v>
      </c>
      <c r="E248" t="s">
        <v>1037</v>
      </c>
      <c r="F248" t="s">
        <v>1044</v>
      </c>
      <c r="G248" t="s">
        <v>1045</v>
      </c>
      <c r="H248" t="s">
        <v>776</v>
      </c>
      <c r="I248" t="s">
        <v>1040</v>
      </c>
      <c r="J248" t="s">
        <v>1046</v>
      </c>
      <c r="K248" s="77">
        <v>6.36</v>
      </c>
      <c r="L248" t="s">
        <v>112</v>
      </c>
      <c r="M248" s="77">
        <v>5.08</v>
      </c>
      <c r="N248" s="77">
        <v>4.5999999999999996</v>
      </c>
      <c r="O248" s="77">
        <v>433312</v>
      </c>
      <c r="P248" s="77">
        <v>103.309</v>
      </c>
      <c r="Q248" s="77">
        <v>1721.66303103168</v>
      </c>
      <c r="R248" s="77">
        <v>0.11</v>
      </c>
      <c r="S248" s="77">
        <v>0.59</v>
      </c>
      <c r="T248" s="77">
        <v>0.12</v>
      </c>
    </row>
    <row r="249" spans="2:20">
      <c r="B249" t="s">
        <v>1047</v>
      </c>
      <c r="C249" t="s">
        <v>1048</v>
      </c>
      <c r="D249" t="s">
        <v>129</v>
      </c>
      <c r="E249" t="s">
        <v>1037</v>
      </c>
      <c r="F249" t="s">
        <v>1044</v>
      </c>
      <c r="G249" t="s">
        <v>1045</v>
      </c>
      <c r="H249" t="s">
        <v>776</v>
      </c>
      <c r="I249" t="s">
        <v>1040</v>
      </c>
      <c r="J249" t="s">
        <v>973</v>
      </c>
      <c r="K249" s="77">
        <v>7.59</v>
      </c>
      <c r="L249" t="s">
        <v>112</v>
      </c>
      <c r="M249" s="77">
        <v>5.41</v>
      </c>
      <c r="N249" s="77">
        <v>5.08</v>
      </c>
      <c r="O249" s="77">
        <v>501443</v>
      </c>
      <c r="P249" s="77">
        <v>102.916</v>
      </c>
      <c r="Q249" s="77">
        <v>1984.78628952648</v>
      </c>
      <c r="R249" s="77">
        <v>0.13</v>
      </c>
      <c r="S249" s="77">
        <v>0.68</v>
      </c>
      <c r="T249" s="77">
        <v>0.14000000000000001</v>
      </c>
    </row>
    <row r="250" spans="2:20">
      <c r="B250" s="78" t="s">
        <v>352</v>
      </c>
      <c r="C250" s="16"/>
      <c r="D250" s="16"/>
      <c r="E250" s="16"/>
      <c r="F250" s="16"/>
      <c r="K250" s="79">
        <v>9.43</v>
      </c>
      <c r="N250" s="79">
        <v>5.31</v>
      </c>
      <c r="O250" s="79">
        <v>14250000</v>
      </c>
      <c r="Q250" s="79">
        <v>59825.477232003228</v>
      </c>
      <c r="S250" s="79">
        <v>20.37</v>
      </c>
      <c r="T250" s="79">
        <v>4.33</v>
      </c>
    </row>
    <row r="251" spans="2:20">
      <c r="B251" t="s">
        <v>1049</v>
      </c>
      <c r="C251" t="s">
        <v>1050</v>
      </c>
      <c r="D251" t="s">
        <v>129</v>
      </c>
      <c r="E251" t="s">
        <v>1037</v>
      </c>
      <c r="F251" t="s">
        <v>1051</v>
      </c>
      <c r="G251" t="s">
        <v>1052</v>
      </c>
      <c r="H251" t="s">
        <v>696</v>
      </c>
      <c r="I251" t="s">
        <v>213</v>
      </c>
      <c r="J251" t="s">
        <v>364</v>
      </c>
      <c r="K251" s="77">
        <v>15.84</v>
      </c>
      <c r="L251" t="s">
        <v>112</v>
      </c>
      <c r="M251" s="77">
        <v>4.5</v>
      </c>
      <c r="N251" s="77">
        <v>4.6100000000000003</v>
      </c>
      <c r="O251" s="77">
        <v>200000</v>
      </c>
      <c r="P251" s="77">
        <v>101.89449999999999</v>
      </c>
      <c r="Q251" s="77">
        <v>783.77249400000005</v>
      </c>
      <c r="R251" s="77">
        <v>0.04</v>
      </c>
      <c r="S251" s="77">
        <v>0.27</v>
      </c>
      <c r="T251" s="77">
        <v>0.06</v>
      </c>
    </row>
    <row r="252" spans="2:20">
      <c r="B252" t="s">
        <v>1053</v>
      </c>
      <c r="C252" t="s">
        <v>1054</v>
      </c>
      <c r="D252" t="s">
        <v>129</v>
      </c>
      <c r="E252" t="s">
        <v>1037</v>
      </c>
      <c r="F252" t="s">
        <v>1055</v>
      </c>
      <c r="G252" t="s">
        <v>1056</v>
      </c>
      <c r="H252" t="s">
        <v>741</v>
      </c>
      <c r="I252" t="s">
        <v>1040</v>
      </c>
      <c r="J252" t="s">
        <v>1057</v>
      </c>
      <c r="K252" s="77">
        <v>8.1199999999999992</v>
      </c>
      <c r="L252" t="s">
        <v>112</v>
      </c>
      <c r="M252" s="77">
        <v>3.65</v>
      </c>
      <c r="N252" s="77">
        <v>2.83</v>
      </c>
      <c r="O252" s="77">
        <v>301000</v>
      </c>
      <c r="P252" s="77">
        <v>108.57766667774086</v>
      </c>
      <c r="Q252" s="77">
        <v>1256.9450151881999</v>
      </c>
      <c r="R252" s="77">
        <v>2.74</v>
      </c>
      <c r="S252" s="77">
        <v>0.43</v>
      </c>
      <c r="T252" s="77">
        <v>0.09</v>
      </c>
    </row>
    <row r="253" spans="2:20">
      <c r="B253" t="s">
        <v>1058</v>
      </c>
      <c r="C253" t="s">
        <v>1059</v>
      </c>
      <c r="D253" t="s">
        <v>129</v>
      </c>
      <c r="E253" t="s">
        <v>1037</v>
      </c>
      <c r="F253" t="s">
        <v>1060</v>
      </c>
      <c r="G253" t="s">
        <v>1061</v>
      </c>
      <c r="H253" t="s">
        <v>741</v>
      </c>
      <c r="I253" t="s">
        <v>1040</v>
      </c>
      <c r="J253" t="s">
        <v>1062</v>
      </c>
      <c r="K253" s="77">
        <v>6.34</v>
      </c>
      <c r="L253" t="s">
        <v>112</v>
      </c>
      <c r="M253" s="77">
        <v>6.38</v>
      </c>
      <c r="N253" s="77">
        <v>5.7</v>
      </c>
      <c r="O253" s="77">
        <v>400000</v>
      </c>
      <c r="P253" s="77">
        <v>109.521791675</v>
      </c>
      <c r="Q253" s="77">
        <v>1684.8832431282001</v>
      </c>
      <c r="R253" s="77">
        <v>0.05</v>
      </c>
      <c r="S253" s="77">
        <v>0.56999999999999995</v>
      </c>
      <c r="T253" s="77">
        <v>0.12</v>
      </c>
    </row>
    <row r="254" spans="2:20">
      <c r="B254" t="s">
        <v>1063</v>
      </c>
      <c r="C254" t="s">
        <v>1064</v>
      </c>
      <c r="D254" t="s">
        <v>129</v>
      </c>
      <c r="E254" t="s">
        <v>1037</v>
      </c>
      <c r="F254" t="s">
        <v>1065</v>
      </c>
      <c r="G254" t="s">
        <v>356</v>
      </c>
      <c r="H254" t="s">
        <v>212</v>
      </c>
      <c r="I254" t="s">
        <v>213</v>
      </c>
      <c r="J254" t="s">
        <v>1066</v>
      </c>
      <c r="K254" s="77">
        <v>7.48</v>
      </c>
      <c r="L254" t="s">
        <v>112</v>
      </c>
      <c r="M254" s="77">
        <v>4.5</v>
      </c>
      <c r="N254" s="77">
        <v>4.01</v>
      </c>
      <c r="O254" s="77">
        <v>257000</v>
      </c>
      <c r="P254" s="77">
        <v>104.22750000000001</v>
      </c>
      <c r="Q254" s="77">
        <v>1030.20754005</v>
      </c>
      <c r="R254" s="77">
        <v>0.02</v>
      </c>
      <c r="S254" s="77">
        <v>0.35</v>
      </c>
      <c r="T254" s="77">
        <v>7.0000000000000007E-2</v>
      </c>
    </row>
    <row r="255" spans="2:20">
      <c r="B255" t="s">
        <v>1067</v>
      </c>
      <c r="C255" t="s">
        <v>1068</v>
      </c>
      <c r="D255" t="s">
        <v>129</v>
      </c>
      <c r="E255" t="s">
        <v>1037</v>
      </c>
      <c r="F255" t="s">
        <v>1069</v>
      </c>
      <c r="G255" t="s">
        <v>1070</v>
      </c>
      <c r="H255" t="s">
        <v>741</v>
      </c>
      <c r="I255" t="s">
        <v>1040</v>
      </c>
      <c r="J255" t="s">
        <v>1071</v>
      </c>
      <c r="K255" s="77">
        <v>8.65</v>
      </c>
      <c r="L255" t="s">
        <v>112</v>
      </c>
      <c r="M255" s="77">
        <v>4.13</v>
      </c>
      <c r="N255" s="77">
        <v>3.53</v>
      </c>
      <c r="O255" s="77">
        <v>345000</v>
      </c>
      <c r="P255" s="77">
        <v>105.58687501449275</v>
      </c>
      <c r="Q255" s="77">
        <v>1401.0005685048</v>
      </c>
      <c r="R255" s="77">
        <v>0.02</v>
      </c>
      <c r="S255" s="77">
        <v>0.48</v>
      </c>
      <c r="T255" s="77">
        <v>0.1</v>
      </c>
    </row>
    <row r="256" spans="2:20">
      <c r="B256" t="s">
        <v>1072</v>
      </c>
      <c r="C256" t="s">
        <v>1073</v>
      </c>
      <c r="D256" t="s">
        <v>129</v>
      </c>
      <c r="E256" t="s">
        <v>1037</v>
      </c>
      <c r="F256" t="s">
        <v>1074</v>
      </c>
      <c r="G256" t="s">
        <v>1075</v>
      </c>
      <c r="H256" t="s">
        <v>741</v>
      </c>
      <c r="I256" t="s">
        <v>1040</v>
      </c>
      <c r="J256" t="s">
        <v>1076</v>
      </c>
      <c r="K256" s="77">
        <v>7.14</v>
      </c>
      <c r="L256" t="s">
        <v>112</v>
      </c>
      <c r="M256" s="77">
        <v>5.75</v>
      </c>
      <c r="N256" s="77">
        <v>5.29</v>
      </c>
      <c r="O256" s="77">
        <v>400000</v>
      </c>
      <c r="P256" s="77">
        <v>106.85369445000001</v>
      </c>
      <c r="Q256" s="77">
        <v>1643.8372354188</v>
      </c>
      <c r="R256" s="77">
        <v>0</v>
      </c>
      <c r="S256" s="77">
        <v>0.56000000000000005</v>
      </c>
      <c r="T256" s="77">
        <v>0.12</v>
      </c>
    </row>
    <row r="257" spans="2:20">
      <c r="B257" t="s">
        <v>1077</v>
      </c>
      <c r="C257" t="s">
        <v>1078</v>
      </c>
      <c r="D257" t="s">
        <v>129</v>
      </c>
      <c r="E257" t="s">
        <v>1037</v>
      </c>
      <c r="F257" t="s">
        <v>1079</v>
      </c>
      <c r="G257" t="s">
        <v>1052</v>
      </c>
      <c r="H257" t="s">
        <v>765</v>
      </c>
      <c r="I257" t="s">
        <v>1040</v>
      </c>
      <c r="J257" t="s">
        <v>1080</v>
      </c>
      <c r="K257" s="77">
        <v>5.7</v>
      </c>
      <c r="L257" t="s">
        <v>112</v>
      </c>
      <c r="M257" s="77">
        <v>6.5</v>
      </c>
      <c r="N257" s="77">
        <v>5.74</v>
      </c>
      <c r="O257" s="77">
        <v>435000</v>
      </c>
      <c r="P257" s="77">
        <v>107.36288889655172</v>
      </c>
      <c r="Q257" s="77">
        <v>1796.1918675282</v>
      </c>
      <c r="R257" s="77">
        <v>0.02</v>
      </c>
      <c r="S257" s="77">
        <v>0.61</v>
      </c>
      <c r="T257" s="77">
        <v>0.13</v>
      </c>
    </row>
    <row r="258" spans="2:20">
      <c r="B258" t="s">
        <v>1081</v>
      </c>
      <c r="C258" t="s">
        <v>1082</v>
      </c>
      <c r="D258" t="s">
        <v>129</v>
      </c>
      <c r="E258" t="s">
        <v>1037</v>
      </c>
      <c r="F258" t="s">
        <v>1083</v>
      </c>
      <c r="G258" t="s">
        <v>1084</v>
      </c>
      <c r="H258" t="s">
        <v>765</v>
      </c>
      <c r="I258" t="s">
        <v>1040</v>
      </c>
      <c r="J258" t="s">
        <v>1085</v>
      </c>
      <c r="K258" s="77">
        <v>7.82</v>
      </c>
      <c r="L258" t="s">
        <v>112</v>
      </c>
      <c r="M258" s="77">
        <v>4.3899999999999997</v>
      </c>
      <c r="N258" s="77">
        <v>3.32</v>
      </c>
      <c r="O258" s="77">
        <v>200000</v>
      </c>
      <c r="P258" s="77">
        <v>110.95896664999999</v>
      </c>
      <c r="Q258" s="77">
        <v>853.49637147179999</v>
      </c>
      <c r="R258" s="77">
        <v>0.02</v>
      </c>
      <c r="S258" s="77">
        <v>0.28999999999999998</v>
      </c>
      <c r="T258" s="77">
        <v>0.06</v>
      </c>
    </row>
    <row r="259" spans="2:20">
      <c r="B259" t="s">
        <v>1086</v>
      </c>
      <c r="C259" t="s">
        <v>1087</v>
      </c>
      <c r="D259" t="s">
        <v>129</v>
      </c>
      <c r="E259" t="s">
        <v>1037</v>
      </c>
      <c r="F259" t="s">
        <v>1088</v>
      </c>
      <c r="G259" t="s">
        <v>1089</v>
      </c>
      <c r="H259" t="s">
        <v>765</v>
      </c>
      <c r="I259" t="s">
        <v>1040</v>
      </c>
      <c r="J259" t="s">
        <v>1090</v>
      </c>
      <c r="K259" s="77">
        <v>7.55</v>
      </c>
      <c r="L259" t="s">
        <v>112</v>
      </c>
      <c r="M259" s="77">
        <v>4.9000000000000004</v>
      </c>
      <c r="N259" s="77">
        <v>4.3600000000000003</v>
      </c>
      <c r="O259" s="77">
        <v>351000</v>
      </c>
      <c r="P259" s="77">
        <v>105.42383333333333</v>
      </c>
      <c r="Q259" s="77">
        <v>1423.1648211300001</v>
      </c>
      <c r="R259" s="77">
        <v>0.01</v>
      </c>
      <c r="S259" s="77">
        <v>0.48</v>
      </c>
      <c r="T259" s="77">
        <v>0.1</v>
      </c>
    </row>
    <row r="260" spans="2:20">
      <c r="B260" t="s">
        <v>1091</v>
      </c>
      <c r="C260" t="s">
        <v>1092</v>
      </c>
      <c r="D260" t="s">
        <v>129</v>
      </c>
      <c r="E260" t="s">
        <v>1037</v>
      </c>
      <c r="F260" t="s">
        <v>1093</v>
      </c>
      <c r="G260" t="s">
        <v>1094</v>
      </c>
      <c r="H260" t="s">
        <v>765</v>
      </c>
      <c r="I260" t="s">
        <v>1040</v>
      </c>
      <c r="J260" t="s">
        <v>1095</v>
      </c>
      <c r="K260" s="77">
        <v>8.3800000000000008</v>
      </c>
      <c r="L260" t="s">
        <v>112</v>
      </c>
      <c r="M260" s="77">
        <v>3.9</v>
      </c>
      <c r="N260" s="77">
        <v>3.35</v>
      </c>
      <c r="O260" s="77">
        <v>247000</v>
      </c>
      <c r="P260" s="77">
        <v>105.128</v>
      </c>
      <c r="Q260" s="77">
        <v>998.67605135999997</v>
      </c>
      <c r="R260" s="77">
        <v>0.02</v>
      </c>
      <c r="S260" s="77">
        <v>0.34</v>
      </c>
      <c r="T260" s="77">
        <v>7.0000000000000007E-2</v>
      </c>
    </row>
    <row r="261" spans="2:20">
      <c r="B261" t="s">
        <v>1096</v>
      </c>
      <c r="C261" t="s">
        <v>1097</v>
      </c>
      <c r="D261" t="s">
        <v>129</v>
      </c>
      <c r="E261" t="s">
        <v>1037</v>
      </c>
      <c r="F261" t="s">
        <v>1098</v>
      </c>
      <c r="G261" t="s">
        <v>1070</v>
      </c>
      <c r="H261" t="s">
        <v>765</v>
      </c>
      <c r="I261" t="s">
        <v>1040</v>
      </c>
      <c r="J261" t="s">
        <v>1099</v>
      </c>
      <c r="K261" s="77">
        <v>4.18</v>
      </c>
      <c r="L261" t="s">
        <v>112</v>
      </c>
      <c r="M261" s="77">
        <v>5.25</v>
      </c>
      <c r="N261" s="77">
        <v>6.61</v>
      </c>
      <c r="O261" s="77">
        <v>200000</v>
      </c>
      <c r="P261" s="77">
        <v>96.377416650000001</v>
      </c>
      <c r="Q261" s="77">
        <v>741.33508887180005</v>
      </c>
      <c r="R261" s="77">
        <v>0.02</v>
      </c>
      <c r="S261" s="77">
        <v>0.25</v>
      </c>
      <c r="T261" s="77">
        <v>0.05</v>
      </c>
    </row>
    <row r="262" spans="2:20">
      <c r="B262" t="s">
        <v>1100</v>
      </c>
      <c r="C262" t="s">
        <v>1101</v>
      </c>
      <c r="D262" t="s">
        <v>129</v>
      </c>
      <c r="E262" t="s">
        <v>1037</v>
      </c>
      <c r="F262" t="s">
        <v>1102</v>
      </c>
      <c r="G262" t="s">
        <v>1052</v>
      </c>
      <c r="H262" t="s">
        <v>765</v>
      </c>
      <c r="I262" t="s">
        <v>1040</v>
      </c>
      <c r="J262" t="s">
        <v>1103</v>
      </c>
      <c r="K262" s="77">
        <v>6.02</v>
      </c>
      <c r="L262" t="s">
        <v>112</v>
      </c>
      <c r="M262" s="77">
        <v>4.75</v>
      </c>
      <c r="N262" s="77">
        <v>4.38</v>
      </c>
      <c r="O262" s="77">
        <v>250000</v>
      </c>
      <c r="P262" s="77">
        <v>102.61819444</v>
      </c>
      <c r="Q262" s="77">
        <v>986.67393954060003</v>
      </c>
      <c r="R262" s="77">
        <v>0.02</v>
      </c>
      <c r="S262" s="77">
        <v>0.34</v>
      </c>
      <c r="T262" s="77">
        <v>7.0000000000000007E-2</v>
      </c>
    </row>
    <row r="263" spans="2:20">
      <c r="B263" t="s">
        <v>1104</v>
      </c>
      <c r="C263" t="s">
        <v>1105</v>
      </c>
      <c r="D263" t="s">
        <v>129</v>
      </c>
      <c r="E263" t="s">
        <v>1037</v>
      </c>
      <c r="F263" t="s">
        <v>1102</v>
      </c>
      <c r="G263" t="s">
        <v>1052</v>
      </c>
      <c r="H263" t="s">
        <v>765</v>
      </c>
      <c r="I263" t="s">
        <v>1040</v>
      </c>
      <c r="J263" t="s">
        <v>1106</v>
      </c>
      <c r="K263" s="77">
        <v>6.65</v>
      </c>
      <c r="L263" t="s">
        <v>112</v>
      </c>
      <c r="M263" s="77">
        <v>5.13</v>
      </c>
      <c r="N263" s="77">
        <v>4.8499999999999996</v>
      </c>
      <c r="O263" s="77">
        <v>400000</v>
      </c>
      <c r="P263" s="77">
        <v>102.340916675</v>
      </c>
      <c r="Q263" s="77">
        <v>1574.4126621282001</v>
      </c>
      <c r="R263" s="77">
        <v>0.02</v>
      </c>
      <c r="S263" s="77">
        <v>0.54</v>
      </c>
      <c r="T263" s="77">
        <v>0.11</v>
      </c>
    </row>
    <row r="264" spans="2:20">
      <c r="B264" t="s">
        <v>1107</v>
      </c>
      <c r="C264" t="s">
        <v>1108</v>
      </c>
      <c r="D264" t="s">
        <v>129</v>
      </c>
      <c r="E264" t="s">
        <v>1037</v>
      </c>
      <c r="F264" t="s">
        <v>1109</v>
      </c>
      <c r="G264" t="s">
        <v>1070</v>
      </c>
      <c r="H264" t="s">
        <v>776</v>
      </c>
      <c r="I264" t="s">
        <v>1040</v>
      </c>
      <c r="J264" t="s">
        <v>1110</v>
      </c>
      <c r="K264" s="77">
        <v>7.38</v>
      </c>
      <c r="L264" t="s">
        <v>112</v>
      </c>
      <c r="M264" s="77">
        <v>4.75</v>
      </c>
      <c r="N264" s="77">
        <v>4.28</v>
      </c>
      <c r="O264" s="77">
        <v>200000</v>
      </c>
      <c r="P264" s="77">
        <v>105.84455555</v>
      </c>
      <c r="Q264" s="77">
        <v>814.15632129059998</v>
      </c>
      <c r="R264" s="77">
        <v>0.01</v>
      </c>
      <c r="S264" s="77">
        <v>0.28000000000000003</v>
      </c>
      <c r="T264" s="77">
        <v>0.06</v>
      </c>
    </row>
    <row r="265" spans="2:20">
      <c r="B265" t="s">
        <v>1111</v>
      </c>
      <c r="C265" t="s">
        <v>1112</v>
      </c>
      <c r="D265" t="s">
        <v>129</v>
      </c>
      <c r="E265" t="s">
        <v>1037</v>
      </c>
      <c r="F265" t="s">
        <v>1113</v>
      </c>
      <c r="G265" t="s">
        <v>1089</v>
      </c>
      <c r="H265" t="s">
        <v>776</v>
      </c>
      <c r="I265" t="s">
        <v>1040</v>
      </c>
      <c r="J265" t="s">
        <v>1114</v>
      </c>
      <c r="K265" s="77">
        <v>5.16</v>
      </c>
      <c r="L265" t="s">
        <v>112</v>
      </c>
      <c r="M265" s="77">
        <v>6.13</v>
      </c>
      <c r="N265" s="77">
        <v>4.75</v>
      </c>
      <c r="O265" s="77">
        <v>169000</v>
      </c>
      <c r="P265" s="77">
        <v>127.12497656804733</v>
      </c>
      <c r="Q265" s="77">
        <v>826.27929519839995</v>
      </c>
      <c r="R265" s="77">
        <v>0.02</v>
      </c>
      <c r="S265" s="77">
        <v>0.28000000000000003</v>
      </c>
      <c r="T265" s="77">
        <v>0.06</v>
      </c>
    </row>
    <row r="266" spans="2:20">
      <c r="B266" t="s">
        <v>1115</v>
      </c>
      <c r="C266" t="s">
        <v>1116</v>
      </c>
      <c r="D266" t="s">
        <v>129</v>
      </c>
      <c r="E266" t="s">
        <v>1037</v>
      </c>
      <c r="F266" t="s">
        <v>1117</v>
      </c>
      <c r="G266" t="s">
        <v>1070</v>
      </c>
      <c r="H266" t="s">
        <v>776</v>
      </c>
      <c r="I266" t="s">
        <v>1040</v>
      </c>
      <c r="J266" t="s">
        <v>1118</v>
      </c>
      <c r="K266" s="77">
        <v>8.43</v>
      </c>
      <c r="L266" t="s">
        <v>112</v>
      </c>
      <c r="M266" s="77">
        <v>4.25</v>
      </c>
      <c r="N266" s="77">
        <v>3.91</v>
      </c>
      <c r="O266" s="77">
        <v>582000</v>
      </c>
      <c r="P266" s="77">
        <v>103.99577778350516</v>
      </c>
      <c r="Q266" s="77">
        <v>2327.8123710882001</v>
      </c>
      <c r="R266" s="77">
        <v>0.03</v>
      </c>
      <c r="S266" s="77">
        <v>0.79</v>
      </c>
      <c r="T266" s="77">
        <v>0.17</v>
      </c>
    </row>
    <row r="267" spans="2:20">
      <c r="B267" t="s">
        <v>1119</v>
      </c>
      <c r="C267" t="s">
        <v>1120</v>
      </c>
      <c r="D267" t="s">
        <v>129</v>
      </c>
      <c r="E267" t="s">
        <v>1037</v>
      </c>
      <c r="F267" t="s">
        <v>1121</v>
      </c>
      <c r="G267" t="s">
        <v>1070</v>
      </c>
      <c r="H267" t="s">
        <v>776</v>
      </c>
      <c r="I267" t="s">
        <v>1040</v>
      </c>
      <c r="J267" t="s">
        <v>1122</v>
      </c>
      <c r="K267" s="77">
        <v>8.49</v>
      </c>
      <c r="L267" t="s">
        <v>112</v>
      </c>
      <c r="M267" s="77">
        <v>4.3</v>
      </c>
      <c r="N267" s="77">
        <v>3.95</v>
      </c>
      <c r="O267" s="77">
        <v>466000</v>
      </c>
      <c r="P267" s="77">
        <v>103.75277776824035</v>
      </c>
      <c r="Q267" s="77">
        <v>1859.4946341624</v>
      </c>
      <c r="R267" s="77">
        <v>0.05</v>
      </c>
      <c r="S267" s="77">
        <v>0.63</v>
      </c>
      <c r="T267" s="77">
        <v>0.13</v>
      </c>
    </row>
    <row r="268" spans="2:20">
      <c r="B268" t="s">
        <v>1123</v>
      </c>
      <c r="C268" t="s">
        <v>1124</v>
      </c>
      <c r="D268" t="s">
        <v>129</v>
      </c>
      <c r="E268" t="s">
        <v>1037</v>
      </c>
      <c r="F268" t="s">
        <v>1125</v>
      </c>
      <c r="G268" t="s">
        <v>1126</v>
      </c>
      <c r="H268" t="s">
        <v>776</v>
      </c>
      <c r="I268" t="s">
        <v>1040</v>
      </c>
      <c r="J268" t="s">
        <v>1127</v>
      </c>
      <c r="K268" s="77">
        <v>17.579999999999998</v>
      </c>
      <c r="L268" t="s">
        <v>119</v>
      </c>
      <c r="M268" s="77">
        <v>5.25</v>
      </c>
      <c r="N268" s="77">
        <v>5.66</v>
      </c>
      <c r="O268" s="77">
        <v>200000</v>
      </c>
      <c r="P268" s="77">
        <v>95.34688525</v>
      </c>
      <c r="Q268" s="77">
        <v>986.13469538665004</v>
      </c>
      <c r="R268" s="77">
        <v>0</v>
      </c>
      <c r="S268" s="77">
        <v>0.34</v>
      </c>
      <c r="T268" s="77">
        <v>7.0000000000000007E-2</v>
      </c>
    </row>
    <row r="269" spans="2:20">
      <c r="B269" t="s">
        <v>1128</v>
      </c>
      <c r="C269" t="s">
        <v>1129</v>
      </c>
      <c r="D269" t="s">
        <v>129</v>
      </c>
      <c r="E269" t="s">
        <v>1037</v>
      </c>
      <c r="F269" t="s">
        <v>1130</v>
      </c>
      <c r="G269" t="s">
        <v>1084</v>
      </c>
      <c r="H269" t="s">
        <v>1131</v>
      </c>
      <c r="I269" t="s">
        <v>213</v>
      </c>
      <c r="J269" t="s">
        <v>1132</v>
      </c>
      <c r="K269" s="77">
        <v>7.84</v>
      </c>
      <c r="L269" t="s">
        <v>112</v>
      </c>
      <c r="M269" s="77">
        <v>4.25</v>
      </c>
      <c r="N269" s="77">
        <v>3.19</v>
      </c>
      <c r="O269" s="77">
        <v>57000</v>
      </c>
      <c r="P269" s="77">
        <v>111.4703698245614</v>
      </c>
      <c r="Q269" s="77">
        <v>244.36757413679999</v>
      </c>
      <c r="R269" s="77">
        <v>0.01</v>
      </c>
      <c r="S269" s="77">
        <v>0.08</v>
      </c>
      <c r="T269" s="77">
        <v>0.02</v>
      </c>
    </row>
    <row r="270" spans="2:20">
      <c r="B270" t="s">
        <v>1133</v>
      </c>
      <c r="C270" t="s">
        <v>1134</v>
      </c>
      <c r="D270" t="s">
        <v>129</v>
      </c>
      <c r="E270" t="s">
        <v>1037</v>
      </c>
      <c r="F270" t="s">
        <v>1130</v>
      </c>
      <c r="G270" t="s">
        <v>1084</v>
      </c>
      <c r="H270" t="s">
        <v>1131</v>
      </c>
      <c r="I270" t="s">
        <v>213</v>
      </c>
      <c r="J270" t="s">
        <v>1135</v>
      </c>
      <c r="K270" s="77">
        <v>5.66</v>
      </c>
      <c r="L270" t="s">
        <v>112</v>
      </c>
      <c r="M270" s="77">
        <v>5</v>
      </c>
      <c r="N270" s="77">
        <v>3.96</v>
      </c>
      <c r="O270" s="77">
        <v>65000</v>
      </c>
      <c r="P270" s="77">
        <v>108.05560107692308</v>
      </c>
      <c r="Q270" s="77">
        <v>270.1281971322</v>
      </c>
      <c r="R270" s="77">
        <v>0.01</v>
      </c>
      <c r="S270" s="77">
        <v>0.09</v>
      </c>
      <c r="T270" s="77">
        <v>0.02</v>
      </c>
    </row>
    <row r="271" spans="2:20">
      <c r="B271" t="s">
        <v>1136</v>
      </c>
      <c r="C271" t="s">
        <v>1137</v>
      </c>
      <c r="D271" t="s">
        <v>129</v>
      </c>
      <c r="E271" t="s">
        <v>1037</v>
      </c>
      <c r="F271" t="s">
        <v>1138</v>
      </c>
      <c r="G271" t="s">
        <v>1052</v>
      </c>
      <c r="H271" t="s">
        <v>776</v>
      </c>
      <c r="I271" t="s">
        <v>1040</v>
      </c>
      <c r="J271" t="s">
        <v>1139</v>
      </c>
      <c r="K271" s="77">
        <v>8</v>
      </c>
      <c r="L271" t="s">
        <v>112</v>
      </c>
      <c r="M271" s="77">
        <v>5.95</v>
      </c>
      <c r="N271" s="77">
        <v>4.21</v>
      </c>
      <c r="O271" s="77">
        <v>345000</v>
      </c>
      <c r="P271" s="77">
        <v>117.80508333333333</v>
      </c>
      <c r="Q271" s="77">
        <v>1563.120309225</v>
      </c>
      <c r="R271" s="77">
        <v>0.03</v>
      </c>
      <c r="S271" s="77">
        <v>0.53</v>
      </c>
      <c r="T271" s="77">
        <v>0.11</v>
      </c>
    </row>
    <row r="272" spans="2:20">
      <c r="B272" t="s">
        <v>1140</v>
      </c>
      <c r="C272" t="s">
        <v>1141</v>
      </c>
      <c r="D272" t="s">
        <v>129</v>
      </c>
      <c r="E272" t="s">
        <v>1037</v>
      </c>
      <c r="F272" t="s">
        <v>1142</v>
      </c>
      <c r="G272" t="s">
        <v>1070</v>
      </c>
      <c r="H272" t="s">
        <v>776</v>
      </c>
      <c r="I272" t="s">
        <v>1040</v>
      </c>
      <c r="J272" t="s">
        <v>1143</v>
      </c>
      <c r="K272" s="77">
        <v>7.37</v>
      </c>
      <c r="L272" t="s">
        <v>112</v>
      </c>
      <c r="M272" s="77">
        <v>4.88</v>
      </c>
      <c r="N272" s="77">
        <v>4.53</v>
      </c>
      <c r="O272" s="77">
        <v>301000</v>
      </c>
      <c r="P272" s="77">
        <v>103.12883332225914</v>
      </c>
      <c r="Q272" s="77">
        <v>1193.8668138017999</v>
      </c>
      <c r="R272" s="77">
        <v>0.04</v>
      </c>
      <c r="S272" s="77">
        <v>0.41</v>
      </c>
      <c r="T272" s="77">
        <v>0.09</v>
      </c>
    </row>
    <row r="273" spans="2:20">
      <c r="B273" t="s">
        <v>1144</v>
      </c>
      <c r="C273" t="s">
        <v>1145</v>
      </c>
      <c r="D273" t="s">
        <v>129</v>
      </c>
      <c r="E273" t="s">
        <v>1037</v>
      </c>
      <c r="F273" t="s">
        <v>1146</v>
      </c>
      <c r="G273" t="s">
        <v>1052</v>
      </c>
      <c r="H273" t="s">
        <v>776</v>
      </c>
      <c r="I273" t="s">
        <v>1040</v>
      </c>
      <c r="J273" t="s">
        <v>1147</v>
      </c>
      <c r="K273" s="77">
        <v>8.86</v>
      </c>
      <c r="L273" t="s">
        <v>112</v>
      </c>
      <c r="M273" s="77">
        <v>3.95</v>
      </c>
      <c r="N273" s="77">
        <v>3.85</v>
      </c>
      <c r="O273" s="77">
        <v>369000</v>
      </c>
      <c r="P273" s="77">
        <v>101.87119444444444</v>
      </c>
      <c r="Q273" s="77">
        <v>1445.729505045</v>
      </c>
      <c r="R273" s="77">
        <v>0.02</v>
      </c>
      <c r="S273" s="77">
        <v>0.49</v>
      </c>
      <c r="T273" s="77">
        <v>0.1</v>
      </c>
    </row>
    <row r="274" spans="2:20">
      <c r="B274" t="s">
        <v>1148</v>
      </c>
      <c r="C274" t="s">
        <v>1149</v>
      </c>
      <c r="D274" t="s">
        <v>129</v>
      </c>
      <c r="E274" t="s">
        <v>1037</v>
      </c>
      <c r="F274" t="s">
        <v>1150</v>
      </c>
      <c r="G274" t="s">
        <v>1039</v>
      </c>
      <c r="H274" t="s">
        <v>776</v>
      </c>
      <c r="I274" t="s">
        <v>1040</v>
      </c>
      <c r="J274" t="s">
        <v>1151</v>
      </c>
      <c r="K274" s="77">
        <v>8.15</v>
      </c>
      <c r="L274" t="s">
        <v>112</v>
      </c>
      <c r="M274" s="77">
        <v>3.95</v>
      </c>
      <c r="N274" s="77">
        <v>3.87</v>
      </c>
      <c r="O274" s="77">
        <v>560000</v>
      </c>
      <c r="P274" s="77">
        <v>101.14241666071429</v>
      </c>
      <c r="Q274" s="77">
        <v>2178.3649130717999</v>
      </c>
      <c r="R274" s="77">
        <v>0.02</v>
      </c>
      <c r="S274" s="77">
        <v>0.74</v>
      </c>
      <c r="T274" s="77">
        <v>0.16</v>
      </c>
    </row>
    <row r="275" spans="2:20">
      <c r="B275" t="s">
        <v>1152</v>
      </c>
      <c r="C275" t="s">
        <v>1153</v>
      </c>
      <c r="D275" t="s">
        <v>129</v>
      </c>
      <c r="E275" t="s">
        <v>1037</v>
      </c>
      <c r="F275" t="s">
        <v>1150</v>
      </c>
      <c r="G275" t="s">
        <v>1039</v>
      </c>
      <c r="H275" t="s">
        <v>776</v>
      </c>
      <c r="I275" t="s">
        <v>1040</v>
      </c>
      <c r="J275" t="s">
        <v>1154</v>
      </c>
      <c r="K275" s="77">
        <v>15.54</v>
      </c>
      <c r="L275" t="s">
        <v>112</v>
      </c>
      <c r="M275" s="77">
        <v>5.25</v>
      </c>
      <c r="N275" s="77">
        <v>5.03</v>
      </c>
      <c r="O275" s="77">
        <v>168000</v>
      </c>
      <c r="P275" s="77">
        <v>104.73932785714285</v>
      </c>
      <c r="Q275" s="77">
        <v>676.75012429679998</v>
      </c>
      <c r="R275" s="77">
        <v>0.02</v>
      </c>
      <c r="S275" s="77">
        <v>0.23</v>
      </c>
      <c r="T275" s="77">
        <v>0.05</v>
      </c>
    </row>
    <row r="276" spans="2:20">
      <c r="B276" t="s">
        <v>1155</v>
      </c>
      <c r="C276" t="s">
        <v>1156</v>
      </c>
      <c r="D276" t="s">
        <v>129</v>
      </c>
      <c r="E276" t="s">
        <v>1037</v>
      </c>
      <c r="F276" t="s">
        <v>1157</v>
      </c>
      <c r="G276" t="s">
        <v>1158</v>
      </c>
      <c r="H276" t="s">
        <v>776</v>
      </c>
      <c r="I276" t="s">
        <v>1040</v>
      </c>
      <c r="J276" t="s">
        <v>853</v>
      </c>
      <c r="K276" s="77">
        <v>8.11</v>
      </c>
      <c r="L276" t="s">
        <v>112</v>
      </c>
      <c r="M276" s="77">
        <v>4.2</v>
      </c>
      <c r="N276" s="77">
        <v>3.23</v>
      </c>
      <c r="O276" s="77">
        <v>226000</v>
      </c>
      <c r="P276" s="77">
        <v>109.28400000000001</v>
      </c>
      <c r="Q276" s="77">
        <v>949.89215664000005</v>
      </c>
      <c r="R276" s="77">
        <v>0.01</v>
      </c>
      <c r="S276" s="77">
        <v>0.32</v>
      </c>
      <c r="T276" s="77">
        <v>7.0000000000000007E-2</v>
      </c>
    </row>
    <row r="277" spans="2:20">
      <c r="B277" t="s">
        <v>1159</v>
      </c>
      <c r="C277" t="s">
        <v>1160</v>
      </c>
      <c r="D277" t="s">
        <v>129</v>
      </c>
      <c r="E277" t="s">
        <v>1037</v>
      </c>
      <c r="F277" t="s">
        <v>1161</v>
      </c>
      <c r="G277" t="s">
        <v>1162</v>
      </c>
      <c r="H277" t="s">
        <v>776</v>
      </c>
      <c r="I277" t="s">
        <v>1040</v>
      </c>
      <c r="J277" t="s">
        <v>1163</v>
      </c>
      <c r="K277" s="77">
        <v>16.649999999999999</v>
      </c>
      <c r="L277" t="s">
        <v>116</v>
      </c>
      <c r="M277" s="77">
        <v>5.25</v>
      </c>
      <c r="N277" s="77">
        <v>4.82</v>
      </c>
      <c r="O277" s="77">
        <v>265000</v>
      </c>
      <c r="P277" s="77">
        <v>108.97422950943397</v>
      </c>
      <c r="Q277" s="77">
        <v>1237.11195975798</v>
      </c>
      <c r="R277" s="77">
        <v>0</v>
      </c>
      <c r="S277" s="77">
        <v>0.42</v>
      </c>
      <c r="T277" s="77">
        <v>0.09</v>
      </c>
    </row>
    <row r="278" spans="2:20">
      <c r="B278" t="s">
        <v>1164</v>
      </c>
      <c r="C278" t="s">
        <v>1165</v>
      </c>
      <c r="D278" t="s">
        <v>129</v>
      </c>
      <c r="E278" t="s">
        <v>1037</v>
      </c>
      <c r="F278" t="s">
        <v>1161</v>
      </c>
      <c r="G278" t="s">
        <v>1162</v>
      </c>
      <c r="H278" t="s">
        <v>1131</v>
      </c>
      <c r="I278" t="s">
        <v>213</v>
      </c>
      <c r="J278" t="s">
        <v>1166</v>
      </c>
      <c r="K278" s="77">
        <v>15.44</v>
      </c>
      <c r="L278" t="s">
        <v>119</v>
      </c>
      <c r="M278" s="77">
        <v>5.75</v>
      </c>
      <c r="N278" s="77">
        <v>5.67</v>
      </c>
      <c r="O278" s="77">
        <v>250000</v>
      </c>
      <c r="P278" s="77">
        <v>102.59252776</v>
      </c>
      <c r="Q278" s="77">
        <v>1326.3418470132201</v>
      </c>
      <c r="R278" s="77">
        <v>0.04</v>
      </c>
      <c r="S278" s="77">
        <v>0.45</v>
      </c>
      <c r="T278" s="77">
        <v>0.1</v>
      </c>
    </row>
    <row r="279" spans="2:20">
      <c r="B279" t="s">
        <v>1167</v>
      </c>
      <c r="C279" t="s">
        <v>1168</v>
      </c>
      <c r="D279" t="s">
        <v>129</v>
      </c>
      <c r="E279" t="s">
        <v>1037</v>
      </c>
      <c r="F279" t="s">
        <v>1169</v>
      </c>
      <c r="G279" t="s">
        <v>1039</v>
      </c>
      <c r="H279" t="s">
        <v>1131</v>
      </c>
      <c r="I279" t="s">
        <v>213</v>
      </c>
      <c r="J279" t="s">
        <v>1132</v>
      </c>
      <c r="K279" s="77">
        <v>7.28</v>
      </c>
      <c r="L279" t="s">
        <v>112</v>
      </c>
      <c r="M279" s="77">
        <v>3.9</v>
      </c>
      <c r="N279" s="77">
        <v>3.79</v>
      </c>
      <c r="O279" s="77">
        <v>257000</v>
      </c>
      <c r="P279" s="77">
        <v>101.5795</v>
      </c>
      <c r="Q279" s="77">
        <v>1004.03412549</v>
      </c>
      <c r="R279" s="77">
        <v>0</v>
      </c>
      <c r="S279" s="77">
        <v>0.34</v>
      </c>
      <c r="T279" s="77">
        <v>7.0000000000000007E-2</v>
      </c>
    </row>
    <row r="280" spans="2:20">
      <c r="B280" t="s">
        <v>1170</v>
      </c>
      <c r="C280" t="s">
        <v>1171</v>
      </c>
      <c r="D280" t="s">
        <v>129</v>
      </c>
      <c r="E280" t="s">
        <v>1037</v>
      </c>
      <c r="F280" t="s">
        <v>1169</v>
      </c>
      <c r="G280" t="s">
        <v>1039</v>
      </c>
      <c r="H280" t="s">
        <v>1131</v>
      </c>
      <c r="I280" t="s">
        <v>213</v>
      </c>
      <c r="J280" t="s">
        <v>1172</v>
      </c>
      <c r="K280" s="77">
        <v>7.94</v>
      </c>
      <c r="L280" t="s">
        <v>112</v>
      </c>
      <c r="M280" s="77">
        <v>4.38</v>
      </c>
      <c r="N280" s="77">
        <v>3.91</v>
      </c>
      <c r="O280" s="77">
        <v>257000</v>
      </c>
      <c r="P280" s="77">
        <v>105.88811112840467</v>
      </c>
      <c r="Q280" s="77">
        <v>1046.6213857775999</v>
      </c>
      <c r="R280" s="77">
        <v>0.04</v>
      </c>
      <c r="S280" s="77">
        <v>0.36</v>
      </c>
      <c r="T280" s="77">
        <v>0.08</v>
      </c>
    </row>
    <row r="281" spans="2:20">
      <c r="B281" t="s">
        <v>1173</v>
      </c>
      <c r="C281" t="s">
        <v>1174</v>
      </c>
      <c r="D281" t="s">
        <v>129</v>
      </c>
      <c r="E281" t="s">
        <v>1037</v>
      </c>
      <c r="F281" t="s">
        <v>1175</v>
      </c>
      <c r="G281" t="s">
        <v>1070</v>
      </c>
      <c r="H281" t="s">
        <v>776</v>
      </c>
      <c r="I281" t="s">
        <v>1040</v>
      </c>
      <c r="J281" t="s">
        <v>1176</v>
      </c>
      <c r="K281" s="77">
        <v>3.49</v>
      </c>
      <c r="L281" t="s">
        <v>112</v>
      </c>
      <c r="M281" s="77">
        <v>5.75</v>
      </c>
      <c r="N281" s="77">
        <v>7.44</v>
      </c>
      <c r="O281" s="77">
        <v>200000</v>
      </c>
      <c r="P281" s="77">
        <v>95.570694450000005</v>
      </c>
      <c r="Q281" s="77">
        <v>735.12978170940005</v>
      </c>
      <c r="R281" s="77">
        <v>0.02</v>
      </c>
      <c r="S281" s="77">
        <v>0.25</v>
      </c>
      <c r="T281" s="77">
        <v>0.05</v>
      </c>
    </row>
    <row r="282" spans="2:20">
      <c r="B282" t="s">
        <v>1177</v>
      </c>
      <c r="C282" t="s">
        <v>1178</v>
      </c>
      <c r="D282" t="s">
        <v>129</v>
      </c>
      <c r="E282" t="s">
        <v>1037</v>
      </c>
      <c r="F282" t="s">
        <v>1179</v>
      </c>
      <c r="G282" t="s">
        <v>1075</v>
      </c>
      <c r="H282" t="s">
        <v>1180</v>
      </c>
      <c r="I282" t="s">
        <v>213</v>
      </c>
      <c r="J282" t="s">
        <v>1181</v>
      </c>
      <c r="K282" s="77">
        <v>13.73</v>
      </c>
      <c r="L282" t="s">
        <v>119</v>
      </c>
      <c r="M282" s="77">
        <v>6.42</v>
      </c>
      <c r="N282" s="77">
        <v>6.73</v>
      </c>
      <c r="O282" s="77">
        <v>250000</v>
      </c>
      <c r="P282" s="77">
        <v>98.274267760000001</v>
      </c>
      <c r="Q282" s="77">
        <v>1270.51430216822</v>
      </c>
      <c r="R282" s="77">
        <v>0.05</v>
      </c>
      <c r="S282" s="77">
        <v>0.43</v>
      </c>
      <c r="T282" s="77">
        <v>0.09</v>
      </c>
    </row>
    <row r="283" spans="2:20">
      <c r="B283" t="s">
        <v>1182</v>
      </c>
      <c r="C283" t="s">
        <v>1183</v>
      </c>
      <c r="D283" t="s">
        <v>129</v>
      </c>
      <c r="E283" t="s">
        <v>1037</v>
      </c>
      <c r="F283" t="s">
        <v>1184</v>
      </c>
      <c r="G283" t="s">
        <v>1070</v>
      </c>
      <c r="H283" t="s">
        <v>1180</v>
      </c>
      <c r="I283" t="s">
        <v>213</v>
      </c>
      <c r="J283" t="s">
        <v>1185</v>
      </c>
      <c r="K283" s="77">
        <v>7.81</v>
      </c>
      <c r="L283" t="s">
        <v>112</v>
      </c>
      <c r="M283" s="77">
        <v>5.2</v>
      </c>
      <c r="N283" s="77">
        <v>5.13</v>
      </c>
      <c r="O283" s="77">
        <v>225000</v>
      </c>
      <c r="P283" s="77">
        <v>101.72833333333334</v>
      </c>
      <c r="Q283" s="77">
        <v>880.30613249999999</v>
      </c>
      <c r="R283" s="77">
        <v>0.02</v>
      </c>
      <c r="S283" s="77">
        <v>0.3</v>
      </c>
      <c r="T283" s="77">
        <v>0.06</v>
      </c>
    </row>
    <row r="284" spans="2:20">
      <c r="B284" t="s">
        <v>1186</v>
      </c>
      <c r="C284" t="s">
        <v>1187</v>
      </c>
      <c r="D284" t="s">
        <v>129</v>
      </c>
      <c r="E284" t="s">
        <v>1037</v>
      </c>
      <c r="F284" t="s">
        <v>1188</v>
      </c>
      <c r="G284" t="s">
        <v>1126</v>
      </c>
      <c r="H284" t="s">
        <v>1189</v>
      </c>
      <c r="I284" t="s">
        <v>1040</v>
      </c>
      <c r="J284" t="s">
        <v>1190</v>
      </c>
      <c r="K284" s="77">
        <v>6.07</v>
      </c>
      <c r="L284" t="s">
        <v>112</v>
      </c>
      <c r="M284" s="77">
        <v>5.63</v>
      </c>
      <c r="N284" s="77">
        <v>6.49</v>
      </c>
      <c r="O284" s="77">
        <v>700000</v>
      </c>
      <c r="P284" s="77">
        <v>97.933750000000003</v>
      </c>
      <c r="Q284" s="77">
        <v>2636.5724175</v>
      </c>
      <c r="R284" s="77">
        <v>0.05</v>
      </c>
      <c r="S284" s="77">
        <v>0.9</v>
      </c>
      <c r="T284" s="77">
        <v>0.19</v>
      </c>
    </row>
    <row r="285" spans="2:20">
      <c r="B285" t="s">
        <v>1191</v>
      </c>
      <c r="C285" t="s">
        <v>1192</v>
      </c>
      <c r="D285" t="s">
        <v>129</v>
      </c>
      <c r="E285" t="s">
        <v>1037</v>
      </c>
      <c r="F285" t="s">
        <v>1193</v>
      </c>
      <c r="G285" t="s">
        <v>1070</v>
      </c>
      <c r="H285" t="s">
        <v>1189</v>
      </c>
      <c r="I285" t="s">
        <v>1040</v>
      </c>
      <c r="J285" t="s">
        <v>1194</v>
      </c>
      <c r="K285" s="77">
        <v>7.29</v>
      </c>
      <c r="L285" t="s">
        <v>112</v>
      </c>
      <c r="M285" s="77">
        <v>5.05</v>
      </c>
      <c r="N285" s="77">
        <v>5.33</v>
      </c>
      <c r="O285" s="77">
        <v>155000</v>
      </c>
      <c r="P285" s="77">
        <v>98.650388903225803</v>
      </c>
      <c r="Q285" s="77">
        <v>588.08456336879999</v>
      </c>
      <c r="R285" s="77">
        <v>0.02</v>
      </c>
      <c r="S285" s="77">
        <v>0.2</v>
      </c>
      <c r="T285" s="77">
        <v>0.04</v>
      </c>
    </row>
    <row r="286" spans="2:20">
      <c r="B286" t="s">
        <v>1195</v>
      </c>
      <c r="C286" t="s">
        <v>1196</v>
      </c>
      <c r="D286" t="s">
        <v>129</v>
      </c>
      <c r="E286" t="s">
        <v>1037</v>
      </c>
      <c r="F286" t="s">
        <v>1197</v>
      </c>
      <c r="G286" t="s">
        <v>1126</v>
      </c>
      <c r="H286" t="s">
        <v>1189</v>
      </c>
      <c r="I286" t="s">
        <v>1040</v>
      </c>
      <c r="J286" t="s">
        <v>1198</v>
      </c>
      <c r="K286" s="77">
        <v>13.68</v>
      </c>
      <c r="L286" t="s">
        <v>119</v>
      </c>
      <c r="M286" s="77">
        <v>7.75</v>
      </c>
      <c r="N286" s="77">
        <v>7.28</v>
      </c>
      <c r="O286" s="77">
        <v>250000</v>
      </c>
      <c r="P286" s="77">
        <v>112.46689632</v>
      </c>
      <c r="Q286" s="77">
        <v>1454.00015234904</v>
      </c>
      <c r="R286" s="77">
        <v>0.06</v>
      </c>
      <c r="S286" s="77">
        <v>0.5</v>
      </c>
      <c r="T286" s="77">
        <v>0.11</v>
      </c>
    </row>
    <row r="287" spans="2:20">
      <c r="B287" t="s">
        <v>1199</v>
      </c>
      <c r="C287" t="s">
        <v>1200</v>
      </c>
      <c r="D287" t="s">
        <v>129</v>
      </c>
      <c r="E287" t="s">
        <v>1037</v>
      </c>
      <c r="F287" t="s">
        <v>1201</v>
      </c>
      <c r="G287" t="s">
        <v>1084</v>
      </c>
      <c r="H287" t="s">
        <v>1180</v>
      </c>
      <c r="I287" t="s">
        <v>213</v>
      </c>
      <c r="J287" t="s">
        <v>303</v>
      </c>
      <c r="K287" s="77">
        <v>7.51</v>
      </c>
      <c r="L287" t="s">
        <v>112</v>
      </c>
      <c r="M287" s="77">
        <v>5.25</v>
      </c>
      <c r="N287" s="77">
        <v>4.1100000000000003</v>
      </c>
      <c r="O287" s="77">
        <v>192000</v>
      </c>
      <c r="P287" s="77">
        <v>110.035</v>
      </c>
      <c r="Q287" s="77">
        <v>812.53365120000001</v>
      </c>
      <c r="R287" s="77">
        <v>0.02</v>
      </c>
      <c r="S287" s="77">
        <v>0.28000000000000003</v>
      </c>
      <c r="T287" s="77">
        <v>0.06</v>
      </c>
    </row>
    <row r="288" spans="2:20">
      <c r="B288" t="s">
        <v>1202</v>
      </c>
      <c r="C288" t="s">
        <v>1203</v>
      </c>
      <c r="D288" t="s">
        <v>129</v>
      </c>
      <c r="E288" t="s">
        <v>1037</v>
      </c>
      <c r="F288" t="s">
        <v>1204</v>
      </c>
      <c r="G288" t="s">
        <v>1070</v>
      </c>
      <c r="H288" t="s">
        <v>1189</v>
      </c>
      <c r="I288" t="s">
        <v>1040</v>
      </c>
      <c r="J288" t="s">
        <v>275</v>
      </c>
      <c r="K288" s="77">
        <v>2.72</v>
      </c>
      <c r="L288" t="s">
        <v>119</v>
      </c>
      <c r="M288" s="77">
        <v>6.88</v>
      </c>
      <c r="N288" s="77">
        <v>9.76</v>
      </c>
      <c r="O288" s="77">
        <v>403000</v>
      </c>
      <c r="P288" s="77">
        <v>93.434972233250619</v>
      </c>
      <c r="Q288" s="77">
        <v>1947.2164957965299</v>
      </c>
      <c r="R288" s="77">
        <v>0.04</v>
      </c>
      <c r="S288" s="77">
        <v>0.66</v>
      </c>
      <c r="T288" s="77">
        <v>0.14000000000000001</v>
      </c>
    </row>
    <row r="289" spans="2:20">
      <c r="B289" t="s">
        <v>1205</v>
      </c>
      <c r="C289" t="s">
        <v>1206</v>
      </c>
      <c r="D289" t="s">
        <v>129</v>
      </c>
      <c r="E289" t="s">
        <v>1037</v>
      </c>
      <c r="F289" t="s">
        <v>1207</v>
      </c>
      <c r="G289" t="s">
        <v>1162</v>
      </c>
      <c r="H289" t="s">
        <v>1189</v>
      </c>
      <c r="I289" t="s">
        <v>1040</v>
      </c>
      <c r="J289" t="s">
        <v>1208</v>
      </c>
      <c r="K289" s="77">
        <v>13.65</v>
      </c>
      <c r="L289" t="s">
        <v>119</v>
      </c>
      <c r="M289" s="77">
        <v>6.75</v>
      </c>
      <c r="N289" s="77">
        <v>6.63</v>
      </c>
      <c r="O289" s="77">
        <v>200000</v>
      </c>
      <c r="P289" s="77">
        <v>105.51949999999999</v>
      </c>
      <c r="Q289" s="77">
        <v>1091.3459806999999</v>
      </c>
      <c r="R289" s="77">
        <v>0.03</v>
      </c>
      <c r="S289" s="77">
        <v>0.37</v>
      </c>
      <c r="T289" s="77">
        <v>0.08</v>
      </c>
    </row>
    <row r="290" spans="2:20">
      <c r="B290" t="s">
        <v>1209</v>
      </c>
      <c r="C290" t="s">
        <v>1210</v>
      </c>
      <c r="D290" t="s">
        <v>129</v>
      </c>
      <c r="E290" t="s">
        <v>1037</v>
      </c>
      <c r="F290" t="s">
        <v>1211</v>
      </c>
      <c r="G290" t="s">
        <v>1126</v>
      </c>
      <c r="H290" t="s">
        <v>1189</v>
      </c>
      <c r="I290" t="s">
        <v>1040</v>
      </c>
      <c r="J290" t="s">
        <v>1212</v>
      </c>
      <c r="K290" s="77">
        <v>17</v>
      </c>
      <c r="L290" t="s">
        <v>119</v>
      </c>
      <c r="M290" s="77">
        <v>4.8499999999999996</v>
      </c>
      <c r="N290" s="77">
        <v>4.7300000000000004</v>
      </c>
      <c r="O290" s="77">
        <v>200000</v>
      </c>
      <c r="P290" s="77">
        <v>102.88234975</v>
      </c>
      <c r="Q290" s="77">
        <v>1064.07099052435</v>
      </c>
      <c r="R290" s="77">
        <v>0</v>
      </c>
      <c r="S290" s="77">
        <v>0.36</v>
      </c>
      <c r="T290" s="77">
        <v>0.08</v>
      </c>
    </row>
    <row r="291" spans="2:20">
      <c r="B291" t="s">
        <v>1213</v>
      </c>
      <c r="C291" t="s">
        <v>1214</v>
      </c>
      <c r="D291" t="s">
        <v>129</v>
      </c>
      <c r="E291" t="s">
        <v>1037</v>
      </c>
      <c r="F291" t="s">
        <v>1215</v>
      </c>
      <c r="G291" t="s">
        <v>1070</v>
      </c>
      <c r="H291" t="s">
        <v>1216</v>
      </c>
      <c r="I291" t="s">
        <v>1040</v>
      </c>
      <c r="J291" t="s">
        <v>1217</v>
      </c>
      <c r="K291" s="77">
        <v>6.61</v>
      </c>
      <c r="L291" t="s">
        <v>112</v>
      </c>
      <c r="M291" s="77">
        <v>5.0199999999999996</v>
      </c>
      <c r="N291" s="77">
        <v>6.44</v>
      </c>
      <c r="O291" s="77">
        <v>400000</v>
      </c>
      <c r="P291" s="77">
        <v>91.830872224999993</v>
      </c>
      <c r="Q291" s="77">
        <v>1412.7261383094001</v>
      </c>
      <c r="R291" s="77">
        <v>0.02</v>
      </c>
      <c r="S291" s="77">
        <v>0.48</v>
      </c>
      <c r="T291" s="77">
        <v>0.1</v>
      </c>
    </row>
    <row r="292" spans="2:20">
      <c r="B292" t="s">
        <v>1218</v>
      </c>
      <c r="C292" t="s">
        <v>1219</v>
      </c>
      <c r="D292" t="s">
        <v>129</v>
      </c>
      <c r="E292" t="s">
        <v>1037</v>
      </c>
      <c r="F292" t="s">
        <v>1220</v>
      </c>
      <c r="G292" t="s">
        <v>1052</v>
      </c>
      <c r="H292" t="s">
        <v>1221</v>
      </c>
      <c r="I292" t="s">
        <v>213</v>
      </c>
      <c r="J292" t="s">
        <v>385</v>
      </c>
      <c r="K292" s="77">
        <v>18.86</v>
      </c>
      <c r="L292" t="s">
        <v>116</v>
      </c>
      <c r="M292" s="77">
        <v>4.5</v>
      </c>
      <c r="N292" s="77">
        <v>5.36</v>
      </c>
      <c r="O292" s="77">
        <v>380000</v>
      </c>
      <c r="P292" s="77">
        <v>85.813442631578951</v>
      </c>
      <c r="Q292" s="77">
        <v>1396.9415861798</v>
      </c>
      <c r="R292" s="77">
        <v>0.04</v>
      </c>
      <c r="S292" s="77">
        <v>0.48</v>
      </c>
      <c r="T292" s="77">
        <v>0.1</v>
      </c>
    </row>
    <row r="293" spans="2:20">
      <c r="B293" t="s">
        <v>1222</v>
      </c>
      <c r="C293" t="s">
        <v>1223</v>
      </c>
      <c r="D293" t="s">
        <v>129</v>
      </c>
      <c r="E293" t="s">
        <v>1037</v>
      </c>
      <c r="F293" t="s">
        <v>1224</v>
      </c>
      <c r="G293" t="s">
        <v>1126</v>
      </c>
      <c r="H293" t="s">
        <v>1216</v>
      </c>
      <c r="I293" t="s">
        <v>1040</v>
      </c>
      <c r="J293" t="s">
        <v>1225</v>
      </c>
      <c r="K293" s="77">
        <v>13.28</v>
      </c>
      <c r="L293" t="s">
        <v>119</v>
      </c>
      <c r="M293" s="77">
        <v>7</v>
      </c>
      <c r="N293" s="77">
        <v>7.17</v>
      </c>
      <c r="O293" s="77">
        <v>100000</v>
      </c>
      <c r="P293" s="77">
        <v>99.648694000000006</v>
      </c>
      <c r="Q293" s="77">
        <v>515.3132912822</v>
      </c>
      <c r="R293" s="77">
        <v>0.01</v>
      </c>
      <c r="S293" s="77">
        <v>0.18</v>
      </c>
      <c r="T293" s="77">
        <v>0.04</v>
      </c>
    </row>
    <row r="294" spans="2:20">
      <c r="B294" t="s">
        <v>1226</v>
      </c>
      <c r="C294" t="s">
        <v>1227</v>
      </c>
      <c r="D294" t="s">
        <v>129</v>
      </c>
      <c r="E294" t="s">
        <v>1037</v>
      </c>
      <c r="F294" t="s">
        <v>1102</v>
      </c>
      <c r="G294" t="s">
        <v>1052</v>
      </c>
      <c r="H294" t="s">
        <v>1216</v>
      </c>
      <c r="I294" t="s">
        <v>1040</v>
      </c>
      <c r="J294" t="s">
        <v>1228</v>
      </c>
      <c r="K294" s="77">
        <v>15.32</v>
      </c>
      <c r="L294" t="s">
        <v>116</v>
      </c>
      <c r="M294" s="77">
        <v>5.75</v>
      </c>
      <c r="N294" s="77">
        <v>5.71</v>
      </c>
      <c r="O294" s="77">
        <v>300000</v>
      </c>
      <c r="P294" s="77">
        <v>102.5973611</v>
      </c>
      <c r="Q294" s="77">
        <v>1318.5505056488701</v>
      </c>
      <c r="R294" s="77">
        <v>0.03</v>
      </c>
      <c r="S294" s="77">
        <v>0.45</v>
      </c>
      <c r="T294" s="77">
        <v>0.1</v>
      </c>
    </row>
    <row r="295" spans="2:20">
      <c r="B295" t="s">
        <v>1229</v>
      </c>
      <c r="C295" t="s">
        <v>1230</v>
      </c>
      <c r="D295" t="s">
        <v>129</v>
      </c>
      <c r="E295" t="s">
        <v>1037</v>
      </c>
      <c r="F295" t="s">
        <v>1102</v>
      </c>
      <c r="G295" t="s">
        <v>1052</v>
      </c>
      <c r="H295" t="s">
        <v>1216</v>
      </c>
      <c r="I295" t="s">
        <v>1040</v>
      </c>
      <c r="J295" t="s">
        <v>1228</v>
      </c>
      <c r="K295" s="77">
        <v>6.63</v>
      </c>
      <c r="L295" t="s">
        <v>112</v>
      </c>
      <c r="M295" s="77">
        <v>7</v>
      </c>
      <c r="N295" s="77">
        <v>6.77</v>
      </c>
      <c r="O295" s="77">
        <v>300000</v>
      </c>
      <c r="P295" s="77">
        <v>103.88022223333333</v>
      </c>
      <c r="Q295" s="77">
        <v>1198.5700041282</v>
      </c>
      <c r="R295" s="77">
        <v>0.02</v>
      </c>
      <c r="S295" s="77">
        <v>0.41</v>
      </c>
      <c r="T295" s="77">
        <v>0.09</v>
      </c>
    </row>
    <row r="296" spans="2:20">
      <c r="B296" t="s">
        <v>1231</v>
      </c>
      <c r="C296" t="s">
        <v>1232</v>
      </c>
      <c r="D296" t="s">
        <v>129</v>
      </c>
      <c r="E296" t="s">
        <v>1037</v>
      </c>
      <c r="F296" t="s">
        <v>1233</v>
      </c>
      <c r="G296" t="s">
        <v>1052</v>
      </c>
      <c r="H296" t="s">
        <v>1221</v>
      </c>
      <c r="I296" t="s">
        <v>213</v>
      </c>
      <c r="J296" t="s">
        <v>1234</v>
      </c>
      <c r="K296" s="77">
        <v>5.46</v>
      </c>
      <c r="L296" t="s">
        <v>112</v>
      </c>
      <c r="M296" s="77">
        <v>10.5</v>
      </c>
      <c r="N296" s="77">
        <v>9.4700000000000006</v>
      </c>
      <c r="O296" s="77">
        <v>192000</v>
      </c>
      <c r="P296" s="77">
        <v>108.98083333333334</v>
      </c>
      <c r="Q296" s="77">
        <v>804.74934719999999</v>
      </c>
      <c r="R296" s="77">
        <v>0.01</v>
      </c>
      <c r="S296" s="77">
        <v>0.27</v>
      </c>
      <c r="T296" s="77">
        <v>0.06</v>
      </c>
    </row>
    <row r="297" spans="2:20">
      <c r="B297" t="s">
        <v>1235</v>
      </c>
      <c r="C297" t="s">
        <v>1236</v>
      </c>
      <c r="D297" t="s">
        <v>129</v>
      </c>
      <c r="E297" t="s">
        <v>1037</v>
      </c>
      <c r="F297" t="s">
        <v>1237</v>
      </c>
      <c r="G297" t="s">
        <v>1070</v>
      </c>
      <c r="H297" t="s">
        <v>1238</v>
      </c>
      <c r="I297" t="s">
        <v>1040</v>
      </c>
      <c r="J297" t="s">
        <v>1239</v>
      </c>
      <c r="K297" s="77">
        <v>13.39</v>
      </c>
      <c r="L297" t="s">
        <v>116</v>
      </c>
      <c r="M297" s="77">
        <v>6.38</v>
      </c>
      <c r="N297" s="77">
        <v>7.06</v>
      </c>
      <c r="O297" s="77">
        <v>200000</v>
      </c>
      <c r="P297" s="77">
        <v>93.412254099999998</v>
      </c>
      <c r="Q297" s="77">
        <v>800.33751067798005</v>
      </c>
      <c r="R297" s="77">
        <v>0</v>
      </c>
      <c r="S297" s="77">
        <v>0.27</v>
      </c>
      <c r="T297" s="77">
        <v>0.06</v>
      </c>
    </row>
    <row r="298" spans="2:20">
      <c r="B298" t="s">
        <v>1240</v>
      </c>
      <c r="C298" t="s">
        <v>1241</v>
      </c>
      <c r="D298" t="s">
        <v>129</v>
      </c>
      <c r="E298" t="s">
        <v>1037</v>
      </c>
      <c r="F298" t="s">
        <v>1237</v>
      </c>
      <c r="G298" t="s">
        <v>1070</v>
      </c>
      <c r="H298" t="s">
        <v>1238</v>
      </c>
      <c r="I298" t="s">
        <v>1040</v>
      </c>
      <c r="J298" t="s">
        <v>324</v>
      </c>
      <c r="K298" s="77">
        <v>12.6</v>
      </c>
      <c r="L298" t="s">
        <v>119</v>
      </c>
      <c r="M298" s="77">
        <v>7</v>
      </c>
      <c r="N298" s="77">
        <v>7.69</v>
      </c>
      <c r="O298" s="77">
        <v>260000</v>
      </c>
      <c r="P298" s="77">
        <v>94.139377038461532</v>
      </c>
      <c r="Q298" s="77">
        <v>1265.7396972453901</v>
      </c>
      <c r="R298" s="77">
        <v>0.02</v>
      </c>
      <c r="S298" s="77">
        <v>0.43</v>
      </c>
      <c r="T298" s="77">
        <v>0.09</v>
      </c>
    </row>
    <row r="299" spans="2:20">
      <c r="B299" t="s">
        <v>1242</v>
      </c>
      <c r="C299" t="s">
        <v>1243</v>
      </c>
      <c r="D299" t="s">
        <v>129</v>
      </c>
      <c r="E299" t="s">
        <v>1037</v>
      </c>
      <c r="F299" t="s">
        <v>1244</v>
      </c>
      <c r="G299" t="s">
        <v>1070</v>
      </c>
      <c r="H299" t="s">
        <v>1245</v>
      </c>
      <c r="I299" t="s">
        <v>1040</v>
      </c>
      <c r="J299" t="s">
        <v>1246</v>
      </c>
      <c r="K299" s="77">
        <v>14.86</v>
      </c>
      <c r="L299" t="s">
        <v>116</v>
      </c>
      <c r="M299" s="77">
        <v>5.5</v>
      </c>
      <c r="N299" s="77">
        <v>6.08</v>
      </c>
      <c r="O299" s="77">
        <v>620000</v>
      </c>
      <c r="P299" s="77">
        <v>94.426000000000002</v>
      </c>
      <c r="Q299" s="77">
        <v>2507.97155668</v>
      </c>
      <c r="R299" s="77">
        <v>0.05</v>
      </c>
      <c r="S299" s="77">
        <v>0.85</v>
      </c>
      <c r="T299" s="77">
        <v>0.18</v>
      </c>
    </row>
    <row r="300" spans="2:20">
      <c r="B300" t="s">
        <v>251</v>
      </c>
      <c r="C300" s="16"/>
      <c r="D300" s="16"/>
      <c r="E300" s="16"/>
      <c r="F300" s="16"/>
    </row>
    <row r="301" spans="2:20">
      <c r="C301" s="16"/>
      <c r="D301" s="16"/>
      <c r="E301" s="16"/>
      <c r="F301" s="16"/>
    </row>
    <row r="302" spans="2:20">
      <c r="C302" s="16"/>
      <c r="D302" s="16"/>
      <c r="E302" s="16"/>
      <c r="F302" s="16"/>
    </row>
    <row r="303" spans="2:20">
      <c r="C303" s="16"/>
      <c r="D303" s="16"/>
      <c r="E303" s="16"/>
      <c r="F303" s="16"/>
    </row>
    <row r="304" spans="2:20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6">
        <v>26131046.57</v>
      </c>
      <c r="J11" s="7"/>
      <c r="K11" s="76">
        <v>233060.57870622864</v>
      </c>
      <c r="L11" s="7"/>
      <c r="M11" s="76">
        <v>100</v>
      </c>
      <c r="N11" s="76">
        <v>16.87</v>
      </c>
      <c r="BE11" s="16"/>
      <c r="BF11" s="19"/>
      <c r="BG11" s="16"/>
      <c r="BI11" s="16"/>
    </row>
    <row r="12" spans="2:61">
      <c r="B12" s="78" t="s">
        <v>197</v>
      </c>
      <c r="E12" s="16"/>
      <c r="F12" s="16"/>
      <c r="G12" s="16"/>
      <c r="I12" s="79">
        <v>25398719.57</v>
      </c>
      <c r="K12" s="79">
        <v>170807.92501278</v>
      </c>
      <c r="M12" s="79">
        <v>73.290000000000006</v>
      </c>
      <c r="N12" s="79">
        <v>12.36</v>
      </c>
    </row>
    <row r="13" spans="2:61">
      <c r="B13" s="78" t="s">
        <v>1247</v>
      </c>
      <c r="E13" s="16"/>
      <c r="F13" s="16"/>
      <c r="G13" s="16"/>
      <c r="I13" s="79">
        <v>20425095.699999999</v>
      </c>
      <c r="K13" s="79">
        <v>118744.46131056</v>
      </c>
      <c r="M13" s="79">
        <v>50.95</v>
      </c>
      <c r="N13" s="79">
        <v>8.59</v>
      </c>
    </row>
    <row r="14" spans="2:61">
      <c r="B14" t="s">
        <v>1248</v>
      </c>
      <c r="C14" t="s">
        <v>1249</v>
      </c>
      <c r="D14" t="s">
        <v>106</v>
      </c>
      <c r="E14" t="s">
        <v>129</v>
      </c>
      <c r="F14" t="s">
        <v>1250</v>
      </c>
      <c r="G14" t="s">
        <v>1251</v>
      </c>
      <c r="H14" t="s">
        <v>108</v>
      </c>
      <c r="I14" s="77">
        <v>16753</v>
      </c>
      <c r="J14" s="77">
        <v>34860</v>
      </c>
      <c r="K14" s="77">
        <v>5840.0958000000001</v>
      </c>
      <c r="L14" s="77">
        <v>0.04</v>
      </c>
      <c r="M14" s="77">
        <v>2.5099999999999998</v>
      </c>
      <c r="N14" s="77">
        <v>0.42</v>
      </c>
    </row>
    <row r="15" spans="2:61">
      <c r="B15" t="s">
        <v>1252</v>
      </c>
      <c r="C15" t="s">
        <v>1253</v>
      </c>
      <c r="D15" t="s">
        <v>106</v>
      </c>
      <c r="E15" t="s">
        <v>129</v>
      </c>
      <c r="F15" t="s">
        <v>548</v>
      </c>
      <c r="G15" t="s">
        <v>356</v>
      </c>
      <c r="H15" t="s">
        <v>108</v>
      </c>
      <c r="I15" s="77">
        <v>373328.44</v>
      </c>
      <c r="J15" s="77">
        <v>663</v>
      </c>
      <c r="K15" s="77">
        <v>2475.1675571999999</v>
      </c>
      <c r="L15" s="77">
        <v>0.04</v>
      </c>
      <c r="M15" s="77">
        <v>1.06</v>
      </c>
      <c r="N15" s="77">
        <v>0.18</v>
      </c>
    </row>
    <row r="16" spans="2:61">
      <c r="B16" t="s">
        <v>1254</v>
      </c>
      <c r="C16" t="s">
        <v>1255</v>
      </c>
      <c r="D16" t="s">
        <v>106</v>
      </c>
      <c r="E16" t="s">
        <v>129</v>
      </c>
      <c r="F16" t="s">
        <v>639</v>
      </c>
      <c r="G16" t="s">
        <v>356</v>
      </c>
      <c r="H16" t="s">
        <v>108</v>
      </c>
      <c r="I16" s="77">
        <v>550119</v>
      </c>
      <c r="J16" s="77">
        <v>1940</v>
      </c>
      <c r="K16" s="77">
        <v>10672.3086</v>
      </c>
      <c r="L16" s="77">
        <v>0.04</v>
      </c>
      <c r="M16" s="77">
        <v>4.58</v>
      </c>
      <c r="N16" s="77">
        <v>0.77</v>
      </c>
    </row>
    <row r="17" spans="2:14">
      <c r="B17" t="s">
        <v>1256</v>
      </c>
      <c r="C17" t="s">
        <v>1257</v>
      </c>
      <c r="D17" t="s">
        <v>106</v>
      </c>
      <c r="E17" t="s">
        <v>129</v>
      </c>
      <c r="F17" t="s">
        <v>355</v>
      </c>
      <c r="G17" t="s">
        <v>356</v>
      </c>
      <c r="H17" t="s">
        <v>108</v>
      </c>
      <c r="I17" s="77">
        <v>579437</v>
      </c>
      <c r="J17" s="77">
        <v>1353</v>
      </c>
      <c r="K17" s="77">
        <v>7839.7826100000002</v>
      </c>
      <c r="L17" s="77">
        <v>0.04</v>
      </c>
      <c r="M17" s="77">
        <v>3.36</v>
      </c>
      <c r="N17" s="77">
        <v>0.56999999999999995</v>
      </c>
    </row>
    <row r="18" spans="2:14">
      <c r="B18" t="s">
        <v>1258</v>
      </c>
      <c r="C18" t="s">
        <v>1259</v>
      </c>
      <c r="D18" t="s">
        <v>106</v>
      </c>
      <c r="E18" t="s">
        <v>129</v>
      </c>
      <c r="F18" t="s">
        <v>624</v>
      </c>
      <c r="G18" t="s">
        <v>356</v>
      </c>
      <c r="H18" t="s">
        <v>108</v>
      </c>
      <c r="I18" s="77">
        <v>99164</v>
      </c>
      <c r="J18" s="77">
        <v>4440</v>
      </c>
      <c r="K18" s="77">
        <v>4402.8815999999997</v>
      </c>
      <c r="L18" s="77">
        <v>0.04</v>
      </c>
      <c r="M18" s="77">
        <v>1.89</v>
      </c>
      <c r="N18" s="77">
        <v>0.32</v>
      </c>
    </row>
    <row r="19" spans="2:14">
      <c r="B19" t="s">
        <v>1260</v>
      </c>
      <c r="C19" t="s">
        <v>1261</v>
      </c>
      <c r="D19" t="s">
        <v>106</v>
      </c>
      <c r="E19" t="s">
        <v>129</v>
      </c>
      <c r="F19" t="s">
        <v>1262</v>
      </c>
      <c r="G19" t="s">
        <v>356</v>
      </c>
      <c r="H19" t="s">
        <v>108</v>
      </c>
      <c r="I19" s="77">
        <v>32542</v>
      </c>
      <c r="J19" s="77">
        <v>4715</v>
      </c>
      <c r="K19" s="77">
        <v>1534.3552999999999</v>
      </c>
      <c r="L19" s="77">
        <v>0.03</v>
      </c>
      <c r="M19" s="77">
        <v>0.66</v>
      </c>
      <c r="N19" s="77">
        <v>0.11</v>
      </c>
    </row>
    <row r="20" spans="2:14">
      <c r="B20" t="s">
        <v>1263</v>
      </c>
      <c r="C20" t="s">
        <v>1264</v>
      </c>
      <c r="D20" t="s">
        <v>106</v>
      </c>
      <c r="E20" t="s">
        <v>129</v>
      </c>
      <c r="F20" t="s">
        <v>1265</v>
      </c>
      <c r="G20" t="s">
        <v>1266</v>
      </c>
      <c r="H20" t="s">
        <v>108</v>
      </c>
      <c r="I20" s="77">
        <v>7781</v>
      </c>
      <c r="J20" s="77">
        <v>3556</v>
      </c>
      <c r="K20" s="77">
        <v>276.69236000000001</v>
      </c>
      <c r="L20" s="77">
        <v>0</v>
      </c>
      <c r="M20" s="77">
        <v>0.12</v>
      </c>
      <c r="N20" s="77">
        <v>0.02</v>
      </c>
    </row>
    <row r="21" spans="2:14">
      <c r="B21" t="s">
        <v>1267</v>
      </c>
      <c r="C21" t="s">
        <v>1268</v>
      </c>
      <c r="D21" t="s">
        <v>106</v>
      </c>
      <c r="E21" t="s">
        <v>129</v>
      </c>
      <c r="F21" t="s">
        <v>859</v>
      </c>
      <c r="G21" t="s">
        <v>118</v>
      </c>
      <c r="H21" t="s">
        <v>108</v>
      </c>
      <c r="I21" s="77">
        <v>7047</v>
      </c>
      <c r="J21" s="77">
        <v>62020</v>
      </c>
      <c r="K21" s="77">
        <v>4370.5493999999999</v>
      </c>
      <c r="L21" s="77">
        <v>7.0000000000000007E-2</v>
      </c>
      <c r="M21" s="77">
        <v>1.88</v>
      </c>
      <c r="N21" s="77">
        <v>0.32</v>
      </c>
    </row>
    <row r="22" spans="2:14">
      <c r="B22" t="s">
        <v>1269</v>
      </c>
      <c r="C22" t="s">
        <v>1270</v>
      </c>
      <c r="D22" t="s">
        <v>106</v>
      </c>
      <c r="E22" t="s">
        <v>129</v>
      </c>
      <c r="F22" t="s">
        <v>666</v>
      </c>
      <c r="G22" t="s">
        <v>118</v>
      </c>
      <c r="H22" t="s">
        <v>108</v>
      </c>
      <c r="I22" s="77">
        <v>0.55000000000000004</v>
      </c>
      <c r="J22" s="77">
        <v>74870</v>
      </c>
      <c r="K22" s="77">
        <v>0.41178500000000001</v>
      </c>
      <c r="L22" s="77">
        <v>0</v>
      </c>
      <c r="M22" s="77">
        <v>0</v>
      </c>
      <c r="N22" s="77">
        <v>0</v>
      </c>
    </row>
    <row r="23" spans="2:14">
      <c r="B23" t="s">
        <v>1271</v>
      </c>
      <c r="C23" t="s">
        <v>1272</v>
      </c>
      <c r="D23" t="s">
        <v>106</v>
      </c>
      <c r="E23" t="s">
        <v>129</v>
      </c>
      <c r="F23" t="s">
        <v>1273</v>
      </c>
      <c r="G23" t="s">
        <v>809</v>
      </c>
      <c r="H23" t="s">
        <v>108</v>
      </c>
      <c r="I23" s="77">
        <v>1253928</v>
      </c>
      <c r="J23" s="77">
        <v>248.5</v>
      </c>
      <c r="K23" s="77">
        <v>3116.0110800000002</v>
      </c>
      <c r="L23" s="77">
        <v>0.04</v>
      </c>
      <c r="M23" s="77">
        <v>1.34</v>
      </c>
      <c r="N23" s="77">
        <v>0.23</v>
      </c>
    </row>
    <row r="24" spans="2:14">
      <c r="B24" t="s">
        <v>1274</v>
      </c>
      <c r="C24" t="s">
        <v>1275</v>
      </c>
      <c r="D24" t="s">
        <v>106</v>
      </c>
      <c r="E24" t="s">
        <v>129</v>
      </c>
      <c r="F24" t="s">
        <v>1276</v>
      </c>
      <c r="G24" t="s">
        <v>809</v>
      </c>
      <c r="H24" t="s">
        <v>108</v>
      </c>
      <c r="I24" s="77">
        <v>67665</v>
      </c>
      <c r="J24" s="77">
        <v>1360</v>
      </c>
      <c r="K24" s="77">
        <v>920.24400000000003</v>
      </c>
      <c r="L24" s="77">
        <v>0.01</v>
      </c>
      <c r="M24" s="77">
        <v>0.39</v>
      </c>
      <c r="N24" s="77">
        <v>7.0000000000000007E-2</v>
      </c>
    </row>
    <row r="25" spans="2:14">
      <c r="B25" t="s">
        <v>1277</v>
      </c>
      <c r="C25" t="s">
        <v>1278</v>
      </c>
      <c r="D25" t="s">
        <v>106</v>
      </c>
      <c r="E25" t="s">
        <v>129</v>
      </c>
      <c r="F25" t="s">
        <v>1279</v>
      </c>
      <c r="G25" t="s">
        <v>809</v>
      </c>
      <c r="H25" t="s">
        <v>108</v>
      </c>
      <c r="I25" s="77">
        <v>15606626.810000001</v>
      </c>
      <c r="J25" s="77">
        <v>65.599999999999994</v>
      </c>
      <c r="K25" s="77">
        <v>10237.94718736</v>
      </c>
      <c r="L25" s="77">
        <v>0.12</v>
      </c>
      <c r="M25" s="77">
        <v>4.3899999999999997</v>
      </c>
      <c r="N25" s="77">
        <v>0.74</v>
      </c>
    </row>
    <row r="26" spans="2:14">
      <c r="B26" t="s">
        <v>1280</v>
      </c>
      <c r="C26" t="s">
        <v>1281</v>
      </c>
      <c r="D26" t="s">
        <v>106</v>
      </c>
      <c r="E26" t="s">
        <v>129</v>
      </c>
      <c r="F26" t="s">
        <v>1282</v>
      </c>
      <c r="G26" t="s">
        <v>524</v>
      </c>
      <c r="H26" t="s">
        <v>108</v>
      </c>
      <c r="I26" s="77">
        <v>55400</v>
      </c>
      <c r="J26" s="77">
        <v>19350</v>
      </c>
      <c r="K26" s="77">
        <v>10719.9</v>
      </c>
      <c r="L26" s="77">
        <v>0.01</v>
      </c>
      <c r="M26" s="77">
        <v>4.5999999999999996</v>
      </c>
      <c r="N26" s="77">
        <v>0.78</v>
      </c>
    </row>
    <row r="27" spans="2:14">
      <c r="B27" t="s">
        <v>1283</v>
      </c>
      <c r="C27" t="s">
        <v>1284</v>
      </c>
      <c r="D27" t="s">
        <v>106</v>
      </c>
      <c r="E27" t="s">
        <v>129</v>
      </c>
      <c r="F27" t="s">
        <v>1038</v>
      </c>
      <c r="G27" t="s">
        <v>524</v>
      </c>
      <c r="H27" t="s">
        <v>108</v>
      </c>
      <c r="I27" s="77">
        <v>431421</v>
      </c>
      <c r="J27" s="77">
        <v>1492</v>
      </c>
      <c r="K27" s="77">
        <v>6436.8013199999996</v>
      </c>
      <c r="L27" s="77">
        <v>0.03</v>
      </c>
      <c r="M27" s="77">
        <v>2.76</v>
      </c>
      <c r="N27" s="77">
        <v>0.47</v>
      </c>
    </row>
    <row r="28" spans="2:14">
      <c r="B28" t="s">
        <v>1285</v>
      </c>
      <c r="C28" t="s">
        <v>1286</v>
      </c>
      <c r="D28" t="s">
        <v>106</v>
      </c>
      <c r="E28" t="s">
        <v>129</v>
      </c>
      <c r="F28" t="s">
        <v>1287</v>
      </c>
      <c r="G28" t="s">
        <v>524</v>
      </c>
      <c r="H28" t="s">
        <v>108</v>
      </c>
      <c r="I28" s="77">
        <v>7749</v>
      </c>
      <c r="J28" s="77">
        <v>16420</v>
      </c>
      <c r="K28" s="77">
        <v>1272.3858</v>
      </c>
      <c r="L28" s="77">
        <v>0</v>
      </c>
      <c r="M28" s="77">
        <v>0.55000000000000004</v>
      </c>
      <c r="N28" s="77">
        <v>0.09</v>
      </c>
    </row>
    <row r="29" spans="2:14">
      <c r="B29" t="s">
        <v>1288</v>
      </c>
      <c r="C29" t="s">
        <v>1289</v>
      </c>
      <c r="D29" t="s">
        <v>106</v>
      </c>
      <c r="E29" t="s">
        <v>129</v>
      </c>
      <c r="F29" t="s">
        <v>1169</v>
      </c>
      <c r="G29" t="s">
        <v>524</v>
      </c>
      <c r="H29" t="s">
        <v>108</v>
      </c>
      <c r="I29" s="77">
        <v>18925</v>
      </c>
      <c r="J29" s="77">
        <v>34550</v>
      </c>
      <c r="K29" s="77">
        <v>6538.5874999999996</v>
      </c>
      <c r="L29" s="77">
        <v>0.01</v>
      </c>
      <c r="M29" s="77">
        <v>2.81</v>
      </c>
      <c r="N29" s="77">
        <v>0.47</v>
      </c>
    </row>
    <row r="30" spans="2:14">
      <c r="B30" t="s">
        <v>1290</v>
      </c>
      <c r="C30" t="s">
        <v>1291</v>
      </c>
      <c r="D30" t="s">
        <v>106</v>
      </c>
      <c r="E30" t="s">
        <v>129</v>
      </c>
      <c r="F30" t="s">
        <v>1292</v>
      </c>
      <c r="G30" t="s">
        <v>920</v>
      </c>
      <c r="H30" t="s">
        <v>108</v>
      </c>
      <c r="I30" s="77">
        <v>29777</v>
      </c>
      <c r="J30" s="77">
        <v>17740</v>
      </c>
      <c r="K30" s="77">
        <v>5282.4398000000001</v>
      </c>
      <c r="L30" s="77">
        <v>0.05</v>
      </c>
      <c r="M30" s="77">
        <v>2.27</v>
      </c>
      <c r="N30" s="77">
        <v>0.38</v>
      </c>
    </row>
    <row r="31" spans="2:14">
      <c r="B31" t="s">
        <v>1293</v>
      </c>
      <c r="C31" t="s">
        <v>1294</v>
      </c>
      <c r="D31" t="s">
        <v>106</v>
      </c>
      <c r="E31" t="s">
        <v>129</v>
      </c>
      <c r="F31" t="s">
        <v>1295</v>
      </c>
      <c r="G31" t="s">
        <v>920</v>
      </c>
      <c r="H31" t="s">
        <v>108</v>
      </c>
      <c r="I31" s="77">
        <v>62739</v>
      </c>
      <c r="J31" s="77">
        <v>6048</v>
      </c>
      <c r="K31" s="77">
        <v>3794.4547200000002</v>
      </c>
      <c r="L31" s="77">
        <v>0.06</v>
      </c>
      <c r="M31" s="77">
        <v>1.63</v>
      </c>
      <c r="N31" s="77">
        <v>0.27</v>
      </c>
    </row>
    <row r="32" spans="2:14">
      <c r="B32" t="s">
        <v>1296</v>
      </c>
      <c r="C32" t="s">
        <v>1297</v>
      </c>
      <c r="D32" t="s">
        <v>106</v>
      </c>
      <c r="E32" t="s">
        <v>129</v>
      </c>
      <c r="F32" t="s">
        <v>533</v>
      </c>
      <c r="G32" t="s">
        <v>389</v>
      </c>
      <c r="H32" t="s">
        <v>108</v>
      </c>
      <c r="I32" s="77">
        <v>45168.1</v>
      </c>
      <c r="J32" s="77">
        <v>3440</v>
      </c>
      <c r="K32" s="77">
        <v>1553.7826399999999</v>
      </c>
      <c r="L32" s="77">
        <v>0.02</v>
      </c>
      <c r="M32" s="77">
        <v>0.67</v>
      </c>
      <c r="N32" s="77">
        <v>0.11</v>
      </c>
    </row>
    <row r="33" spans="2:14">
      <c r="B33" t="s">
        <v>1298</v>
      </c>
      <c r="C33" t="s">
        <v>1299</v>
      </c>
      <c r="D33" t="s">
        <v>106</v>
      </c>
      <c r="E33" t="s">
        <v>129</v>
      </c>
      <c r="F33" t="s">
        <v>487</v>
      </c>
      <c r="G33" t="s">
        <v>389</v>
      </c>
      <c r="H33" t="s">
        <v>108</v>
      </c>
      <c r="I33" s="77">
        <v>34993.160000000003</v>
      </c>
      <c r="J33" s="77">
        <v>15480</v>
      </c>
      <c r="K33" s="77">
        <v>5416.9411680000003</v>
      </c>
      <c r="L33" s="77">
        <v>0.08</v>
      </c>
      <c r="M33" s="77">
        <v>2.3199999999999998</v>
      </c>
      <c r="N33" s="77">
        <v>0.39</v>
      </c>
    </row>
    <row r="34" spans="2:14">
      <c r="B34" t="s">
        <v>1300</v>
      </c>
      <c r="C34" t="s">
        <v>1301</v>
      </c>
      <c r="D34" t="s">
        <v>106</v>
      </c>
      <c r="E34" t="s">
        <v>129</v>
      </c>
      <c r="F34" t="s">
        <v>388</v>
      </c>
      <c r="G34" t="s">
        <v>389</v>
      </c>
      <c r="H34" t="s">
        <v>108</v>
      </c>
      <c r="I34" s="77">
        <v>61033</v>
      </c>
      <c r="J34" s="77">
        <v>16360</v>
      </c>
      <c r="K34" s="77">
        <v>9984.9987999999994</v>
      </c>
      <c r="L34" s="77">
        <v>0.05</v>
      </c>
      <c r="M34" s="77">
        <v>4.28</v>
      </c>
      <c r="N34" s="77">
        <v>0.72</v>
      </c>
    </row>
    <row r="35" spans="2:14">
      <c r="B35" t="s">
        <v>1302</v>
      </c>
      <c r="C35" t="s">
        <v>1303</v>
      </c>
      <c r="D35" t="s">
        <v>106</v>
      </c>
      <c r="E35" t="s">
        <v>129</v>
      </c>
      <c r="F35" t="s">
        <v>1304</v>
      </c>
      <c r="G35" t="s">
        <v>131</v>
      </c>
      <c r="H35" t="s">
        <v>108</v>
      </c>
      <c r="I35" s="77">
        <v>30821.64</v>
      </c>
      <c r="J35" s="77">
        <v>16670</v>
      </c>
      <c r="K35" s="77">
        <v>5137.967388</v>
      </c>
      <c r="L35" s="77">
        <v>0.06</v>
      </c>
      <c r="M35" s="77">
        <v>2.2000000000000002</v>
      </c>
      <c r="N35" s="77">
        <v>0.37</v>
      </c>
    </row>
    <row r="36" spans="2:14">
      <c r="B36" t="s">
        <v>1305</v>
      </c>
      <c r="C36" t="s">
        <v>1306</v>
      </c>
      <c r="D36" t="s">
        <v>106</v>
      </c>
      <c r="E36" t="s">
        <v>129</v>
      </c>
      <c r="F36" t="s">
        <v>1307</v>
      </c>
      <c r="G36" t="s">
        <v>135</v>
      </c>
      <c r="H36" t="s">
        <v>108</v>
      </c>
      <c r="I36" s="77">
        <v>12400</v>
      </c>
      <c r="J36" s="77">
        <v>24010</v>
      </c>
      <c r="K36" s="77">
        <v>2977.24</v>
      </c>
      <c r="L36" s="77">
        <v>0.02</v>
      </c>
      <c r="M36" s="77">
        <v>1.28</v>
      </c>
      <c r="N36" s="77">
        <v>0.22</v>
      </c>
    </row>
    <row r="37" spans="2:14">
      <c r="B37" t="s">
        <v>1308</v>
      </c>
      <c r="C37" t="s">
        <v>1309</v>
      </c>
      <c r="D37" t="s">
        <v>106</v>
      </c>
      <c r="E37" t="s">
        <v>129</v>
      </c>
      <c r="F37" t="s">
        <v>428</v>
      </c>
      <c r="G37" t="s">
        <v>138</v>
      </c>
      <c r="H37" t="s">
        <v>108</v>
      </c>
      <c r="I37" s="77">
        <v>1040277</v>
      </c>
      <c r="J37" s="77">
        <v>763.5</v>
      </c>
      <c r="K37" s="77">
        <v>7942.5148950000003</v>
      </c>
      <c r="L37" s="77">
        <v>0.04</v>
      </c>
      <c r="M37" s="77">
        <v>3.41</v>
      </c>
      <c r="N37" s="77">
        <v>0.56999999999999995</v>
      </c>
    </row>
    <row r="38" spans="2:14">
      <c r="B38" s="78" t="s">
        <v>1310</v>
      </c>
      <c r="E38" s="16"/>
      <c r="F38" s="16"/>
      <c r="G38" s="16"/>
      <c r="I38" s="79">
        <v>2945454.31</v>
      </c>
      <c r="K38" s="79">
        <v>34738.321185749999</v>
      </c>
      <c r="M38" s="79">
        <v>14.91</v>
      </c>
      <c r="N38" s="79">
        <v>2.5099999999999998</v>
      </c>
    </row>
    <row r="39" spans="2:14">
      <c r="B39" t="s">
        <v>1311</v>
      </c>
      <c r="C39" t="s">
        <v>1312</v>
      </c>
      <c r="D39" t="s">
        <v>106</v>
      </c>
      <c r="E39" t="s">
        <v>129</v>
      </c>
      <c r="F39" t="s">
        <v>1313</v>
      </c>
      <c r="G39" t="s">
        <v>107</v>
      </c>
      <c r="H39" t="s">
        <v>108</v>
      </c>
      <c r="I39" s="77">
        <v>7236</v>
      </c>
      <c r="J39" s="77">
        <v>10310</v>
      </c>
      <c r="K39" s="77">
        <v>746.03160000000003</v>
      </c>
      <c r="L39" s="77">
        <v>0.03</v>
      </c>
      <c r="M39" s="77">
        <v>0.32</v>
      </c>
      <c r="N39" s="77">
        <v>0.05</v>
      </c>
    </row>
    <row r="40" spans="2:14">
      <c r="B40" t="s">
        <v>1314</v>
      </c>
      <c r="C40" t="s">
        <v>1315</v>
      </c>
      <c r="D40" t="s">
        <v>106</v>
      </c>
      <c r="E40" t="s">
        <v>129</v>
      </c>
      <c r="F40" t="s">
        <v>1316</v>
      </c>
      <c r="G40" t="s">
        <v>107</v>
      </c>
      <c r="H40" t="s">
        <v>108</v>
      </c>
      <c r="I40" s="77">
        <v>12821</v>
      </c>
      <c r="J40" s="77">
        <v>4861</v>
      </c>
      <c r="K40" s="77">
        <v>623.22880999999995</v>
      </c>
      <c r="L40" s="77">
        <v>0.1</v>
      </c>
      <c r="M40" s="77">
        <v>0.27</v>
      </c>
      <c r="N40" s="77">
        <v>0.05</v>
      </c>
    </row>
    <row r="41" spans="2:14">
      <c r="B41" t="s">
        <v>1317</v>
      </c>
      <c r="C41" t="s">
        <v>1318</v>
      </c>
      <c r="D41" t="s">
        <v>106</v>
      </c>
      <c r="E41" t="s">
        <v>129</v>
      </c>
      <c r="F41" t="s">
        <v>1319</v>
      </c>
      <c r="G41" t="s">
        <v>1320</v>
      </c>
      <c r="H41" t="s">
        <v>108</v>
      </c>
      <c r="I41" s="77">
        <v>176774</v>
      </c>
      <c r="J41" s="77">
        <v>1140</v>
      </c>
      <c r="K41" s="77">
        <v>2015.2236</v>
      </c>
      <c r="L41" s="77">
        <v>0.17</v>
      </c>
      <c r="M41" s="77">
        <v>0.86</v>
      </c>
      <c r="N41" s="77">
        <v>0.15</v>
      </c>
    </row>
    <row r="42" spans="2:14">
      <c r="B42" t="s">
        <v>1321</v>
      </c>
      <c r="C42" t="s">
        <v>1322</v>
      </c>
      <c r="D42" t="s">
        <v>106</v>
      </c>
      <c r="E42" t="s">
        <v>129</v>
      </c>
      <c r="F42" t="s">
        <v>1323</v>
      </c>
      <c r="G42" t="s">
        <v>1324</v>
      </c>
      <c r="H42" t="s">
        <v>108</v>
      </c>
      <c r="I42" s="77">
        <v>27569</v>
      </c>
      <c r="J42" s="77">
        <v>2390</v>
      </c>
      <c r="K42" s="77">
        <v>658.89909999999998</v>
      </c>
      <c r="L42" s="77">
        <v>0.11</v>
      </c>
      <c r="M42" s="77">
        <v>0.28000000000000003</v>
      </c>
      <c r="N42" s="77">
        <v>0.05</v>
      </c>
    </row>
    <row r="43" spans="2:14">
      <c r="B43" t="s">
        <v>1325</v>
      </c>
      <c r="C43" t="s">
        <v>1326</v>
      </c>
      <c r="D43" t="s">
        <v>106</v>
      </c>
      <c r="E43" t="s">
        <v>129</v>
      </c>
      <c r="F43" t="s">
        <v>1327</v>
      </c>
      <c r="G43" t="s">
        <v>447</v>
      </c>
      <c r="H43" t="s">
        <v>108</v>
      </c>
      <c r="I43" s="77">
        <v>4409</v>
      </c>
      <c r="J43" s="77">
        <v>18170</v>
      </c>
      <c r="K43" s="77">
        <v>801.11530000000005</v>
      </c>
      <c r="L43" s="77">
        <v>0.03</v>
      </c>
      <c r="M43" s="77">
        <v>0.34</v>
      </c>
      <c r="N43" s="77">
        <v>0.06</v>
      </c>
    </row>
    <row r="44" spans="2:14">
      <c r="B44" t="s">
        <v>1328</v>
      </c>
      <c r="C44" t="s">
        <v>1329</v>
      </c>
      <c r="D44" t="s">
        <v>106</v>
      </c>
      <c r="E44" t="s">
        <v>129</v>
      </c>
      <c r="F44" t="s">
        <v>642</v>
      </c>
      <c r="G44" t="s">
        <v>447</v>
      </c>
      <c r="H44" t="s">
        <v>108</v>
      </c>
      <c r="I44" s="77">
        <v>88868.63</v>
      </c>
      <c r="J44" s="77">
        <v>878.5</v>
      </c>
      <c r="K44" s="77">
        <v>780.71091454999998</v>
      </c>
      <c r="L44" s="77">
        <v>0.04</v>
      </c>
      <c r="M44" s="77">
        <v>0.33</v>
      </c>
      <c r="N44" s="77">
        <v>0.06</v>
      </c>
    </row>
    <row r="45" spans="2:14">
      <c r="B45" t="s">
        <v>1330</v>
      </c>
      <c r="C45" t="s">
        <v>1331</v>
      </c>
      <c r="D45" t="s">
        <v>106</v>
      </c>
      <c r="E45" t="s">
        <v>129</v>
      </c>
      <c r="F45" t="s">
        <v>1332</v>
      </c>
      <c r="G45" t="s">
        <v>447</v>
      </c>
      <c r="H45" t="s">
        <v>108</v>
      </c>
      <c r="I45" s="77">
        <v>78143</v>
      </c>
      <c r="J45" s="77">
        <v>1345</v>
      </c>
      <c r="K45" s="77">
        <v>1051.0233499999999</v>
      </c>
      <c r="L45" s="77">
        <v>0.04</v>
      </c>
      <c r="M45" s="77">
        <v>0.45</v>
      </c>
      <c r="N45" s="77">
        <v>0.08</v>
      </c>
    </row>
    <row r="46" spans="2:14">
      <c r="B46" t="s">
        <v>1333</v>
      </c>
      <c r="C46" t="s">
        <v>1334</v>
      </c>
      <c r="D46" t="s">
        <v>106</v>
      </c>
      <c r="E46" t="s">
        <v>129</v>
      </c>
      <c r="F46" t="s">
        <v>1335</v>
      </c>
      <c r="G46" t="s">
        <v>447</v>
      </c>
      <c r="H46" t="s">
        <v>108</v>
      </c>
      <c r="I46" s="77">
        <v>14655</v>
      </c>
      <c r="J46" s="77">
        <v>3885</v>
      </c>
      <c r="K46" s="77">
        <v>569.34675000000004</v>
      </c>
      <c r="L46" s="77">
        <v>0.03</v>
      </c>
      <c r="M46" s="77">
        <v>0.24</v>
      </c>
      <c r="N46" s="77">
        <v>0.04</v>
      </c>
    </row>
    <row r="47" spans="2:14">
      <c r="B47" t="s">
        <v>1336</v>
      </c>
      <c r="C47" t="s">
        <v>1337</v>
      </c>
      <c r="D47" t="s">
        <v>106</v>
      </c>
      <c r="E47" t="s">
        <v>129</v>
      </c>
      <c r="F47" t="s">
        <v>589</v>
      </c>
      <c r="G47" t="s">
        <v>447</v>
      </c>
      <c r="H47" t="s">
        <v>108</v>
      </c>
      <c r="I47" s="77">
        <v>22097</v>
      </c>
      <c r="J47" s="77">
        <v>2990</v>
      </c>
      <c r="K47" s="77">
        <v>660.70029999999997</v>
      </c>
      <c r="L47" s="77">
        <v>0.03</v>
      </c>
      <c r="M47" s="77">
        <v>0.28000000000000003</v>
      </c>
      <c r="N47" s="77">
        <v>0.05</v>
      </c>
    </row>
    <row r="48" spans="2:14">
      <c r="B48" t="s">
        <v>1338</v>
      </c>
      <c r="C48" t="s">
        <v>1339</v>
      </c>
      <c r="D48" t="s">
        <v>106</v>
      </c>
      <c r="E48" t="s">
        <v>129</v>
      </c>
      <c r="F48" t="s">
        <v>1340</v>
      </c>
      <c r="G48" t="s">
        <v>118</v>
      </c>
      <c r="H48" t="s">
        <v>108</v>
      </c>
      <c r="I48" s="77">
        <v>3819</v>
      </c>
      <c r="J48" s="77">
        <v>4149</v>
      </c>
      <c r="K48" s="77">
        <v>158.45031</v>
      </c>
      <c r="L48" s="77">
        <v>0.01</v>
      </c>
      <c r="M48" s="77">
        <v>7.0000000000000007E-2</v>
      </c>
      <c r="N48" s="77">
        <v>0.01</v>
      </c>
    </row>
    <row r="49" spans="2:14">
      <c r="B49" t="s">
        <v>1341</v>
      </c>
      <c r="C49" t="s">
        <v>1342</v>
      </c>
      <c r="D49" t="s">
        <v>106</v>
      </c>
      <c r="E49" t="s">
        <v>129</v>
      </c>
      <c r="F49" t="s">
        <v>1343</v>
      </c>
      <c r="G49" t="s">
        <v>118</v>
      </c>
      <c r="H49" t="s">
        <v>108</v>
      </c>
      <c r="I49" s="77">
        <v>3189</v>
      </c>
      <c r="J49" s="77">
        <v>47480</v>
      </c>
      <c r="K49" s="77">
        <v>1514.1371999999999</v>
      </c>
      <c r="L49" s="77">
        <v>0.09</v>
      </c>
      <c r="M49" s="77">
        <v>0.65</v>
      </c>
      <c r="N49" s="77">
        <v>0.11</v>
      </c>
    </row>
    <row r="50" spans="2:14">
      <c r="B50" t="s">
        <v>1344</v>
      </c>
      <c r="C50" t="s">
        <v>1345</v>
      </c>
      <c r="D50" t="s">
        <v>106</v>
      </c>
      <c r="E50" t="s">
        <v>129</v>
      </c>
      <c r="F50" t="s">
        <v>483</v>
      </c>
      <c r="G50" t="s">
        <v>118</v>
      </c>
      <c r="H50" t="s">
        <v>108</v>
      </c>
      <c r="I50" s="77">
        <v>4681.5</v>
      </c>
      <c r="J50" s="77">
        <v>15050</v>
      </c>
      <c r="K50" s="77">
        <v>704.56574999999998</v>
      </c>
      <c r="L50" s="77">
        <v>0.03</v>
      </c>
      <c r="M50" s="77">
        <v>0.3</v>
      </c>
      <c r="N50" s="77">
        <v>0.05</v>
      </c>
    </row>
    <row r="51" spans="2:14">
      <c r="B51" t="s">
        <v>1346</v>
      </c>
      <c r="C51" t="s">
        <v>1347</v>
      </c>
      <c r="D51" t="s">
        <v>106</v>
      </c>
      <c r="E51" t="s">
        <v>129</v>
      </c>
      <c r="F51" t="s">
        <v>808</v>
      </c>
      <c r="G51" t="s">
        <v>809</v>
      </c>
      <c r="H51" t="s">
        <v>108</v>
      </c>
      <c r="I51" s="77">
        <v>65208.5</v>
      </c>
      <c r="J51" s="77">
        <v>1891</v>
      </c>
      <c r="K51" s="77">
        <v>1233.0927349999999</v>
      </c>
      <c r="L51" s="77">
        <v>7.0000000000000007E-2</v>
      </c>
      <c r="M51" s="77">
        <v>0.53</v>
      </c>
      <c r="N51" s="77">
        <v>0.09</v>
      </c>
    </row>
    <row r="52" spans="2:14">
      <c r="B52" t="s">
        <v>1348</v>
      </c>
      <c r="C52" t="s">
        <v>1349</v>
      </c>
      <c r="D52" t="s">
        <v>106</v>
      </c>
      <c r="E52" t="s">
        <v>129</v>
      </c>
      <c r="F52" t="s">
        <v>740</v>
      </c>
      <c r="G52" t="s">
        <v>524</v>
      </c>
      <c r="H52" t="s">
        <v>108</v>
      </c>
      <c r="I52" s="77">
        <v>1302268.73</v>
      </c>
      <c r="J52" s="77">
        <v>136</v>
      </c>
      <c r="K52" s="77">
        <v>1771.0854727999999</v>
      </c>
      <c r="L52" s="77">
        <v>0.04</v>
      </c>
      <c r="M52" s="77">
        <v>0.76</v>
      </c>
      <c r="N52" s="77">
        <v>0.13</v>
      </c>
    </row>
    <row r="53" spans="2:14">
      <c r="B53" t="s">
        <v>1350</v>
      </c>
      <c r="C53" t="s">
        <v>1351</v>
      </c>
      <c r="D53" t="s">
        <v>106</v>
      </c>
      <c r="E53" t="s">
        <v>129</v>
      </c>
      <c r="F53" t="s">
        <v>1352</v>
      </c>
      <c r="G53" t="s">
        <v>524</v>
      </c>
      <c r="H53" t="s">
        <v>108</v>
      </c>
      <c r="I53" s="77">
        <v>6852</v>
      </c>
      <c r="J53" s="77">
        <v>9195</v>
      </c>
      <c r="K53" s="77">
        <v>630.04139999999995</v>
      </c>
      <c r="L53" s="77">
        <v>7.0000000000000007E-2</v>
      </c>
      <c r="M53" s="77">
        <v>0.27</v>
      </c>
      <c r="N53" s="77">
        <v>0.05</v>
      </c>
    </row>
    <row r="54" spans="2:14">
      <c r="B54" t="s">
        <v>1353</v>
      </c>
      <c r="C54" t="s">
        <v>1354</v>
      </c>
      <c r="D54" t="s">
        <v>106</v>
      </c>
      <c r="E54" t="s">
        <v>129</v>
      </c>
      <c r="F54" t="s">
        <v>1355</v>
      </c>
      <c r="G54" t="s">
        <v>1356</v>
      </c>
      <c r="H54" t="s">
        <v>108</v>
      </c>
      <c r="I54" s="77">
        <v>12685.2</v>
      </c>
      <c r="J54" s="77">
        <v>4611</v>
      </c>
      <c r="K54" s="77">
        <v>584.91457200000002</v>
      </c>
      <c r="L54" s="77">
        <v>0.01</v>
      </c>
      <c r="M54" s="77">
        <v>0.25</v>
      </c>
      <c r="N54" s="77">
        <v>0.04</v>
      </c>
    </row>
    <row r="55" spans="2:14">
      <c r="B55" t="s">
        <v>1357</v>
      </c>
      <c r="C55" t="s">
        <v>1358</v>
      </c>
      <c r="D55" t="s">
        <v>106</v>
      </c>
      <c r="E55" t="s">
        <v>129</v>
      </c>
      <c r="F55" t="s">
        <v>1359</v>
      </c>
      <c r="G55" t="s">
        <v>1356</v>
      </c>
      <c r="H55" t="s">
        <v>108</v>
      </c>
      <c r="I55" s="77">
        <v>15158</v>
      </c>
      <c r="J55" s="77">
        <v>4183</v>
      </c>
      <c r="K55" s="77">
        <v>634.05913999999996</v>
      </c>
      <c r="L55" s="77">
        <v>0.06</v>
      </c>
      <c r="M55" s="77">
        <v>0.27</v>
      </c>
      <c r="N55" s="77">
        <v>0.05</v>
      </c>
    </row>
    <row r="56" spans="2:14">
      <c r="B56" t="s">
        <v>1360</v>
      </c>
      <c r="C56" t="s">
        <v>1361</v>
      </c>
      <c r="D56" t="s">
        <v>106</v>
      </c>
      <c r="E56" t="s">
        <v>129</v>
      </c>
      <c r="F56" t="s">
        <v>1362</v>
      </c>
      <c r="G56" t="s">
        <v>920</v>
      </c>
      <c r="H56" t="s">
        <v>108</v>
      </c>
      <c r="I56" s="77">
        <v>7939</v>
      </c>
      <c r="J56" s="77">
        <v>7223</v>
      </c>
      <c r="K56" s="77">
        <v>573.43397000000004</v>
      </c>
      <c r="L56" s="77">
        <v>0.06</v>
      </c>
      <c r="M56" s="77">
        <v>0.25</v>
      </c>
      <c r="N56" s="77">
        <v>0.04</v>
      </c>
    </row>
    <row r="57" spans="2:14">
      <c r="B57" t="s">
        <v>1363</v>
      </c>
      <c r="C57" t="s">
        <v>1364</v>
      </c>
      <c r="D57" t="s">
        <v>106</v>
      </c>
      <c r="E57" t="s">
        <v>129</v>
      </c>
      <c r="F57" t="s">
        <v>1365</v>
      </c>
      <c r="G57" t="s">
        <v>1366</v>
      </c>
      <c r="H57" t="s">
        <v>108</v>
      </c>
      <c r="I57" s="77">
        <v>25200</v>
      </c>
      <c r="J57" s="77">
        <v>3413</v>
      </c>
      <c r="K57" s="77">
        <v>860.07600000000002</v>
      </c>
      <c r="L57" s="77">
        <v>0.06</v>
      </c>
      <c r="M57" s="77">
        <v>0.37</v>
      </c>
      <c r="N57" s="77">
        <v>0.06</v>
      </c>
    </row>
    <row r="58" spans="2:14">
      <c r="B58" t="s">
        <v>1367</v>
      </c>
      <c r="C58" t="s">
        <v>1368</v>
      </c>
      <c r="D58" t="s">
        <v>106</v>
      </c>
      <c r="E58" t="s">
        <v>129</v>
      </c>
      <c r="F58" t="s">
        <v>1369</v>
      </c>
      <c r="G58" t="s">
        <v>908</v>
      </c>
      <c r="H58" t="s">
        <v>108</v>
      </c>
      <c r="I58" s="77">
        <v>33743</v>
      </c>
      <c r="J58" s="77">
        <v>3221</v>
      </c>
      <c r="K58" s="77">
        <v>1086.86203</v>
      </c>
      <c r="L58" s="77">
        <v>0.04</v>
      </c>
      <c r="M58" s="77">
        <v>0.47</v>
      </c>
      <c r="N58" s="77">
        <v>0.08</v>
      </c>
    </row>
    <row r="59" spans="2:14">
      <c r="B59" t="s">
        <v>1370</v>
      </c>
      <c r="C59" t="s">
        <v>1371</v>
      </c>
      <c r="D59" t="s">
        <v>106</v>
      </c>
      <c r="E59" t="s">
        <v>129</v>
      </c>
      <c r="F59" t="s">
        <v>1372</v>
      </c>
      <c r="G59" t="s">
        <v>908</v>
      </c>
      <c r="H59" t="s">
        <v>108</v>
      </c>
      <c r="I59" s="77">
        <v>3391</v>
      </c>
      <c r="J59" s="77">
        <v>14500</v>
      </c>
      <c r="K59" s="77">
        <v>491.69499999999999</v>
      </c>
      <c r="L59" s="77">
        <v>0.03</v>
      </c>
      <c r="M59" s="77">
        <v>0.21</v>
      </c>
      <c r="N59" s="77">
        <v>0.04</v>
      </c>
    </row>
    <row r="60" spans="2:14">
      <c r="B60" t="s">
        <v>1373</v>
      </c>
      <c r="C60" t="s">
        <v>1374</v>
      </c>
      <c r="D60" t="s">
        <v>106</v>
      </c>
      <c r="E60" t="s">
        <v>129</v>
      </c>
      <c r="F60" t="s">
        <v>967</v>
      </c>
      <c r="G60" t="s">
        <v>908</v>
      </c>
      <c r="H60" t="s">
        <v>108</v>
      </c>
      <c r="I60" s="77">
        <v>0.23</v>
      </c>
      <c r="J60" s="77">
        <v>1289</v>
      </c>
      <c r="K60" s="77">
        <v>2.9646999999999998E-3</v>
      </c>
      <c r="L60" s="77">
        <v>0</v>
      </c>
      <c r="M60" s="77">
        <v>0</v>
      </c>
      <c r="N60" s="77">
        <v>0</v>
      </c>
    </row>
    <row r="61" spans="2:14">
      <c r="B61" t="s">
        <v>1375</v>
      </c>
      <c r="C61" t="s">
        <v>1376</v>
      </c>
      <c r="D61" t="s">
        <v>106</v>
      </c>
      <c r="E61" t="s">
        <v>129</v>
      </c>
      <c r="F61" t="s">
        <v>1377</v>
      </c>
      <c r="G61" t="s">
        <v>945</v>
      </c>
      <c r="H61" t="s">
        <v>108</v>
      </c>
      <c r="I61" s="77">
        <v>43836</v>
      </c>
      <c r="J61" s="77">
        <v>1168</v>
      </c>
      <c r="K61" s="77">
        <v>512.00447999999994</v>
      </c>
      <c r="L61" s="77">
        <v>0.04</v>
      </c>
      <c r="M61" s="77">
        <v>0.22</v>
      </c>
      <c r="N61" s="77">
        <v>0.04</v>
      </c>
    </row>
    <row r="62" spans="2:14">
      <c r="B62" t="s">
        <v>1378</v>
      </c>
      <c r="C62" t="s">
        <v>1379</v>
      </c>
      <c r="D62" t="s">
        <v>106</v>
      </c>
      <c r="E62" t="s">
        <v>129</v>
      </c>
      <c r="F62" t="s">
        <v>944</v>
      </c>
      <c r="G62" t="s">
        <v>945</v>
      </c>
      <c r="H62" t="s">
        <v>108</v>
      </c>
      <c r="I62" s="77">
        <v>81244</v>
      </c>
      <c r="J62" s="77">
        <v>645.29999999999995</v>
      </c>
      <c r="K62" s="77">
        <v>524.26753199999996</v>
      </c>
      <c r="L62" s="77">
        <v>0.02</v>
      </c>
      <c r="M62" s="77">
        <v>0.22</v>
      </c>
      <c r="N62" s="77">
        <v>0.04</v>
      </c>
    </row>
    <row r="63" spans="2:14">
      <c r="B63" t="s">
        <v>1380</v>
      </c>
      <c r="C63" t="s">
        <v>1381</v>
      </c>
      <c r="D63" t="s">
        <v>106</v>
      </c>
      <c r="E63" t="s">
        <v>129</v>
      </c>
      <c r="F63" t="s">
        <v>423</v>
      </c>
      <c r="G63" t="s">
        <v>389</v>
      </c>
      <c r="H63" t="s">
        <v>108</v>
      </c>
      <c r="I63" s="77">
        <v>7559</v>
      </c>
      <c r="J63" s="77">
        <v>3770</v>
      </c>
      <c r="K63" s="77">
        <v>284.97430000000003</v>
      </c>
      <c r="L63" s="77">
        <v>0.01</v>
      </c>
      <c r="M63" s="77">
        <v>0.12</v>
      </c>
      <c r="N63" s="77">
        <v>0.02</v>
      </c>
    </row>
    <row r="64" spans="2:14">
      <c r="B64" t="s">
        <v>1382</v>
      </c>
      <c r="C64" t="s">
        <v>1383</v>
      </c>
      <c r="D64" t="s">
        <v>106</v>
      </c>
      <c r="E64" t="s">
        <v>129</v>
      </c>
      <c r="F64" t="s">
        <v>1384</v>
      </c>
      <c r="G64" t="s">
        <v>389</v>
      </c>
      <c r="H64" t="s">
        <v>108</v>
      </c>
      <c r="I64" s="77">
        <v>77400.22</v>
      </c>
      <c r="J64" s="77">
        <v>3140</v>
      </c>
      <c r="K64" s="77">
        <v>2430.366908</v>
      </c>
      <c r="L64" s="77">
        <v>0.05</v>
      </c>
      <c r="M64" s="77">
        <v>1.04</v>
      </c>
      <c r="N64" s="77">
        <v>0.18</v>
      </c>
    </row>
    <row r="65" spans="2:14">
      <c r="B65" t="s">
        <v>1385</v>
      </c>
      <c r="C65" t="s">
        <v>1386</v>
      </c>
      <c r="D65" t="s">
        <v>106</v>
      </c>
      <c r="E65" t="s">
        <v>129</v>
      </c>
      <c r="F65" t="s">
        <v>1387</v>
      </c>
      <c r="G65" t="s">
        <v>389</v>
      </c>
      <c r="H65" t="s">
        <v>108</v>
      </c>
      <c r="I65" s="77">
        <v>4015</v>
      </c>
      <c r="J65" s="77">
        <v>7678</v>
      </c>
      <c r="K65" s="77">
        <v>308.27170000000001</v>
      </c>
      <c r="L65" s="77">
        <v>0.02</v>
      </c>
      <c r="M65" s="77">
        <v>0.13</v>
      </c>
      <c r="N65" s="77">
        <v>0.02</v>
      </c>
    </row>
    <row r="66" spans="2:14">
      <c r="B66" t="s">
        <v>1388</v>
      </c>
      <c r="C66" t="s">
        <v>1389</v>
      </c>
      <c r="D66" t="s">
        <v>106</v>
      </c>
      <c r="E66" t="s">
        <v>129</v>
      </c>
      <c r="F66" t="s">
        <v>450</v>
      </c>
      <c r="G66" t="s">
        <v>389</v>
      </c>
      <c r="H66" t="s">
        <v>108</v>
      </c>
      <c r="I66" s="77">
        <v>3800</v>
      </c>
      <c r="J66" s="77">
        <v>7191</v>
      </c>
      <c r="K66" s="77">
        <v>273.25799999999998</v>
      </c>
      <c r="L66" s="77">
        <v>0.02</v>
      </c>
      <c r="M66" s="77">
        <v>0.12</v>
      </c>
      <c r="N66" s="77">
        <v>0.02</v>
      </c>
    </row>
    <row r="67" spans="2:14">
      <c r="B67" t="s">
        <v>1390</v>
      </c>
      <c r="C67" t="s">
        <v>1391</v>
      </c>
      <c r="D67" t="s">
        <v>106</v>
      </c>
      <c r="E67" t="s">
        <v>129</v>
      </c>
      <c r="F67" t="s">
        <v>478</v>
      </c>
      <c r="G67" t="s">
        <v>389</v>
      </c>
      <c r="H67" t="s">
        <v>108</v>
      </c>
      <c r="I67" s="77">
        <v>1213</v>
      </c>
      <c r="J67" s="77">
        <v>131500</v>
      </c>
      <c r="K67" s="77">
        <v>1595.095</v>
      </c>
      <c r="L67" s="77">
        <v>0.06</v>
      </c>
      <c r="M67" s="77">
        <v>0.68</v>
      </c>
      <c r="N67" s="77">
        <v>0.12</v>
      </c>
    </row>
    <row r="68" spans="2:14">
      <c r="B68" t="s">
        <v>1392</v>
      </c>
      <c r="C68" t="s">
        <v>1393</v>
      </c>
      <c r="D68" t="s">
        <v>106</v>
      </c>
      <c r="E68" t="s">
        <v>129</v>
      </c>
      <c r="F68" t="s">
        <v>1394</v>
      </c>
      <c r="G68" t="s">
        <v>389</v>
      </c>
      <c r="H68" t="s">
        <v>108</v>
      </c>
      <c r="I68" s="77">
        <v>730</v>
      </c>
      <c r="J68" s="77">
        <v>33950</v>
      </c>
      <c r="K68" s="77">
        <v>247.83500000000001</v>
      </c>
      <c r="L68" s="77">
        <v>0.01</v>
      </c>
      <c r="M68" s="77">
        <v>0.11</v>
      </c>
      <c r="N68" s="77">
        <v>0.02</v>
      </c>
    </row>
    <row r="69" spans="2:14">
      <c r="B69" t="s">
        <v>1395</v>
      </c>
      <c r="C69" t="s">
        <v>1396</v>
      </c>
      <c r="D69" t="s">
        <v>106</v>
      </c>
      <c r="E69" t="s">
        <v>129</v>
      </c>
      <c r="F69" t="s">
        <v>730</v>
      </c>
      <c r="G69" t="s">
        <v>389</v>
      </c>
      <c r="H69" t="s">
        <v>108</v>
      </c>
      <c r="I69" s="77">
        <v>0.35</v>
      </c>
      <c r="J69" s="77">
        <v>12650</v>
      </c>
      <c r="K69" s="77">
        <v>4.4275000000000002E-2</v>
      </c>
      <c r="L69" s="77">
        <v>0</v>
      </c>
      <c r="M69" s="77">
        <v>0</v>
      </c>
      <c r="N69" s="77">
        <v>0</v>
      </c>
    </row>
    <row r="70" spans="2:14">
      <c r="B70" t="s">
        <v>1397</v>
      </c>
      <c r="C70" t="s">
        <v>1398</v>
      </c>
      <c r="D70" t="s">
        <v>106</v>
      </c>
      <c r="E70" t="s">
        <v>129</v>
      </c>
      <c r="F70" t="s">
        <v>513</v>
      </c>
      <c r="G70" t="s">
        <v>389</v>
      </c>
      <c r="H70" t="s">
        <v>108</v>
      </c>
      <c r="I70" s="77">
        <v>60981</v>
      </c>
      <c r="J70" s="77">
        <v>1146</v>
      </c>
      <c r="K70" s="77">
        <v>698.84226000000001</v>
      </c>
      <c r="L70" s="77">
        <v>0.04</v>
      </c>
      <c r="M70" s="77">
        <v>0.3</v>
      </c>
      <c r="N70" s="77">
        <v>0.05</v>
      </c>
    </row>
    <row r="71" spans="2:14">
      <c r="B71" t="s">
        <v>1399</v>
      </c>
      <c r="C71" t="s">
        <v>1400</v>
      </c>
      <c r="D71" t="s">
        <v>106</v>
      </c>
      <c r="E71" t="s">
        <v>129</v>
      </c>
      <c r="F71" t="s">
        <v>599</v>
      </c>
      <c r="G71" t="s">
        <v>389</v>
      </c>
      <c r="H71" t="s">
        <v>108</v>
      </c>
      <c r="I71" s="77">
        <v>260520</v>
      </c>
      <c r="J71" s="77">
        <v>655.5</v>
      </c>
      <c r="K71" s="77">
        <v>1707.7085999999999</v>
      </c>
      <c r="L71" s="77">
        <v>0.06</v>
      </c>
      <c r="M71" s="77">
        <v>0.73</v>
      </c>
      <c r="N71" s="77">
        <v>0.12</v>
      </c>
    </row>
    <row r="72" spans="2:14">
      <c r="B72" t="s">
        <v>1401</v>
      </c>
      <c r="C72" t="s">
        <v>1402</v>
      </c>
      <c r="D72" t="s">
        <v>106</v>
      </c>
      <c r="E72" t="s">
        <v>129</v>
      </c>
      <c r="F72" t="s">
        <v>949</v>
      </c>
      <c r="G72" t="s">
        <v>950</v>
      </c>
      <c r="H72" t="s">
        <v>108</v>
      </c>
      <c r="I72" s="77">
        <v>235907</v>
      </c>
      <c r="J72" s="77">
        <v>427.7</v>
      </c>
      <c r="K72" s="77">
        <v>1008.974239</v>
      </c>
      <c r="L72" s="77">
        <v>0.08</v>
      </c>
      <c r="M72" s="77">
        <v>0.43</v>
      </c>
      <c r="N72" s="77">
        <v>7.0000000000000007E-2</v>
      </c>
    </row>
    <row r="73" spans="2:14">
      <c r="B73" t="s">
        <v>1403</v>
      </c>
      <c r="C73" t="s">
        <v>1404</v>
      </c>
      <c r="D73" t="s">
        <v>106</v>
      </c>
      <c r="E73" t="s">
        <v>129</v>
      </c>
      <c r="F73" t="s">
        <v>1405</v>
      </c>
      <c r="G73" t="s">
        <v>950</v>
      </c>
      <c r="H73" t="s">
        <v>108</v>
      </c>
      <c r="I73" s="77">
        <v>45491</v>
      </c>
      <c r="J73" s="77">
        <v>1591</v>
      </c>
      <c r="K73" s="77">
        <v>723.76180999999997</v>
      </c>
      <c r="L73" s="77">
        <v>7.0000000000000007E-2</v>
      </c>
      <c r="M73" s="77">
        <v>0.31</v>
      </c>
      <c r="N73" s="77">
        <v>0.05</v>
      </c>
    </row>
    <row r="74" spans="2:14">
      <c r="B74" t="s">
        <v>1406</v>
      </c>
      <c r="C74" t="s">
        <v>1407</v>
      </c>
      <c r="D74" t="s">
        <v>106</v>
      </c>
      <c r="E74" t="s">
        <v>129</v>
      </c>
      <c r="F74" t="s">
        <v>1408</v>
      </c>
      <c r="G74" t="s">
        <v>131</v>
      </c>
      <c r="H74" t="s">
        <v>108</v>
      </c>
      <c r="I74" s="77">
        <v>0.95</v>
      </c>
      <c r="J74" s="77">
        <v>266.60000000000002</v>
      </c>
      <c r="K74" s="77">
        <v>2.5327000000000001E-3</v>
      </c>
      <c r="L74" s="77">
        <v>0</v>
      </c>
      <c r="M74" s="77">
        <v>0</v>
      </c>
      <c r="N74" s="77">
        <v>0</v>
      </c>
    </row>
    <row r="75" spans="2:14">
      <c r="B75" t="s">
        <v>1409</v>
      </c>
      <c r="C75" t="s">
        <v>1410</v>
      </c>
      <c r="D75" t="s">
        <v>106</v>
      </c>
      <c r="E75" t="s">
        <v>129</v>
      </c>
      <c r="F75" t="s">
        <v>1411</v>
      </c>
      <c r="G75" t="s">
        <v>1412</v>
      </c>
      <c r="H75" t="s">
        <v>108</v>
      </c>
      <c r="I75" s="77">
        <v>38058</v>
      </c>
      <c r="J75" s="77">
        <v>5163</v>
      </c>
      <c r="K75" s="77">
        <v>1964.93454</v>
      </c>
      <c r="L75" s="77">
        <v>0.17</v>
      </c>
      <c r="M75" s="77">
        <v>0.84</v>
      </c>
      <c r="N75" s="77">
        <v>0.14000000000000001</v>
      </c>
    </row>
    <row r="76" spans="2:14">
      <c r="B76" t="s">
        <v>1413</v>
      </c>
      <c r="C76" t="s">
        <v>1414</v>
      </c>
      <c r="D76" t="s">
        <v>106</v>
      </c>
      <c r="E76" t="s">
        <v>129</v>
      </c>
      <c r="F76" t="s">
        <v>1415</v>
      </c>
      <c r="G76" t="s">
        <v>1412</v>
      </c>
      <c r="H76" t="s">
        <v>108</v>
      </c>
      <c r="I76" s="77">
        <v>55000</v>
      </c>
      <c r="J76" s="77">
        <v>2454</v>
      </c>
      <c r="K76" s="77">
        <v>1349.7</v>
      </c>
      <c r="L76" s="77">
        <v>0.09</v>
      </c>
      <c r="M76" s="77">
        <v>0.57999999999999996</v>
      </c>
      <c r="N76" s="77">
        <v>0.1</v>
      </c>
    </row>
    <row r="77" spans="2:14">
      <c r="B77" t="s">
        <v>1416</v>
      </c>
      <c r="C77" t="s">
        <v>1417</v>
      </c>
      <c r="D77" t="s">
        <v>106</v>
      </c>
      <c r="E77" t="s">
        <v>129</v>
      </c>
      <c r="F77" t="s">
        <v>1418</v>
      </c>
      <c r="G77" t="s">
        <v>1412</v>
      </c>
      <c r="H77" t="s">
        <v>108</v>
      </c>
      <c r="I77" s="77">
        <v>5704</v>
      </c>
      <c r="J77" s="77">
        <v>12490</v>
      </c>
      <c r="K77" s="77">
        <v>712.42960000000005</v>
      </c>
      <c r="L77" s="77">
        <v>0.04</v>
      </c>
      <c r="M77" s="77">
        <v>0.31</v>
      </c>
      <c r="N77" s="77">
        <v>0.05</v>
      </c>
    </row>
    <row r="78" spans="2:14">
      <c r="B78" t="s">
        <v>1419</v>
      </c>
      <c r="C78" t="s">
        <v>1420</v>
      </c>
      <c r="D78" t="s">
        <v>106</v>
      </c>
      <c r="E78" t="s">
        <v>129</v>
      </c>
      <c r="F78" t="s">
        <v>1421</v>
      </c>
      <c r="G78" t="s">
        <v>135</v>
      </c>
      <c r="H78" t="s">
        <v>108</v>
      </c>
      <c r="I78" s="77">
        <v>19408</v>
      </c>
      <c r="J78" s="77">
        <v>2418</v>
      </c>
      <c r="K78" s="77">
        <v>469.28543999999999</v>
      </c>
      <c r="L78" s="77">
        <v>0.03</v>
      </c>
      <c r="M78" s="77">
        <v>0.2</v>
      </c>
      <c r="N78" s="77">
        <v>0.03</v>
      </c>
    </row>
    <row r="79" spans="2:14">
      <c r="B79" t="s">
        <v>1422</v>
      </c>
      <c r="C79" t="s">
        <v>1423</v>
      </c>
      <c r="D79" t="s">
        <v>106</v>
      </c>
      <c r="E79" t="s">
        <v>129</v>
      </c>
      <c r="F79" t="s">
        <v>645</v>
      </c>
      <c r="G79" t="s">
        <v>138</v>
      </c>
      <c r="H79" t="s">
        <v>108</v>
      </c>
      <c r="I79" s="77">
        <v>63127</v>
      </c>
      <c r="J79" s="77">
        <v>1766</v>
      </c>
      <c r="K79" s="77">
        <v>1114.8228200000001</v>
      </c>
      <c r="L79" s="77">
        <v>0.04</v>
      </c>
      <c r="M79" s="77">
        <v>0.48</v>
      </c>
      <c r="N79" s="77">
        <v>0.08</v>
      </c>
    </row>
    <row r="80" spans="2:14">
      <c r="B80" t="s">
        <v>1424</v>
      </c>
      <c r="C80" t="s">
        <v>1425</v>
      </c>
      <c r="D80" t="s">
        <v>106</v>
      </c>
      <c r="E80" t="s">
        <v>129</v>
      </c>
      <c r="F80" t="s">
        <v>823</v>
      </c>
      <c r="G80" t="s">
        <v>138</v>
      </c>
      <c r="H80" t="s">
        <v>108</v>
      </c>
      <c r="I80" s="77">
        <v>3066</v>
      </c>
      <c r="J80" s="77">
        <v>3448</v>
      </c>
      <c r="K80" s="77">
        <v>105.71568000000001</v>
      </c>
      <c r="L80" s="77">
        <v>0.01</v>
      </c>
      <c r="M80" s="77">
        <v>0.05</v>
      </c>
      <c r="N80" s="77">
        <v>0.01</v>
      </c>
    </row>
    <row r="81" spans="2:14">
      <c r="B81" t="s">
        <v>1426</v>
      </c>
      <c r="C81" t="s">
        <v>1427</v>
      </c>
      <c r="D81" t="s">
        <v>106</v>
      </c>
      <c r="E81" t="s">
        <v>129</v>
      </c>
      <c r="F81" t="s">
        <v>630</v>
      </c>
      <c r="G81" t="s">
        <v>138</v>
      </c>
      <c r="H81" t="s">
        <v>108</v>
      </c>
      <c r="I81" s="77">
        <v>21686</v>
      </c>
      <c r="J81" s="77">
        <v>2570</v>
      </c>
      <c r="K81" s="77">
        <v>557.33019999999999</v>
      </c>
      <c r="L81" s="77">
        <v>0.02</v>
      </c>
      <c r="M81" s="77">
        <v>0.24</v>
      </c>
      <c r="N81" s="77">
        <v>0.04</v>
      </c>
    </row>
    <row r="82" spans="2:14">
      <c r="B82" s="78" t="s">
        <v>1428</v>
      </c>
      <c r="E82" s="16"/>
      <c r="F82" s="16"/>
      <c r="G82" s="16"/>
      <c r="I82" s="79">
        <v>2028169.56</v>
      </c>
      <c r="K82" s="79">
        <v>17325.142516470001</v>
      </c>
      <c r="M82" s="79">
        <v>7.43</v>
      </c>
      <c r="N82" s="79">
        <v>1.25</v>
      </c>
    </row>
    <row r="83" spans="2:14">
      <c r="B83" t="s">
        <v>1429</v>
      </c>
      <c r="C83" t="s">
        <v>1430</v>
      </c>
      <c r="D83" t="s">
        <v>106</v>
      </c>
      <c r="E83" t="s">
        <v>129</v>
      </c>
      <c r="F83" t="s">
        <v>1431</v>
      </c>
      <c r="G83" t="s">
        <v>107</v>
      </c>
      <c r="H83" t="s">
        <v>108</v>
      </c>
      <c r="I83" s="77">
        <v>12953</v>
      </c>
      <c r="J83" s="77">
        <v>2002</v>
      </c>
      <c r="K83" s="77">
        <v>259.31905999999998</v>
      </c>
      <c r="L83" s="77">
        <v>0.21</v>
      </c>
      <c r="M83" s="77">
        <v>0.11</v>
      </c>
      <c r="N83" s="77">
        <v>0.02</v>
      </c>
    </row>
    <row r="84" spans="2:14">
      <c r="B84" t="s">
        <v>1432</v>
      </c>
      <c r="C84" t="s">
        <v>1433</v>
      </c>
      <c r="D84" t="s">
        <v>106</v>
      </c>
      <c r="E84" t="s">
        <v>129</v>
      </c>
      <c r="F84" t="s">
        <v>1434</v>
      </c>
      <c r="G84" t="s">
        <v>107</v>
      </c>
      <c r="H84" t="s">
        <v>108</v>
      </c>
      <c r="I84" s="77">
        <v>5550</v>
      </c>
      <c r="J84" s="77">
        <v>8549</v>
      </c>
      <c r="K84" s="77">
        <v>474.46949999999998</v>
      </c>
      <c r="L84" s="77">
        <v>0.11</v>
      </c>
      <c r="M84" s="77">
        <v>0.2</v>
      </c>
      <c r="N84" s="77">
        <v>0.03</v>
      </c>
    </row>
    <row r="85" spans="2:14">
      <c r="B85" t="s">
        <v>1435</v>
      </c>
      <c r="C85" t="s">
        <v>1436</v>
      </c>
      <c r="D85" t="s">
        <v>106</v>
      </c>
      <c r="E85" t="s">
        <v>129</v>
      </c>
      <c r="F85" t="s">
        <v>1437</v>
      </c>
      <c r="G85" t="s">
        <v>1320</v>
      </c>
      <c r="H85" t="s">
        <v>108</v>
      </c>
      <c r="I85" s="77">
        <v>9305</v>
      </c>
      <c r="J85" s="77">
        <v>4429</v>
      </c>
      <c r="K85" s="77">
        <v>412.11845</v>
      </c>
      <c r="L85" s="77">
        <v>0.16</v>
      </c>
      <c r="M85" s="77">
        <v>0.18</v>
      </c>
      <c r="N85" s="77">
        <v>0.03</v>
      </c>
    </row>
    <row r="86" spans="2:14">
      <c r="B86" t="s">
        <v>1438</v>
      </c>
      <c r="C86" t="s">
        <v>1439</v>
      </c>
      <c r="D86" t="s">
        <v>106</v>
      </c>
      <c r="E86" t="s">
        <v>129</v>
      </c>
      <c r="F86" t="s">
        <v>1440</v>
      </c>
      <c r="G86" t="s">
        <v>1320</v>
      </c>
      <c r="H86" t="s">
        <v>108</v>
      </c>
      <c r="I86" s="77">
        <v>38933</v>
      </c>
      <c r="J86" s="77">
        <v>3175</v>
      </c>
      <c r="K86" s="77">
        <v>1236.12275</v>
      </c>
      <c r="L86" s="77">
        <v>0.16</v>
      </c>
      <c r="M86" s="77">
        <v>0.53</v>
      </c>
      <c r="N86" s="77">
        <v>0.09</v>
      </c>
    </row>
    <row r="87" spans="2:14">
      <c r="B87" t="s">
        <v>1441</v>
      </c>
      <c r="C87" t="s">
        <v>1442</v>
      </c>
      <c r="D87" t="s">
        <v>106</v>
      </c>
      <c r="E87" t="s">
        <v>129</v>
      </c>
      <c r="F87" t="s">
        <v>1443</v>
      </c>
      <c r="G87" t="s">
        <v>1324</v>
      </c>
      <c r="H87" t="s">
        <v>108</v>
      </c>
      <c r="I87" s="77">
        <v>0.8</v>
      </c>
      <c r="J87" s="77">
        <v>315.8</v>
      </c>
      <c r="K87" s="77">
        <v>2.5263999999999998E-3</v>
      </c>
      <c r="L87" s="77">
        <v>0</v>
      </c>
      <c r="M87" s="77">
        <v>0</v>
      </c>
      <c r="N87" s="77">
        <v>0</v>
      </c>
    </row>
    <row r="88" spans="2:14">
      <c r="B88" t="s">
        <v>1444</v>
      </c>
      <c r="C88" t="s">
        <v>1445</v>
      </c>
      <c r="D88" t="s">
        <v>106</v>
      </c>
      <c r="E88" t="s">
        <v>129</v>
      </c>
      <c r="F88" t="s">
        <v>1446</v>
      </c>
      <c r="G88" t="s">
        <v>1324</v>
      </c>
      <c r="H88" t="s">
        <v>108</v>
      </c>
      <c r="I88" s="77">
        <v>16434</v>
      </c>
      <c r="J88" s="77">
        <v>1420</v>
      </c>
      <c r="K88" s="77">
        <v>233.36279999999999</v>
      </c>
      <c r="L88" s="77">
        <v>0.05</v>
      </c>
      <c r="M88" s="77">
        <v>0.1</v>
      </c>
      <c r="N88" s="77">
        <v>0.02</v>
      </c>
    </row>
    <row r="89" spans="2:14">
      <c r="B89" t="s">
        <v>1447</v>
      </c>
      <c r="C89" t="s">
        <v>1448</v>
      </c>
      <c r="D89" t="s">
        <v>106</v>
      </c>
      <c r="E89" t="s">
        <v>129</v>
      </c>
      <c r="F89" t="s">
        <v>1449</v>
      </c>
      <c r="G89" t="s">
        <v>1324</v>
      </c>
      <c r="H89" t="s">
        <v>108</v>
      </c>
      <c r="I89" s="77">
        <v>56092</v>
      </c>
      <c r="J89" s="77">
        <v>409.3</v>
      </c>
      <c r="K89" s="77">
        <v>229.58455599999999</v>
      </c>
      <c r="L89" s="77">
        <v>0.04</v>
      </c>
      <c r="M89" s="77">
        <v>0.1</v>
      </c>
      <c r="N89" s="77">
        <v>0.02</v>
      </c>
    </row>
    <row r="90" spans="2:14">
      <c r="B90" t="s">
        <v>1450</v>
      </c>
      <c r="C90" t="s">
        <v>1451</v>
      </c>
      <c r="D90" t="s">
        <v>106</v>
      </c>
      <c r="E90" t="s">
        <v>129</v>
      </c>
      <c r="F90" t="s">
        <v>1452</v>
      </c>
      <c r="G90" t="s">
        <v>1251</v>
      </c>
      <c r="H90" t="s">
        <v>108</v>
      </c>
      <c r="I90" s="77">
        <v>16967</v>
      </c>
      <c r="J90" s="77">
        <v>1092</v>
      </c>
      <c r="K90" s="77">
        <v>185.27964</v>
      </c>
      <c r="L90" s="77">
        <v>0.18</v>
      </c>
      <c r="M90" s="77">
        <v>0.08</v>
      </c>
      <c r="N90" s="77">
        <v>0.01</v>
      </c>
    </row>
    <row r="91" spans="2:14">
      <c r="B91" t="s">
        <v>1453</v>
      </c>
      <c r="C91" t="s">
        <v>1454</v>
      </c>
      <c r="D91" t="s">
        <v>106</v>
      </c>
      <c r="E91" t="s">
        <v>129</v>
      </c>
      <c r="F91" t="s">
        <v>1455</v>
      </c>
      <c r="G91" t="s">
        <v>1251</v>
      </c>
      <c r="H91" t="s">
        <v>108</v>
      </c>
      <c r="I91" s="77">
        <v>40000</v>
      </c>
      <c r="J91" s="77">
        <v>172</v>
      </c>
      <c r="K91" s="77">
        <v>68.8</v>
      </c>
      <c r="L91" s="77">
        <v>0.4</v>
      </c>
      <c r="M91" s="77">
        <v>0.03</v>
      </c>
      <c r="N91" s="77">
        <v>0</v>
      </c>
    </row>
    <row r="92" spans="2:14">
      <c r="B92" t="s">
        <v>1456</v>
      </c>
      <c r="C92" t="s">
        <v>1457</v>
      </c>
      <c r="D92" t="s">
        <v>106</v>
      </c>
      <c r="E92" t="s">
        <v>129</v>
      </c>
      <c r="F92" t="s">
        <v>1458</v>
      </c>
      <c r="G92" t="s">
        <v>1266</v>
      </c>
      <c r="H92" t="s">
        <v>108</v>
      </c>
      <c r="I92" s="77">
        <v>23701</v>
      </c>
      <c r="J92" s="77">
        <v>1702</v>
      </c>
      <c r="K92" s="77">
        <v>403.39102000000003</v>
      </c>
      <c r="L92" s="77">
        <v>0.08</v>
      </c>
      <c r="M92" s="77">
        <v>0.17</v>
      </c>
      <c r="N92" s="77">
        <v>0.03</v>
      </c>
    </row>
    <row r="93" spans="2:14">
      <c r="B93" t="s">
        <v>1459</v>
      </c>
      <c r="C93" t="s">
        <v>1460</v>
      </c>
      <c r="D93" t="s">
        <v>106</v>
      </c>
      <c r="E93" t="s">
        <v>129</v>
      </c>
      <c r="F93" t="s">
        <v>1461</v>
      </c>
      <c r="G93" t="s">
        <v>1266</v>
      </c>
      <c r="H93" t="s">
        <v>108</v>
      </c>
      <c r="I93" s="77">
        <v>61369.95</v>
      </c>
      <c r="J93" s="77">
        <v>279.8</v>
      </c>
      <c r="K93" s="77">
        <v>171.7131201</v>
      </c>
      <c r="L93" s="77">
        <v>0.05</v>
      </c>
      <c r="M93" s="77">
        <v>7.0000000000000007E-2</v>
      </c>
      <c r="N93" s="77">
        <v>0.01</v>
      </c>
    </row>
    <row r="94" spans="2:14">
      <c r="B94" t="s">
        <v>1462</v>
      </c>
      <c r="C94" t="s">
        <v>1463</v>
      </c>
      <c r="D94" t="s">
        <v>106</v>
      </c>
      <c r="E94" t="s">
        <v>129</v>
      </c>
      <c r="F94" t="s">
        <v>784</v>
      </c>
      <c r="G94" t="s">
        <v>118</v>
      </c>
      <c r="H94" t="s">
        <v>108</v>
      </c>
      <c r="I94" s="77">
        <v>0.79</v>
      </c>
      <c r="J94" s="77">
        <v>59</v>
      </c>
      <c r="K94" s="77">
        <v>4.661E-4</v>
      </c>
      <c r="L94" s="77">
        <v>0</v>
      </c>
      <c r="M94" s="77">
        <v>0</v>
      </c>
      <c r="N94" s="77">
        <v>0</v>
      </c>
    </row>
    <row r="95" spans="2:14">
      <c r="B95" t="s">
        <v>1464</v>
      </c>
      <c r="C95" t="s">
        <v>1465</v>
      </c>
      <c r="D95" t="s">
        <v>106</v>
      </c>
      <c r="E95" t="s">
        <v>129</v>
      </c>
      <c r="F95" t="s">
        <v>1466</v>
      </c>
      <c r="G95" t="s">
        <v>1467</v>
      </c>
      <c r="H95" t="s">
        <v>108</v>
      </c>
      <c r="I95" s="77">
        <v>95189</v>
      </c>
      <c r="J95" s="77">
        <v>421.2</v>
      </c>
      <c r="K95" s="77">
        <v>400.93606799999998</v>
      </c>
      <c r="L95" s="77">
        <v>0.49</v>
      </c>
      <c r="M95" s="77">
        <v>0.17</v>
      </c>
      <c r="N95" s="77">
        <v>0.03</v>
      </c>
    </row>
    <row r="96" spans="2:14">
      <c r="B96" t="s">
        <v>1468</v>
      </c>
      <c r="C96" t="s">
        <v>1469</v>
      </c>
      <c r="D96" t="s">
        <v>106</v>
      </c>
      <c r="E96" t="s">
        <v>129</v>
      </c>
      <c r="F96" t="s">
        <v>1470</v>
      </c>
      <c r="G96" t="s">
        <v>1467</v>
      </c>
      <c r="H96" t="s">
        <v>108</v>
      </c>
      <c r="I96" s="77">
        <v>5879</v>
      </c>
      <c r="J96" s="77">
        <v>12980</v>
      </c>
      <c r="K96" s="77">
        <v>763.0942</v>
      </c>
      <c r="L96" s="77">
        <v>0.13</v>
      </c>
      <c r="M96" s="77">
        <v>0.33</v>
      </c>
      <c r="N96" s="77">
        <v>0.06</v>
      </c>
    </row>
    <row r="97" spans="2:14">
      <c r="B97" t="s">
        <v>1471</v>
      </c>
      <c r="C97" t="s">
        <v>1472</v>
      </c>
      <c r="D97" t="s">
        <v>106</v>
      </c>
      <c r="E97" t="s">
        <v>129</v>
      </c>
      <c r="F97" t="s">
        <v>1473</v>
      </c>
      <c r="G97" t="s">
        <v>524</v>
      </c>
      <c r="H97" t="s">
        <v>108</v>
      </c>
      <c r="I97" s="77">
        <v>32138.11</v>
      </c>
      <c r="J97" s="77">
        <v>688</v>
      </c>
      <c r="K97" s="77">
        <v>221.11019680000001</v>
      </c>
      <c r="L97" s="77">
        <v>0.12</v>
      </c>
      <c r="M97" s="77">
        <v>0.09</v>
      </c>
      <c r="N97" s="77">
        <v>0.02</v>
      </c>
    </row>
    <row r="98" spans="2:14">
      <c r="B98" t="s">
        <v>1474</v>
      </c>
      <c r="C98" t="s">
        <v>1475</v>
      </c>
      <c r="D98" t="s">
        <v>106</v>
      </c>
      <c r="E98" t="s">
        <v>129</v>
      </c>
      <c r="F98" t="s">
        <v>1476</v>
      </c>
      <c r="G98" t="s">
        <v>524</v>
      </c>
      <c r="H98" t="s">
        <v>108</v>
      </c>
      <c r="I98" s="77">
        <v>29750</v>
      </c>
      <c r="J98" s="77">
        <v>2021</v>
      </c>
      <c r="K98" s="77">
        <v>601.24749999999995</v>
      </c>
      <c r="L98" s="77">
        <v>0.2</v>
      </c>
      <c r="M98" s="77">
        <v>0.26</v>
      </c>
      <c r="N98" s="77">
        <v>0.04</v>
      </c>
    </row>
    <row r="99" spans="2:14">
      <c r="B99" t="s">
        <v>1477</v>
      </c>
      <c r="C99" t="s">
        <v>1478</v>
      </c>
      <c r="D99" t="s">
        <v>106</v>
      </c>
      <c r="E99" t="s">
        <v>129</v>
      </c>
      <c r="F99" t="s">
        <v>1479</v>
      </c>
      <c r="G99" t="s">
        <v>524</v>
      </c>
      <c r="H99" t="s">
        <v>108</v>
      </c>
      <c r="I99" s="77">
        <v>49262</v>
      </c>
      <c r="J99" s="77">
        <v>515</v>
      </c>
      <c r="K99" s="77">
        <v>253.69929999999999</v>
      </c>
      <c r="L99" s="77">
        <v>0.38</v>
      </c>
      <c r="M99" s="77">
        <v>0.11</v>
      </c>
      <c r="N99" s="77">
        <v>0.02</v>
      </c>
    </row>
    <row r="100" spans="2:14">
      <c r="B100" t="s">
        <v>1480</v>
      </c>
      <c r="C100" t="s">
        <v>1481</v>
      </c>
      <c r="D100" t="s">
        <v>106</v>
      </c>
      <c r="E100" t="s">
        <v>129</v>
      </c>
      <c r="F100" t="s">
        <v>1024</v>
      </c>
      <c r="G100" t="s">
        <v>524</v>
      </c>
      <c r="H100" t="s">
        <v>108</v>
      </c>
      <c r="I100" s="77">
        <v>731.4</v>
      </c>
      <c r="J100" s="77">
        <v>478.3</v>
      </c>
      <c r="K100" s="77">
        <v>3.4982861999999999</v>
      </c>
      <c r="L100" s="77">
        <v>0.01</v>
      </c>
      <c r="M100" s="77">
        <v>0</v>
      </c>
      <c r="N100" s="77">
        <v>0</v>
      </c>
    </row>
    <row r="101" spans="2:14">
      <c r="B101" t="s">
        <v>1482</v>
      </c>
      <c r="C101" t="s">
        <v>1483</v>
      </c>
      <c r="D101" t="s">
        <v>106</v>
      </c>
      <c r="E101" t="s">
        <v>129</v>
      </c>
      <c r="F101" t="s">
        <v>1484</v>
      </c>
      <c r="G101" t="s">
        <v>524</v>
      </c>
      <c r="H101" t="s">
        <v>108</v>
      </c>
      <c r="I101" s="77">
        <v>25008</v>
      </c>
      <c r="J101" s="77">
        <v>2007</v>
      </c>
      <c r="K101" s="77">
        <v>501.91055999999998</v>
      </c>
      <c r="L101" s="77">
        <v>0.1</v>
      </c>
      <c r="M101" s="77">
        <v>0.22</v>
      </c>
      <c r="N101" s="77">
        <v>0.04</v>
      </c>
    </row>
    <row r="102" spans="2:14">
      <c r="B102" t="s">
        <v>1485</v>
      </c>
      <c r="C102" t="s">
        <v>1486</v>
      </c>
      <c r="D102" t="s">
        <v>106</v>
      </c>
      <c r="E102" t="s">
        <v>129</v>
      </c>
      <c r="F102" t="s">
        <v>1487</v>
      </c>
      <c r="G102" t="s">
        <v>524</v>
      </c>
      <c r="H102" t="s">
        <v>108</v>
      </c>
      <c r="I102" s="77">
        <v>116848</v>
      </c>
      <c r="J102" s="77">
        <v>769</v>
      </c>
      <c r="K102" s="77">
        <v>898.56111999999996</v>
      </c>
      <c r="L102" s="77">
        <v>0.15</v>
      </c>
      <c r="M102" s="77">
        <v>0.39</v>
      </c>
      <c r="N102" s="77">
        <v>7.0000000000000007E-2</v>
      </c>
    </row>
    <row r="103" spans="2:14">
      <c r="B103" t="s">
        <v>1488</v>
      </c>
      <c r="C103" t="s">
        <v>1489</v>
      </c>
      <c r="D103" t="s">
        <v>106</v>
      </c>
      <c r="E103" t="s">
        <v>129</v>
      </c>
      <c r="F103" t="s">
        <v>1490</v>
      </c>
      <c r="G103" t="s">
        <v>524</v>
      </c>
      <c r="H103" t="s">
        <v>108</v>
      </c>
      <c r="I103" s="77">
        <v>31996</v>
      </c>
      <c r="J103" s="77">
        <v>1067</v>
      </c>
      <c r="K103" s="77">
        <v>341.39731999999998</v>
      </c>
      <c r="L103" s="77">
        <v>0.19</v>
      </c>
      <c r="M103" s="77">
        <v>0.15</v>
      </c>
      <c r="N103" s="77">
        <v>0.02</v>
      </c>
    </row>
    <row r="104" spans="2:14">
      <c r="B104" t="s">
        <v>1491</v>
      </c>
      <c r="C104" t="s">
        <v>1492</v>
      </c>
      <c r="D104" t="s">
        <v>106</v>
      </c>
      <c r="E104" t="s">
        <v>129</v>
      </c>
      <c r="F104" t="s">
        <v>1493</v>
      </c>
      <c r="G104" t="s">
        <v>920</v>
      </c>
      <c r="H104" t="s">
        <v>108</v>
      </c>
      <c r="I104" s="77">
        <v>25893</v>
      </c>
      <c r="J104" s="77">
        <v>1450</v>
      </c>
      <c r="K104" s="77">
        <v>375.44850000000002</v>
      </c>
      <c r="L104" s="77">
        <v>0.12</v>
      </c>
      <c r="M104" s="77">
        <v>0.16</v>
      </c>
      <c r="N104" s="77">
        <v>0.03</v>
      </c>
    </row>
    <row r="105" spans="2:14">
      <c r="B105" t="s">
        <v>1494</v>
      </c>
      <c r="C105" t="s">
        <v>1495</v>
      </c>
      <c r="D105" t="s">
        <v>106</v>
      </c>
      <c r="E105" t="s">
        <v>129</v>
      </c>
      <c r="F105" t="s">
        <v>1496</v>
      </c>
      <c r="G105" t="s">
        <v>1366</v>
      </c>
      <c r="H105" t="s">
        <v>108</v>
      </c>
      <c r="I105" s="77">
        <v>25600.1</v>
      </c>
      <c r="J105" s="77">
        <v>257</v>
      </c>
      <c r="K105" s="77">
        <v>65.792257000000006</v>
      </c>
      <c r="L105" s="77">
        <v>0.14000000000000001</v>
      </c>
      <c r="M105" s="77">
        <v>0.03</v>
      </c>
      <c r="N105" s="77">
        <v>0</v>
      </c>
    </row>
    <row r="106" spans="2:14">
      <c r="B106" t="s">
        <v>1497</v>
      </c>
      <c r="C106" t="s">
        <v>1498</v>
      </c>
      <c r="D106" t="s">
        <v>106</v>
      </c>
      <c r="E106" t="s">
        <v>129</v>
      </c>
      <c r="F106" t="s">
        <v>1499</v>
      </c>
      <c r="G106" t="s">
        <v>1366</v>
      </c>
      <c r="H106" t="s">
        <v>108</v>
      </c>
      <c r="I106" s="77">
        <v>27464.7</v>
      </c>
      <c r="J106" s="77">
        <v>59.1</v>
      </c>
      <c r="K106" s="77">
        <v>16.2316377</v>
      </c>
      <c r="L106" s="77">
        <v>0.1</v>
      </c>
      <c r="M106" s="77">
        <v>0.01</v>
      </c>
      <c r="N106" s="77">
        <v>0</v>
      </c>
    </row>
    <row r="107" spans="2:14">
      <c r="B107" t="s">
        <v>1500</v>
      </c>
      <c r="C107" t="s">
        <v>1501</v>
      </c>
      <c r="D107" t="s">
        <v>106</v>
      </c>
      <c r="E107" t="s">
        <v>129</v>
      </c>
      <c r="F107" t="s">
        <v>1502</v>
      </c>
      <c r="G107" t="s">
        <v>1366</v>
      </c>
      <c r="H107" t="s">
        <v>108</v>
      </c>
      <c r="I107" s="77">
        <v>290284.5</v>
      </c>
      <c r="J107" s="77">
        <v>125.2</v>
      </c>
      <c r="K107" s="77">
        <v>363.436194</v>
      </c>
      <c r="L107" s="77">
        <v>0.11</v>
      </c>
      <c r="M107" s="77">
        <v>0.16</v>
      </c>
      <c r="N107" s="77">
        <v>0.03</v>
      </c>
    </row>
    <row r="108" spans="2:14">
      <c r="B108" t="s">
        <v>1503</v>
      </c>
      <c r="C108" t="s">
        <v>1504</v>
      </c>
      <c r="D108" t="s">
        <v>106</v>
      </c>
      <c r="E108" t="s">
        <v>129</v>
      </c>
      <c r="F108" t="s">
        <v>1505</v>
      </c>
      <c r="G108" t="s">
        <v>1366</v>
      </c>
      <c r="H108" t="s">
        <v>108</v>
      </c>
      <c r="I108" s="77">
        <v>19828.900000000001</v>
      </c>
      <c r="J108" s="77">
        <v>266</v>
      </c>
      <c r="K108" s="77">
        <v>52.744874000000003</v>
      </c>
      <c r="L108" s="77">
        <v>0.12</v>
      </c>
      <c r="M108" s="77">
        <v>0.02</v>
      </c>
      <c r="N108" s="77">
        <v>0</v>
      </c>
    </row>
    <row r="109" spans="2:14">
      <c r="B109" t="s">
        <v>1506</v>
      </c>
      <c r="C109" t="s">
        <v>1507</v>
      </c>
      <c r="D109" t="s">
        <v>106</v>
      </c>
      <c r="E109" t="s">
        <v>129</v>
      </c>
      <c r="F109" t="s">
        <v>1508</v>
      </c>
      <c r="G109" t="s">
        <v>1366</v>
      </c>
      <c r="H109" t="s">
        <v>108</v>
      </c>
      <c r="I109" s="77">
        <v>57886.6</v>
      </c>
      <c r="J109" s="77">
        <v>74</v>
      </c>
      <c r="K109" s="77">
        <v>42.836084</v>
      </c>
      <c r="L109" s="77">
        <v>0.18</v>
      </c>
      <c r="M109" s="77">
        <v>0.02</v>
      </c>
      <c r="N109" s="77">
        <v>0</v>
      </c>
    </row>
    <row r="110" spans="2:14">
      <c r="B110" t="s">
        <v>1509</v>
      </c>
      <c r="C110" t="s">
        <v>1510</v>
      </c>
      <c r="D110" t="s">
        <v>106</v>
      </c>
      <c r="E110" t="s">
        <v>129</v>
      </c>
      <c r="F110" t="s">
        <v>1511</v>
      </c>
      <c r="G110" t="s">
        <v>1366</v>
      </c>
      <c r="H110" t="s">
        <v>108</v>
      </c>
      <c r="I110" s="77">
        <v>21160.06</v>
      </c>
      <c r="J110" s="77">
        <v>174.2</v>
      </c>
      <c r="K110" s="77">
        <v>36.860824520000001</v>
      </c>
      <c r="L110" s="77">
        <v>0.12</v>
      </c>
      <c r="M110" s="77">
        <v>0.02</v>
      </c>
      <c r="N110" s="77">
        <v>0</v>
      </c>
    </row>
    <row r="111" spans="2:14">
      <c r="B111" t="s">
        <v>1512</v>
      </c>
      <c r="C111" t="s">
        <v>1513</v>
      </c>
      <c r="D111" t="s">
        <v>106</v>
      </c>
      <c r="E111" t="s">
        <v>129</v>
      </c>
      <c r="F111" t="s">
        <v>1514</v>
      </c>
      <c r="G111" t="s">
        <v>908</v>
      </c>
      <c r="H111" t="s">
        <v>108</v>
      </c>
      <c r="I111" s="77">
        <v>143</v>
      </c>
      <c r="J111" s="77">
        <v>3405</v>
      </c>
      <c r="K111" s="77">
        <v>4.8691500000000003</v>
      </c>
      <c r="L111" s="77">
        <v>0</v>
      </c>
      <c r="M111" s="77">
        <v>0</v>
      </c>
      <c r="N111" s="77">
        <v>0</v>
      </c>
    </row>
    <row r="112" spans="2:14">
      <c r="B112" t="s">
        <v>1515</v>
      </c>
      <c r="C112" t="s">
        <v>1516</v>
      </c>
      <c r="D112" t="s">
        <v>106</v>
      </c>
      <c r="E112" t="s">
        <v>129</v>
      </c>
      <c r="F112" t="s">
        <v>1517</v>
      </c>
      <c r="G112" t="s">
        <v>908</v>
      </c>
      <c r="H112" t="s">
        <v>108</v>
      </c>
      <c r="I112" s="77">
        <v>9866</v>
      </c>
      <c r="J112" s="77">
        <v>3783</v>
      </c>
      <c r="K112" s="77">
        <v>373.23077999999998</v>
      </c>
      <c r="L112" s="77">
        <v>0.05</v>
      </c>
      <c r="M112" s="77">
        <v>0.16</v>
      </c>
      <c r="N112" s="77">
        <v>0.03</v>
      </c>
    </row>
    <row r="113" spans="2:14">
      <c r="B113" t="s">
        <v>1518</v>
      </c>
      <c r="C113" t="s">
        <v>1519</v>
      </c>
      <c r="D113" t="s">
        <v>106</v>
      </c>
      <c r="E113" t="s">
        <v>129</v>
      </c>
      <c r="F113" t="s">
        <v>1520</v>
      </c>
      <c r="G113" t="s">
        <v>908</v>
      </c>
      <c r="H113" t="s">
        <v>108</v>
      </c>
      <c r="I113" s="77">
        <v>21804</v>
      </c>
      <c r="J113" s="77">
        <v>1151</v>
      </c>
      <c r="K113" s="77">
        <v>250.96404000000001</v>
      </c>
      <c r="L113" s="77">
        <v>0.15</v>
      </c>
      <c r="M113" s="77">
        <v>0.11</v>
      </c>
      <c r="N113" s="77">
        <v>0.02</v>
      </c>
    </row>
    <row r="114" spans="2:14">
      <c r="B114" t="s">
        <v>1521</v>
      </c>
      <c r="C114" t="s">
        <v>1522</v>
      </c>
      <c r="D114" t="s">
        <v>106</v>
      </c>
      <c r="E114" t="s">
        <v>129</v>
      </c>
      <c r="F114" t="s">
        <v>1523</v>
      </c>
      <c r="G114" t="s">
        <v>908</v>
      </c>
      <c r="H114" t="s">
        <v>108</v>
      </c>
      <c r="I114" s="77">
        <v>49246</v>
      </c>
      <c r="J114" s="77">
        <v>500.7</v>
      </c>
      <c r="K114" s="77">
        <v>246.57472200000001</v>
      </c>
      <c r="L114" s="77">
        <v>0.15</v>
      </c>
      <c r="M114" s="77">
        <v>0.11</v>
      </c>
      <c r="N114" s="77">
        <v>0.02</v>
      </c>
    </row>
    <row r="115" spans="2:14">
      <c r="B115" t="s">
        <v>1524</v>
      </c>
      <c r="C115" t="s">
        <v>1525</v>
      </c>
      <c r="D115" t="s">
        <v>106</v>
      </c>
      <c r="E115" t="s">
        <v>129</v>
      </c>
      <c r="F115" t="s">
        <v>1526</v>
      </c>
      <c r="G115" t="s">
        <v>908</v>
      </c>
      <c r="H115" t="s">
        <v>108</v>
      </c>
      <c r="I115" s="77">
        <v>92100</v>
      </c>
      <c r="J115" s="77">
        <v>249.2</v>
      </c>
      <c r="K115" s="77">
        <v>229.51320000000001</v>
      </c>
      <c r="L115" s="77">
        <v>0.06</v>
      </c>
      <c r="M115" s="77">
        <v>0.1</v>
      </c>
      <c r="N115" s="77">
        <v>0.02</v>
      </c>
    </row>
    <row r="116" spans="2:14">
      <c r="B116" t="s">
        <v>1527</v>
      </c>
      <c r="C116" t="s">
        <v>1528</v>
      </c>
      <c r="D116" t="s">
        <v>106</v>
      </c>
      <c r="E116" t="s">
        <v>129</v>
      </c>
      <c r="F116" t="s">
        <v>1529</v>
      </c>
      <c r="G116" t="s">
        <v>908</v>
      </c>
      <c r="H116" t="s">
        <v>108</v>
      </c>
      <c r="I116" s="77">
        <v>9672</v>
      </c>
      <c r="J116" s="77">
        <v>1025</v>
      </c>
      <c r="K116" s="77">
        <v>99.138000000000005</v>
      </c>
      <c r="L116" s="77">
        <v>0.11</v>
      </c>
      <c r="M116" s="77">
        <v>0.04</v>
      </c>
      <c r="N116" s="77">
        <v>0.01</v>
      </c>
    </row>
    <row r="117" spans="2:14">
      <c r="B117" t="s">
        <v>1530</v>
      </c>
      <c r="C117" t="s">
        <v>1531</v>
      </c>
      <c r="D117" t="s">
        <v>106</v>
      </c>
      <c r="E117" t="s">
        <v>129</v>
      </c>
      <c r="F117" t="s">
        <v>1532</v>
      </c>
      <c r="G117" t="s">
        <v>908</v>
      </c>
      <c r="H117" t="s">
        <v>108</v>
      </c>
      <c r="I117" s="77">
        <v>20351</v>
      </c>
      <c r="J117" s="77">
        <v>481.1</v>
      </c>
      <c r="K117" s="77">
        <v>97.908660999999995</v>
      </c>
      <c r="L117" s="77">
        <v>0.05</v>
      </c>
      <c r="M117" s="77">
        <v>0.04</v>
      </c>
      <c r="N117" s="77">
        <v>0.01</v>
      </c>
    </row>
    <row r="118" spans="2:14">
      <c r="B118" t="s">
        <v>1533</v>
      </c>
      <c r="C118" t="s">
        <v>1534</v>
      </c>
      <c r="D118" t="s">
        <v>106</v>
      </c>
      <c r="E118" t="s">
        <v>129</v>
      </c>
      <c r="F118" t="s">
        <v>1535</v>
      </c>
      <c r="G118" t="s">
        <v>908</v>
      </c>
      <c r="H118" t="s">
        <v>108</v>
      </c>
      <c r="I118" s="77">
        <v>19769</v>
      </c>
      <c r="J118" s="77">
        <v>4699</v>
      </c>
      <c r="K118" s="77">
        <v>928.94530999999995</v>
      </c>
      <c r="L118" s="77">
        <v>0.18</v>
      </c>
      <c r="M118" s="77">
        <v>0.4</v>
      </c>
      <c r="N118" s="77">
        <v>7.0000000000000007E-2</v>
      </c>
    </row>
    <row r="119" spans="2:14">
      <c r="B119" t="s">
        <v>1536</v>
      </c>
      <c r="C119" t="s">
        <v>1537</v>
      </c>
      <c r="D119" t="s">
        <v>106</v>
      </c>
      <c r="E119" t="s">
        <v>129</v>
      </c>
      <c r="F119" t="s">
        <v>1538</v>
      </c>
      <c r="G119" t="s">
        <v>908</v>
      </c>
      <c r="H119" t="s">
        <v>108</v>
      </c>
      <c r="I119" s="77">
        <v>575</v>
      </c>
      <c r="J119" s="77">
        <v>7490</v>
      </c>
      <c r="K119" s="77">
        <v>43.067500000000003</v>
      </c>
      <c r="L119" s="77">
        <v>0.01</v>
      </c>
      <c r="M119" s="77">
        <v>0.02</v>
      </c>
      <c r="N119" s="77">
        <v>0</v>
      </c>
    </row>
    <row r="120" spans="2:14">
      <c r="B120" t="s">
        <v>1539</v>
      </c>
      <c r="C120" t="s">
        <v>1540</v>
      </c>
      <c r="D120" t="s">
        <v>106</v>
      </c>
      <c r="E120" t="s">
        <v>129</v>
      </c>
      <c r="F120" t="s">
        <v>1541</v>
      </c>
      <c r="G120" t="s">
        <v>945</v>
      </c>
      <c r="H120" t="s">
        <v>108</v>
      </c>
      <c r="I120" s="77">
        <v>1805</v>
      </c>
      <c r="J120" s="77">
        <v>13890</v>
      </c>
      <c r="K120" s="77">
        <v>250.71449999999999</v>
      </c>
      <c r="L120" s="77">
        <v>0.1</v>
      </c>
      <c r="M120" s="77">
        <v>0.11</v>
      </c>
      <c r="N120" s="77">
        <v>0.02</v>
      </c>
    </row>
    <row r="121" spans="2:14">
      <c r="B121" t="s">
        <v>1542</v>
      </c>
      <c r="C121" t="s">
        <v>1543</v>
      </c>
      <c r="D121" t="s">
        <v>106</v>
      </c>
      <c r="E121" t="s">
        <v>129</v>
      </c>
      <c r="F121" t="s">
        <v>1544</v>
      </c>
      <c r="G121" t="s">
        <v>945</v>
      </c>
      <c r="H121" t="s">
        <v>108</v>
      </c>
      <c r="I121" s="77">
        <v>17288</v>
      </c>
      <c r="J121" s="77">
        <v>2956</v>
      </c>
      <c r="K121" s="77">
        <v>511.03327999999999</v>
      </c>
      <c r="L121" s="77">
        <v>0.12</v>
      </c>
      <c r="M121" s="77">
        <v>0.22</v>
      </c>
      <c r="N121" s="77">
        <v>0.04</v>
      </c>
    </row>
    <row r="122" spans="2:14">
      <c r="B122" t="s">
        <v>1545</v>
      </c>
      <c r="C122" t="s">
        <v>1546</v>
      </c>
      <c r="D122" t="s">
        <v>106</v>
      </c>
      <c r="E122" t="s">
        <v>129</v>
      </c>
      <c r="F122" t="s">
        <v>1547</v>
      </c>
      <c r="G122" t="s">
        <v>945</v>
      </c>
      <c r="H122" t="s">
        <v>108</v>
      </c>
      <c r="I122" s="77">
        <v>3815</v>
      </c>
      <c r="J122" s="77">
        <v>1169</v>
      </c>
      <c r="K122" s="77">
        <v>44.597349999999999</v>
      </c>
      <c r="L122" s="77">
        <v>0.03</v>
      </c>
      <c r="M122" s="77">
        <v>0.02</v>
      </c>
      <c r="N122" s="77">
        <v>0</v>
      </c>
    </row>
    <row r="123" spans="2:14">
      <c r="B123" t="s">
        <v>1548</v>
      </c>
      <c r="C123" t="s">
        <v>1549</v>
      </c>
      <c r="D123" t="s">
        <v>106</v>
      </c>
      <c r="E123" t="s">
        <v>129</v>
      </c>
      <c r="F123" t="s">
        <v>1550</v>
      </c>
      <c r="G123" t="s">
        <v>945</v>
      </c>
      <c r="H123" t="s">
        <v>108</v>
      </c>
      <c r="I123" s="77">
        <v>2004</v>
      </c>
      <c r="J123" s="77">
        <v>23900</v>
      </c>
      <c r="K123" s="77">
        <v>478.95600000000002</v>
      </c>
      <c r="L123" s="77">
        <v>7.0000000000000007E-2</v>
      </c>
      <c r="M123" s="77">
        <v>0.21</v>
      </c>
      <c r="N123" s="77">
        <v>0.03</v>
      </c>
    </row>
    <row r="124" spans="2:14">
      <c r="B124" t="s">
        <v>1551</v>
      </c>
      <c r="C124" t="s">
        <v>1552</v>
      </c>
      <c r="D124" t="s">
        <v>106</v>
      </c>
      <c r="E124" t="s">
        <v>129</v>
      </c>
      <c r="F124" t="s">
        <v>1553</v>
      </c>
      <c r="G124" t="s">
        <v>945</v>
      </c>
      <c r="H124" t="s">
        <v>108</v>
      </c>
      <c r="I124" s="77">
        <v>170036</v>
      </c>
      <c r="J124" s="77">
        <v>35.700000000000003</v>
      </c>
      <c r="K124" s="77">
        <v>60.702852</v>
      </c>
      <c r="L124" s="77">
        <v>7.0000000000000007E-2</v>
      </c>
      <c r="M124" s="77">
        <v>0.03</v>
      </c>
      <c r="N124" s="77">
        <v>0</v>
      </c>
    </row>
    <row r="125" spans="2:14">
      <c r="B125" t="s">
        <v>1554</v>
      </c>
      <c r="C125" t="s">
        <v>1555</v>
      </c>
      <c r="D125" t="s">
        <v>106</v>
      </c>
      <c r="E125" t="s">
        <v>129</v>
      </c>
      <c r="F125" t="s">
        <v>692</v>
      </c>
      <c r="G125" t="s">
        <v>389</v>
      </c>
      <c r="H125" t="s">
        <v>108</v>
      </c>
      <c r="I125" s="77">
        <v>248582.39999999999</v>
      </c>
      <c r="J125" s="77">
        <v>336.7</v>
      </c>
      <c r="K125" s="77">
        <v>836.97694079999997</v>
      </c>
      <c r="L125" s="77">
        <v>0.12</v>
      </c>
      <c r="M125" s="77">
        <v>0.36</v>
      </c>
      <c r="N125" s="77">
        <v>0.06</v>
      </c>
    </row>
    <row r="126" spans="2:14">
      <c r="B126" t="s">
        <v>1556</v>
      </c>
      <c r="C126" t="s">
        <v>1557</v>
      </c>
      <c r="D126" t="s">
        <v>106</v>
      </c>
      <c r="E126" t="s">
        <v>129</v>
      </c>
      <c r="F126" t="s">
        <v>795</v>
      </c>
      <c r="G126" t="s">
        <v>389</v>
      </c>
      <c r="H126" t="s">
        <v>108</v>
      </c>
      <c r="I126" s="77">
        <v>0.95</v>
      </c>
      <c r="J126" s="77">
        <v>103.7</v>
      </c>
      <c r="K126" s="77">
        <v>9.8514999999999996E-4</v>
      </c>
      <c r="L126" s="77">
        <v>0</v>
      </c>
      <c r="M126" s="77">
        <v>0</v>
      </c>
      <c r="N126" s="77">
        <v>0</v>
      </c>
    </row>
    <row r="127" spans="2:14">
      <c r="B127" t="s">
        <v>1558</v>
      </c>
      <c r="C127" t="s">
        <v>1559</v>
      </c>
      <c r="D127" t="s">
        <v>106</v>
      </c>
      <c r="E127" t="s">
        <v>129</v>
      </c>
      <c r="F127" t="s">
        <v>1560</v>
      </c>
      <c r="G127" t="s">
        <v>389</v>
      </c>
      <c r="H127" t="s">
        <v>108</v>
      </c>
      <c r="I127" s="77">
        <v>8149</v>
      </c>
      <c r="J127" s="77">
        <v>4445</v>
      </c>
      <c r="K127" s="77">
        <v>362.22305</v>
      </c>
      <c r="L127" s="77">
        <v>0.05</v>
      </c>
      <c r="M127" s="77">
        <v>0.16</v>
      </c>
      <c r="N127" s="77">
        <v>0.03</v>
      </c>
    </row>
    <row r="128" spans="2:14">
      <c r="B128" t="s">
        <v>1561</v>
      </c>
      <c r="C128" t="s">
        <v>1562</v>
      </c>
      <c r="D128" t="s">
        <v>106</v>
      </c>
      <c r="E128" t="s">
        <v>129</v>
      </c>
      <c r="F128" t="s">
        <v>1563</v>
      </c>
      <c r="G128" t="s">
        <v>389</v>
      </c>
      <c r="H128" t="s">
        <v>108</v>
      </c>
      <c r="I128" s="77">
        <v>8000</v>
      </c>
      <c r="J128" s="77">
        <v>716.8</v>
      </c>
      <c r="K128" s="77">
        <v>57.344000000000001</v>
      </c>
      <c r="L128" s="77">
        <v>0.03</v>
      </c>
      <c r="M128" s="77">
        <v>0.02</v>
      </c>
      <c r="N128" s="77">
        <v>0</v>
      </c>
    </row>
    <row r="129" spans="2:14">
      <c r="B129" t="s">
        <v>1564</v>
      </c>
      <c r="C129" t="s">
        <v>1565</v>
      </c>
      <c r="D129" t="s">
        <v>106</v>
      </c>
      <c r="E129" t="s">
        <v>129</v>
      </c>
      <c r="F129" t="s">
        <v>780</v>
      </c>
      <c r="G129" t="s">
        <v>389</v>
      </c>
      <c r="H129" t="s">
        <v>108</v>
      </c>
      <c r="I129" s="77">
        <v>36970.199999999997</v>
      </c>
      <c r="J129" s="77">
        <v>12</v>
      </c>
      <c r="K129" s="77">
        <v>4.4364239999999997</v>
      </c>
      <c r="L129" s="77">
        <v>0.01</v>
      </c>
      <c r="M129" s="77">
        <v>0</v>
      </c>
      <c r="N129" s="77">
        <v>0</v>
      </c>
    </row>
    <row r="130" spans="2:14">
      <c r="B130" t="s">
        <v>1566</v>
      </c>
      <c r="C130" t="s">
        <v>1567</v>
      </c>
      <c r="D130" t="s">
        <v>106</v>
      </c>
      <c r="E130" t="s">
        <v>129</v>
      </c>
      <c r="F130" t="s">
        <v>1568</v>
      </c>
      <c r="G130" t="s">
        <v>389</v>
      </c>
      <c r="H130" t="s">
        <v>108</v>
      </c>
      <c r="I130" s="77">
        <v>0.1</v>
      </c>
      <c r="J130" s="77">
        <v>895.7</v>
      </c>
      <c r="K130" s="77">
        <v>8.9570000000000003E-4</v>
      </c>
      <c r="L130" s="77">
        <v>0</v>
      </c>
      <c r="M130" s="77">
        <v>0</v>
      </c>
      <c r="N130" s="77">
        <v>0</v>
      </c>
    </row>
    <row r="131" spans="2:14">
      <c r="B131" t="s">
        <v>1569</v>
      </c>
      <c r="C131" t="s">
        <v>1570</v>
      </c>
      <c r="D131" t="s">
        <v>106</v>
      </c>
      <c r="E131" t="s">
        <v>129</v>
      </c>
      <c r="F131" t="s">
        <v>1571</v>
      </c>
      <c r="G131" t="s">
        <v>950</v>
      </c>
      <c r="H131" t="s">
        <v>108</v>
      </c>
      <c r="I131" s="77">
        <v>10966</v>
      </c>
      <c r="J131" s="77">
        <v>3940</v>
      </c>
      <c r="K131" s="77">
        <v>432.06040000000002</v>
      </c>
      <c r="L131" s="77">
        <v>0.12</v>
      </c>
      <c r="M131" s="77">
        <v>0.19</v>
      </c>
      <c r="N131" s="77">
        <v>0.03</v>
      </c>
    </row>
    <row r="132" spans="2:14">
      <c r="B132" t="s">
        <v>1572</v>
      </c>
      <c r="C132" t="s">
        <v>1573</v>
      </c>
      <c r="D132" t="s">
        <v>106</v>
      </c>
      <c r="E132" t="s">
        <v>129</v>
      </c>
      <c r="F132" t="s">
        <v>1574</v>
      </c>
      <c r="G132" t="s">
        <v>1575</v>
      </c>
      <c r="H132" t="s">
        <v>108</v>
      </c>
      <c r="I132" s="77">
        <v>36765</v>
      </c>
      <c r="J132" s="77">
        <v>616.70000000000005</v>
      </c>
      <c r="K132" s="77">
        <v>226.72975500000001</v>
      </c>
      <c r="L132" s="77">
        <v>0.05</v>
      </c>
      <c r="M132" s="77">
        <v>0.1</v>
      </c>
      <c r="N132" s="77">
        <v>0.02</v>
      </c>
    </row>
    <row r="133" spans="2:14">
      <c r="B133" t="s">
        <v>1576</v>
      </c>
      <c r="C133" t="s">
        <v>1577</v>
      </c>
      <c r="D133" t="s">
        <v>106</v>
      </c>
      <c r="E133" t="s">
        <v>129</v>
      </c>
      <c r="F133" t="s">
        <v>1578</v>
      </c>
      <c r="G133" t="s">
        <v>1412</v>
      </c>
      <c r="H133" t="s">
        <v>108</v>
      </c>
      <c r="I133" s="77">
        <v>3907</v>
      </c>
      <c r="J133" s="77">
        <v>12970</v>
      </c>
      <c r="K133" s="77">
        <v>506.73790000000002</v>
      </c>
      <c r="L133" s="77">
        <v>0.06</v>
      </c>
      <c r="M133" s="77">
        <v>0.22</v>
      </c>
      <c r="N133" s="77">
        <v>0.04</v>
      </c>
    </row>
    <row r="134" spans="2:14">
      <c r="B134" t="s">
        <v>1579</v>
      </c>
      <c r="C134" t="s">
        <v>1580</v>
      </c>
      <c r="D134" t="s">
        <v>106</v>
      </c>
      <c r="E134" t="s">
        <v>129</v>
      </c>
      <c r="F134" t="s">
        <v>1581</v>
      </c>
      <c r="G134" t="s">
        <v>133</v>
      </c>
      <c r="H134" t="s">
        <v>108</v>
      </c>
      <c r="I134" s="77">
        <v>21376</v>
      </c>
      <c r="J134" s="77">
        <v>1977</v>
      </c>
      <c r="K134" s="77">
        <v>422.60352</v>
      </c>
      <c r="L134" s="77">
        <v>0.16</v>
      </c>
      <c r="M134" s="77">
        <v>0.18</v>
      </c>
      <c r="N134" s="77">
        <v>0.03</v>
      </c>
    </row>
    <row r="135" spans="2:14">
      <c r="B135" t="s">
        <v>1582</v>
      </c>
      <c r="C135" t="s">
        <v>1583</v>
      </c>
      <c r="D135" t="s">
        <v>106</v>
      </c>
      <c r="E135" t="s">
        <v>129</v>
      </c>
      <c r="F135" t="s">
        <v>1584</v>
      </c>
      <c r="G135" t="s">
        <v>133</v>
      </c>
      <c r="H135" t="s">
        <v>108</v>
      </c>
      <c r="I135" s="77">
        <v>11526</v>
      </c>
      <c r="J135" s="77">
        <v>2037</v>
      </c>
      <c r="K135" s="77">
        <v>234.78461999999999</v>
      </c>
      <c r="L135" s="77">
        <v>0.16</v>
      </c>
      <c r="M135" s="77">
        <v>0.1</v>
      </c>
      <c r="N135" s="77">
        <v>0.02</v>
      </c>
    </row>
    <row r="136" spans="2:14">
      <c r="B136" t="s">
        <v>1585</v>
      </c>
      <c r="C136" t="s">
        <v>1586</v>
      </c>
      <c r="D136" t="s">
        <v>106</v>
      </c>
      <c r="E136" t="s">
        <v>129</v>
      </c>
      <c r="F136" t="s">
        <v>982</v>
      </c>
      <c r="G136" t="s">
        <v>133</v>
      </c>
      <c r="H136" t="s">
        <v>108</v>
      </c>
      <c r="I136" s="77">
        <v>6180</v>
      </c>
      <c r="J136" s="77">
        <v>3707</v>
      </c>
      <c r="K136" s="77">
        <v>229.0926</v>
      </c>
      <c r="L136" s="77">
        <v>0.04</v>
      </c>
      <c r="M136" s="77">
        <v>0.1</v>
      </c>
      <c r="N136" s="77">
        <v>0.02</v>
      </c>
    </row>
    <row r="137" spans="2:14">
      <c r="B137" t="s">
        <v>1587</v>
      </c>
      <c r="C137" t="s">
        <v>1588</v>
      </c>
      <c r="D137" t="s">
        <v>106</v>
      </c>
      <c r="E137" t="s">
        <v>129</v>
      </c>
      <c r="F137" t="s">
        <v>1589</v>
      </c>
      <c r="G137" t="s">
        <v>133</v>
      </c>
      <c r="H137" t="s">
        <v>108</v>
      </c>
      <c r="I137" s="77">
        <v>8227</v>
      </c>
      <c r="J137" s="77">
        <v>12840</v>
      </c>
      <c r="K137" s="77">
        <v>1056.3468</v>
      </c>
      <c r="L137" s="77">
        <v>0.17</v>
      </c>
      <c r="M137" s="77">
        <v>0.45</v>
      </c>
      <c r="N137" s="77">
        <v>0.08</v>
      </c>
    </row>
    <row r="138" spans="2:14">
      <c r="B138" t="s">
        <v>1590</v>
      </c>
      <c r="C138" t="s">
        <v>1591</v>
      </c>
      <c r="D138" t="s">
        <v>106</v>
      </c>
      <c r="E138" t="s">
        <v>129</v>
      </c>
      <c r="F138" t="s">
        <v>1592</v>
      </c>
      <c r="G138" t="s">
        <v>133</v>
      </c>
      <c r="H138" t="s">
        <v>108</v>
      </c>
      <c r="I138" s="77">
        <v>31281</v>
      </c>
      <c r="J138" s="77">
        <v>514.79999999999995</v>
      </c>
      <c r="K138" s="77">
        <v>161.03458800000001</v>
      </c>
      <c r="L138" s="77">
        <v>0.27</v>
      </c>
      <c r="M138" s="77">
        <v>7.0000000000000007E-2</v>
      </c>
      <c r="N138" s="77">
        <v>0.01</v>
      </c>
    </row>
    <row r="139" spans="2:14">
      <c r="B139" t="s">
        <v>1593</v>
      </c>
      <c r="C139" t="s">
        <v>1594</v>
      </c>
      <c r="D139" t="s">
        <v>106</v>
      </c>
      <c r="E139" t="s">
        <v>129</v>
      </c>
      <c r="F139" t="s">
        <v>1595</v>
      </c>
      <c r="G139" t="s">
        <v>133</v>
      </c>
      <c r="H139" t="s">
        <v>108</v>
      </c>
      <c r="I139" s="77">
        <v>1405</v>
      </c>
      <c r="J139" s="77">
        <v>697.8</v>
      </c>
      <c r="K139" s="77">
        <v>9.8040900000000004</v>
      </c>
      <c r="L139" s="77">
        <v>0.01</v>
      </c>
      <c r="M139" s="77">
        <v>0</v>
      </c>
      <c r="N139" s="77">
        <v>0</v>
      </c>
    </row>
    <row r="140" spans="2:14">
      <c r="B140" t="s">
        <v>1596</v>
      </c>
      <c r="C140" t="s">
        <v>1597</v>
      </c>
      <c r="D140" t="s">
        <v>106</v>
      </c>
      <c r="E140" t="s">
        <v>129</v>
      </c>
      <c r="F140" t="s">
        <v>1598</v>
      </c>
      <c r="G140" t="s">
        <v>135</v>
      </c>
      <c r="H140" t="s">
        <v>108</v>
      </c>
      <c r="I140" s="77">
        <v>18212</v>
      </c>
      <c r="J140" s="77">
        <v>1861</v>
      </c>
      <c r="K140" s="77">
        <v>338.92532</v>
      </c>
      <c r="L140" s="77">
        <v>0.05</v>
      </c>
      <c r="M140" s="77">
        <v>0.15</v>
      </c>
      <c r="N140" s="77">
        <v>0.02</v>
      </c>
    </row>
    <row r="141" spans="2:14">
      <c r="B141" t="s">
        <v>1599</v>
      </c>
      <c r="C141" t="s">
        <v>1600</v>
      </c>
      <c r="D141" t="s">
        <v>106</v>
      </c>
      <c r="E141" t="s">
        <v>129</v>
      </c>
      <c r="F141" t="s">
        <v>1601</v>
      </c>
      <c r="G141" t="s">
        <v>135</v>
      </c>
      <c r="H141" t="s">
        <v>108</v>
      </c>
      <c r="I141" s="77">
        <v>5983</v>
      </c>
      <c r="J141" s="77">
        <v>459.4</v>
      </c>
      <c r="K141" s="77">
        <v>27.485901999999999</v>
      </c>
      <c r="L141" s="77">
        <v>0.01</v>
      </c>
      <c r="M141" s="77">
        <v>0.01</v>
      </c>
      <c r="N141" s="77">
        <v>0</v>
      </c>
    </row>
    <row r="142" spans="2:14">
      <c r="B142" t="s">
        <v>1602</v>
      </c>
      <c r="C142" t="s">
        <v>1603</v>
      </c>
      <c r="D142" t="s">
        <v>106</v>
      </c>
      <c r="E142" t="s">
        <v>129</v>
      </c>
      <c r="F142" t="s">
        <v>1604</v>
      </c>
      <c r="G142" t="s">
        <v>138</v>
      </c>
      <c r="H142" t="s">
        <v>108</v>
      </c>
      <c r="I142" s="77">
        <v>15939</v>
      </c>
      <c r="J142" s="77">
        <v>1163</v>
      </c>
      <c r="K142" s="77">
        <v>185.37056999999999</v>
      </c>
      <c r="L142" s="77">
        <v>0.17</v>
      </c>
      <c r="M142" s="77">
        <v>0.08</v>
      </c>
      <c r="N142" s="77">
        <v>0.01</v>
      </c>
    </row>
    <row r="143" spans="2:14">
      <c r="B143" s="78" t="s">
        <v>1605</v>
      </c>
      <c r="E143" s="16"/>
      <c r="F143" s="16"/>
      <c r="G143" s="16"/>
      <c r="I143" s="79">
        <v>0</v>
      </c>
      <c r="K143" s="79">
        <v>0</v>
      </c>
      <c r="M143" s="79">
        <v>0</v>
      </c>
      <c r="N143" s="79">
        <v>0</v>
      </c>
    </row>
    <row r="144" spans="2:14">
      <c r="B144" t="s">
        <v>244</v>
      </c>
      <c r="C144" t="s">
        <v>244</v>
      </c>
      <c r="E144" s="16"/>
      <c r="F144" s="16"/>
      <c r="G144" t="s">
        <v>244</v>
      </c>
      <c r="H144" t="s">
        <v>244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</row>
    <row r="145" spans="2:14">
      <c r="B145" s="78" t="s">
        <v>248</v>
      </c>
      <c r="E145" s="16"/>
      <c r="F145" s="16"/>
      <c r="G145" s="16"/>
      <c r="I145" s="79">
        <v>732327</v>
      </c>
      <c r="K145" s="79">
        <v>62252.65369344865</v>
      </c>
      <c r="M145" s="79">
        <v>26.71</v>
      </c>
      <c r="N145" s="79">
        <v>4.51</v>
      </c>
    </row>
    <row r="146" spans="2:14">
      <c r="B146" s="78" t="s">
        <v>351</v>
      </c>
      <c r="E146" s="16"/>
      <c r="F146" s="16"/>
      <c r="G146" s="16"/>
      <c r="I146" s="79">
        <v>251388</v>
      </c>
      <c r="K146" s="79">
        <v>17186.66927157855</v>
      </c>
      <c r="M146" s="79">
        <v>7.37</v>
      </c>
      <c r="N146" s="79">
        <v>1.24</v>
      </c>
    </row>
    <row r="147" spans="2:14">
      <c r="B147" t="s">
        <v>1606</v>
      </c>
      <c r="C147" t="s">
        <v>1607</v>
      </c>
      <c r="D147" t="s">
        <v>1608</v>
      </c>
      <c r="E147" t="s">
        <v>1037</v>
      </c>
      <c r="F147" t="s">
        <v>1609</v>
      </c>
      <c r="G147" t="s">
        <v>1610</v>
      </c>
      <c r="H147" t="s">
        <v>112</v>
      </c>
      <c r="I147" s="77">
        <v>37000</v>
      </c>
      <c r="J147" s="77">
        <v>934</v>
      </c>
      <c r="K147" s="77">
        <v>1329.10068</v>
      </c>
      <c r="L147" s="77">
        <v>0.01</v>
      </c>
      <c r="M147" s="77">
        <v>0.56999999999999995</v>
      </c>
      <c r="N147" s="77">
        <v>0.1</v>
      </c>
    </row>
    <row r="148" spans="2:14">
      <c r="B148" t="s">
        <v>1611</v>
      </c>
      <c r="C148" t="s">
        <v>1612</v>
      </c>
      <c r="D148" t="s">
        <v>1608</v>
      </c>
      <c r="E148" t="s">
        <v>1037</v>
      </c>
      <c r="F148" t="s">
        <v>1613</v>
      </c>
      <c r="G148" t="s">
        <v>1610</v>
      </c>
      <c r="H148" t="s">
        <v>112</v>
      </c>
      <c r="I148" s="77">
        <v>6907</v>
      </c>
      <c r="J148" s="77">
        <v>769</v>
      </c>
      <c r="K148" s="77">
        <v>204.27963618000001</v>
      </c>
      <c r="L148" s="77">
        <v>0.02</v>
      </c>
      <c r="M148" s="77">
        <v>0.09</v>
      </c>
      <c r="N148" s="77">
        <v>0.01</v>
      </c>
    </row>
    <row r="149" spans="2:14">
      <c r="B149" t="s">
        <v>1614</v>
      </c>
      <c r="C149" t="s">
        <v>1615</v>
      </c>
      <c r="D149" t="s">
        <v>1608</v>
      </c>
      <c r="E149" t="s">
        <v>1037</v>
      </c>
      <c r="F149" t="s">
        <v>1616</v>
      </c>
      <c r="G149" t="s">
        <v>1617</v>
      </c>
      <c r="H149" t="s">
        <v>112</v>
      </c>
      <c r="I149" s="77">
        <v>5281</v>
      </c>
      <c r="J149" s="77">
        <v>3476</v>
      </c>
      <c r="K149" s="77">
        <v>706.00083575999997</v>
      </c>
      <c r="L149" s="77">
        <v>0.02</v>
      </c>
      <c r="M149" s="77">
        <v>0.3</v>
      </c>
      <c r="N149" s="77">
        <v>0.05</v>
      </c>
    </row>
    <row r="150" spans="2:14">
      <c r="B150" t="s">
        <v>1618</v>
      </c>
      <c r="C150" t="s">
        <v>1619</v>
      </c>
      <c r="D150" t="s">
        <v>1608</v>
      </c>
      <c r="E150" t="s">
        <v>1037</v>
      </c>
      <c r="F150" t="s">
        <v>1038</v>
      </c>
      <c r="G150" t="s">
        <v>1617</v>
      </c>
      <c r="H150" t="s">
        <v>112</v>
      </c>
      <c r="I150" s="77">
        <v>27075</v>
      </c>
      <c r="J150" s="77">
        <v>390</v>
      </c>
      <c r="K150" s="77">
        <v>406.10875499999997</v>
      </c>
      <c r="L150" s="77">
        <v>0.01</v>
      </c>
      <c r="M150" s="77">
        <v>0.17</v>
      </c>
      <c r="N150" s="77">
        <v>0.03</v>
      </c>
    </row>
    <row r="151" spans="2:14">
      <c r="B151" t="s">
        <v>1620</v>
      </c>
      <c r="C151" t="s">
        <v>1621</v>
      </c>
      <c r="D151" t="s">
        <v>1608</v>
      </c>
      <c r="E151" t="s">
        <v>1037</v>
      </c>
      <c r="F151" t="s">
        <v>1622</v>
      </c>
      <c r="G151" t="s">
        <v>1039</v>
      </c>
      <c r="H151" t="s">
        <v>112</v>
      </c>
      <c r="I151" s="77">
        <v>11921</v>
      </c>
      <c r="J151" s="77">
        <v>789</v>
      </c>
      <c r="K151" s="77">
        <v>361.74202974000002</v>
      </c>
      <c r="L151" s="77">
        <v>0.24</v>
      </c>
      <c r="M151" s="77">
        <v>0.16</v>
      </c>
      <c r="N151" s="77">
        <v>0.03</v>
      </c>
    </row>
    <row r="152" spans="2:14">
      <c r="B152" t="s">
        <v>1623</v>
      </c>
      <c r="C152" t="s">
        <v>1624</v>
      </c>
      <c r="D152" t="s">
        <v>1608</v>
      </c>
      <c r="E152" t="s">
        <v>1037</v>
      </c>
      <c r="F152" t="s">
        <v>1625</v>
      </c>
      <c r="G152" t="s">
        <v>1039</v>
      </c>
      <c r="H152" t="s">
        <v>112</v>
      </c>
      <c r="I152" s="77">
        <v>4146</v>
      </c>
      <c r="J152" s="77">
        <v>461</v>
      </c>
      <c r="K152" s="77">
        <v>73.50882876</v>
      </c>
      <c r="L152" s="77">
        <v>0.02</v>
      </c>
      <c r="M152" s="77">
        <v>0.03</v>
      </c>
      <c r="N152" s="77">
        <v>0.01</v>
      </c>
    </row>
    <row r="153" spans="2:14">
      <c r="B153" t="s">
        <v>1626</v>
      </c>
      <c r="C153" t="s">
        <v>1627</v>
      </c>
      <c r="D153" t="s">
        <v>1608</v>
      </c>
      <c r="E153" t="s">
        <v>1037</v>
      </c>
      <c r="F153" t="s">
        <v>1628</v>
      </c>
      <c r="G153" t="s">
        <v>1039</v>
      </c>
      <c r="H153" t="s">
        <v>112</v>
      </c>
      <c r="I153" s="77">
        <v>4464</v>
      </c>
      <c r="J153" s="77">
        <v>459.92</v>
      </c>
      <c r="K153" s="77">
        <v>78.961567564800006</v>
      </c>
      <c r="L153" s="77">
        <v>0</v>
      </c>
      <c r="M153" s="77">
        <v>0.03</v>
      </c>
      <c r="N153" s="77">
        <v>0.01</v>
      </c>
    </row>
    <row r="154" spans="2:14">
      <c r="B154" t="s">
        <v>1629</v>
      </c>
      <c r="C154" t="s">
        <v>1630</v>
      </c>
      <c r="D154" t="s">
        <v>1631</v>
      </c>
      <c r="E154" t="s">
        <v>1037</v>
      </c>
      <c r="F154" t="s">
        <v>1282</v>
      </c>
      <c r="G154" t="s">
        <v>1039</v>
      </c>
      <c r="H154" t="s">
        <v>112</v>
      </c>
      <c r="I154" s="77">
        <v>34</v>
      </c>
      <c r="J154" s="77">
        <v>5023</v>
      </c>
      <c r="K154" s="77">
        <v>6.5682757199999999</v>
      </c>
      <c r="L154" s="77">
        <v>0</v>
      </c>
      <c r="M154" s="77">
        <v>0</v>
      </c>
      <c r="N154" s="77">
        <v>0</v>
      </c>
    </row>
    <row r="155" spans="2:14">
      <c r="B155" t="s">
        <v>1632</v>
      </c>
      <c r="C155" t="s">
        <v>1630</v>
      </c>
      <c r="D155" t="s">
        <v>1608</v>
      </c>
      <c r="E155" t="s">
        <v>1037</v>
      </c>
      <c r="F155" t="s">
        <v>1282</v>
      </c>
      <c r="G155" t="s">
        <v>1039</v>
      </c>
      <c r="H155" t="s">
        <v>112</v>
      </c>
      <c r="I155" s="77">
        <v>800</v>
      </c>
      <c r="J155" s="77">
        <v>5023</v>
      </c>
      <c r="K155" s="77">
        <v>154.547664</v>
      </c>
      <c r="L155" s="77">
        <v>0</v>
      </c>
      <c r="M155" s="77">
        <v>7.0000000000000007E-2</v>
      </c>
      <c r="N155" s="77">
        <v>0.01</v>
      </c>
    </row>
    <row r="156" spans="2:14">
      <c r="B156" t="s">
        <v>1633</v>
      </c>
      <c r="C156" t="s">
        <v>1634</v>
      </c>
      <c r="D156" t="s">
        <v>1631</v>
      </c>
      <c r="E156" t="s">
        <v>1037</v>
      </c>
      <c r="F156" t="s">
        <v>1169</v>
      </c>
      <c r="G156" t="s">
        <v>1039</v>
      </c>
      <c r="H156" t="s">
        <v>112</v>
      </c>
      <c r="I156" s="77">
        <v>8140</v>
      </c>
      <c r="J156" s="77">
        <v>9067</v>
      </c>
      <c r="K156" s="77">
        <v>2838.5549148</v>
      </c>
      <c r="L156" s="77">
        <v>0.01</v>
      </c>
      <c r="M156" s="77">
        <v>1.22</v>
      </c>
      <c r="N156" s="77">
        <v>0.21</v>
      </c>
    </row>
    <row r="157" spans="2:14">
      <c r="B157" t="s">
        <v>1635</v>
      </c>
      <c r="C157" t="s">
        <v>1636</v>
      </c>
      <c r="D157" t="s">
        <v>1608</v>
      </c>
      <c r="E157" t="s">
        <v>1037</v>
      </c>
      <c r="F157" t="s">
        <v>1446</v>
      </c>
      <c r="G157" t="s">
        <v>1039</v>
      </c>
      <c r="H157" t="s">
        <v>112</v>
      </c>
      <c r="I157" s="77">
        <v>5323</v>
      </c>
      <c r="J157" s="77">
        <v>367</v>
      </c>
      <c r="K157" s="77">
        <v>75.133186859999995</v>
      </c>
      <c r="L157" s="77">
        <v>0.02</v>
      </c>
      <c r="M157" s="77">
        <v>0.03</v>
      </c>
      <c r="N157" s="77">
        <v>0.01</v>
      </c>
    </row>
    <row r="158" spans="2:14">
      <c r="B158" t="s">
        <v>1637</v>
      </c>
      <c r="C158" t="s">
        <v>1638</v>
      </c>
      <c r="D158" t="s">
        <v>1608</v>
      </c>
      <c r="E158" t="s">
        <v>1037</v>
      </c>
      <c r="F158" t="s">
        <v>780</v>
      </c>
      <c r="G158" t="s">
        <v>1639</v>
      </c>
      <c r="H158" t="s">
        <v>119</v>
      </c>
      <c r="I158" s="77">
        <v>76485</v>
      </c>
      <c r="J158" s="77">
        <v>2.75</v>
      </c>
      <c r="K158" s="77">
        <v>10.876989213750001</v>
      </c>
      <c r="L158" s="77">
        <v>0.03</v>
      </c>
      <c r="M158" s="77">
        <v>0</v>
      </c>
      <c r="N158" s="77">
        <v>0</v>
      </c>
    </row>
    <row r="159" spans="2:14">
      <c r="B159" t="s">
        <v>1640</v>
      </c>
      <c r="C159" t="s">
        <v>1641</v>
      </c>
      <c r="D159" t="s">
        <v>1608</v>
      </c>
      <c r="E159" t="s">
        <v>1037</v>
      </c>
      <c r="F159" t="s">
        <v>1355</v>
      </c>
      <c r="G159" t="s">
        <v>1094</v>
      </c>
      <c r="H159" t="s">
        <v>112</v>
      </c>
      <c r="I159" s="77">
        <v>2437</v>
      </c>
      <c r="J159" s="77">
        <v>1242</v>
      </c>
      <c r="K159" s="77">
        <v>116.40895884</v>
      </c>
      <c r="L159" s="77">
        <v>0</v>
      </c>
      <c r="M159" s="77">
        <v>0.05</v>
      </c>
      <c r="N159" s="77">
        <v>0.01</v>
      </c>
    </row>
    <row r="160" spans="2:14">
      <c r="B160" t="s">
        <v>1642</v>
      </c>
      <c r="C160" t="s">
        <v>1643</v>
      </c>
      <c r="D160" t="s">
        <v>1608</v>
      </c>
      <c r="E160" t="s">
        <v>1037</v>
      </c>
      <c r="F160" t="s">
        <v>1644</v>
      </c>
      <c r="G160" t="s">
        <v>1094</v>
      </c>
      <c r="H160" t="s">
        <v>112</v>
      </c>
      <c r="I160" s="77">
        <v>2612</v>
      </c>
      <c r="J160" s="77">
        <v>4796</v>
      </c>
      <c r="K160" s="77">
        <v>481.79426591999999</v>
      </c>
      <c r="L160" s="77">
        <v>0.01</v>
      </c>
      <c r="M160" s="77">
        <v>0.21</v>
      </c>
      <c r="N160" s="77">
        <v>0.03</v>
      </c>
    </row>
    <row r="161" spans="2:14">
      <c r="B161" t="s">
        <v>1642</v>
      </c>
      <c r="C161" t="s">
        <v>1643</v>
      </c>
      <c r="D161" t="s">
        <v>1608</v>
      </c>
      <c r="E161" t="s">
        <v>1037</v>
      </c>
      <c r="F161" t="s">
        <v>1644</v>
      </c>
      <c r="G161" t="s">
        <v>1094</v>
      </c>
      <c r="H161" t="s">
        <v>112</v>
      </c>
      <c r="I161" s="77">
        <v>482</v>
      </c>
      <c r="J161" s="77">
        <v>4796</v>
      </c>
      <c r="K161" s="77">
        <v>88.906905120000005</v>
      </c>
      <c r="L161" s="77">
        <v>0</v>
      </c>
      <c r="M161" s="77">
        <v>0.04</v>
      </c>
      <c r="N161" s="77">
        <v>0.01</v>
      </c>
    </row>
    <row r="162" spans="2:14">
      <c r="B162" t="s">
        <v>1645</v>
      </c>
      <c r="C162" t="s">
        <v>1643</v>
      </c>
      <c r="D162" t="s">
        <v>1608</v>
      </c>
      <c r="E162" t="s">
        <v>1037</v>
      </c>
      <c r="F162" t="s">
        <v>1644</v>
      </c>
      <c r="G162" t="s">
        <v>1094</v>
      </c>
      <c r="H162" t="s">
        <v>112</v>
      </c>
      <c r="I162" s="77">
        <v>4792</v>
      </c>
      <c r="J162" s="77">
        <v>4796</v>
      </c>
      <c r="K162" s="77">
        <v>883.90433471999995</v>
      </c>
      <c r="L162" s="77">
        <v>0.02</v>
      </c>
      <c r="M162" s="77">
        <v>0.38</v>
      </c>
      <c r="N162" s="77">
        <v>0.06</v>
      </c>
    </row>
    <row r="163" spans="2:14">
      <c r="B163" t="s">
        <v>1646</v>
      </c>
      <c r="C163" t="s">
        <v>1647</v>
      </c>
      <c r="D163" t="s">
        <v>1608</v>
      </c>
      <c r="E163" t="s">
        <v>1037</v>
      </c>
      <c r="F163" t="s">
        <v>1648</v>
      </c>
      <c r="G163" t="s">
        <v>1089</v>
      </c>
      <c r="H163" t="s">
        <v>112</v>
      </c>
      <c r="I163" s="77">
        <v>5481</v>
      </c>
      <c r="J163" s="77">
        <v>5772</v>
      </c>
      <c r="K163" s="77">
        <v>1216.7333287199999</v>
      </c>
      <c r="L163" s="77">
        <v>0</v>
      </c>
      <c r="M163" s="77">
        <v>0.52</v>
      </c>
      <c r="N163" s="77">
        <v>0.09</v>
      </c>
    </row>
    <row r="164" spans="2:14">
      <c r="B164" t="s">
        <v>1649</v>
      </c>
      <c r="C164" t="s">
        <v>1650</v>
      </c>
      <c r="D164" t="s">
        <v>1608</v>
      </c>
      <c r="E164" t="s">
        <v>1037</v>
      </c>
      <c r="F164" t="s">
        <v>1651</v>
      </c>
      <c r="G164" t="s">
        <v>1089</v>
      </c>
      <c r="H164" t="s">
        <v>112</v>
      </c>
      <c r="I164" s="77">
        <v>9557</v>
      </c>
      <c r="J164" s="77">
        <v>3313</v>
      </c>
      <c r="K164" s="77">
        <v>1217.7336348599999</v>
      </c>
      <c r="L164" s="77">
        <v>0.03</v>
      </c>
      <c r="M164" s="77">
        <v>0.52</v>
      </c>
      <c r="N164" s="77">
        <v>0.09</v>
      </c>
    </row>
    <row r="165" spans="2:14">
      <c r="B165" t="s">
        <v>1652</v>
      </c>
      <c r="C165" t="s">
        <v>1653</v>
      </c>
      <c r="D165" t="s">
        <v>1608</v>
      </c>
      <c r="E165" t="s">
        <v>1037</v>
      </c>
      <c r="F165" t="s">
        <v>1307</v>
      </c>
      <c r="G165" t="s">
        <v>1089</v>
      </c>
      <c r="H165" t="s">
        <v>112</v>
      </c>
      <c r="I165" s="77">
        <v>11600</v>
      </c>
      <c r="J165" s="77">
        <v>6385</v>
      </c>
      <c r="K165" s="77">
        <v>2848.57836</v>
      </c>
      <c r="L165" s="77">
        <v>0.02</v>
      </c>
      <c r="M165" s="77">
        <v>1.22</v>
      </c>
      <c r="N165" s="77">
        <v>0.21</v>
      </c>
    </row>
    <row r="166" spans="2:14">
      <c r="B166" t="s">
        <v>1654</v>
      </c>
      <c r="C166" t="s">
        <v>1655</v>
      </c>
      <c r="D166" t="s">
        <v>1608</v>
      </c>
      <c r="E166" t="s">
        <v>1037</v>
      </c>
      <c r="F166" t="s">
        <v>1656</v>
      </c>
      <c r="G166" t="s">
        <v>1089</v>
      </c>
      <c r="H166" t="s">
        <v>112</v>
      </c>
      <c r="I166" s="77">
        <v>3712</v>
      </c>
      <c r="J166" s="77">
        <v>7968</v>
      </c>
      <c r="K166" s="77">
        <v>1137.5397273599999</v>
      </c>
      <c r="L166" s="77">
        <v>0</v>
      </c>
      <c r="M166" s="77">
        <v>0.49</v>
      </c>
      <c r="N166" s="77">
        <v>0.08</v>
      </c>
    </row>
    <row r="167" spans="2:14">
      <c r="B167" t="s">
        <v>1657</v>
      </c>
      <c r="C167" t="s">
        <v>1658</v>
      </c>
      <c r="D167" t="s">
        <v>1608</v>
      </c>
      <c r="E167" t="s">
        <v>1037</v>
      </c>
      <c r="F167" t="s">
        <v>1659</v>
      </c>
      <c r="G167" t="s">
        <v>1660</v>
      </c>
      <c r="H167" t="s">
        <v>112</v>
      </c>
      <c r="I167" s="77">
        <v>4962</v>
      </c>
      <c r="J167" s="77">
        <v>976</v>
      </c>
      <c r="K167" s="77">
        <v>186.25839551999999</v>
      </c>
      <c r="L167" s="77">
        <v>0.06</v>
      </c>
      <c r="M167" s="77">
        <v>0.08</v>
      </c>
      <c r="N167" s="77">
        <v>0.01</v>
      </c>
    </row>
    <row r="168" spans="2:14">
      <c r="B168" t="s">
        <v>1661</v>
      </c>
      <c r="C168" t="s">
        <v>1662</v>
      </c>
      <c r="D168" t="s">
        <v>1608</v>
      </c>
      <c r="E168" t="s">
        <v>1037</v>
      </c>
      <c r="F168" t="s">
        <v>1663</v>
      </c>
      <c r="G168" t="s">
        <v>1660</v>
      </c>
      <c r="H168" t="s">
        <v>112</v>
      </c>
      <c r="I168" s="77">
        <v>3650</v>
      </c>
      <c r="J168" s="77">
        <v>2269</v>
      </c>
      <c r="K168" s="77">
        <v>318.51995099999999</v>
      </c>
      <c r="L168" s="77">
        <v>0.02</v>
      </c>
      <c r="M168" s="77">
        <v>0.14000000000000001</v>
      </c>
      <c r="N168" s="77">
        <v>0.02</v>
      </c>
    </row>
    <row r="169" spans="2:14">
      <c r="B169" t="s">
        <v>1664</v>
      </c>
      <c r="C169" t="s">
        <v>1665</v>
      </c>
      <c r="D169" t="s">
        <v>1608</v>
      </c>
      <c r="E169" t="s">
        <v>1037</v>
      </c>
      <c r="F169" t="s">
        <v>1304</v>
      </c>
      <c r="G169" t="s">
        <v>1126</v>
      </c>
      <c r="H169" t="s">
        <v>112</v>
      </c>
      <c r="I169" s="77">
        <v>14527</v>
      </c>
      <c r="J169" s="77">
        <v>4376</v>
      </c>
      <c r="K169" s="77">
        <v>2444.9080459199999</v>
      </c>
      <c r="L169" s="77">
        <v>0.05</v>
      </c>
      <c r="M169" s="77">
        <v>1.05</v>
      </c>
      <c r="N169" s="77">
        <v>0.18</v>
      </c>
    </row>
    <row r="170" spans="2:14">
      <c r="B170" s="78" t="s">
        <v>352</v>
      </c>
      <c r="E170" s="16"/>
      <c r="F170" s="16"/>
      <c r="G170" s="16"/>
      <c r="I170" s="79">
        <v>480939</v>
      </c>
      <c r="K170" s="79">
        <v>45065.984421870096</v>
      </c>
      <c r="M170" s="79">
        <v>19.34</v>
      </c>
      <c r="N170" s="79">
        <v>3.26</v>
      </c>
    </row>
    <row r="171" spans="2:14">
      <c r="B171" t="s">
        <v>1666</v>
      </c>
      <c r="C171" t="s">
        <v>1667</v>
      </c>
      <c r="D171" t="s">
        <v>1608</v>
      </c>
      <c r="E171" t="s">
        <v>1037</v>
      </c>
      <c r="F171" t="s">
        <v>1668</v>
      </c>
      <c r="G171" t="s">
        <v>1084</v>
      </c>
      <c r="H171" t="s">
        <v>116</v>
      </c>
      <c r="I171" s="77">
        <v>1044</v>
      </c>
      <c r="J171" s="77">
        <v>6844</v>
      </c>
      <c r="K171" s="77">
        <v>306.09048110399999</v>
      </c>
      <c r="L171" s="77">
        <v>0</v>
      </c>
      <c r="M171" s="77">
        <v>0.13</v>
      </c>
      <c r="N171" s="77">
        <v>0.02</v>
      </c>
    </row>
    <row r="172" spans="2:14">
      <c r="B172" t="s">
        <v>1669</v>
      </c>
      <c r="C172" t="s">
        <v>1670</v>
      </c>
      <c r="D172" t="s">
        <v>1671</v>
      </c>
      <c r="E172" t="s">
        <v>1037</v>
      </c>
      <c r="F172" t="s">
        <v>1672</v>
      </c>
      <c r="G172" t="s">
        <v>1084</v>
      </c>
      <c r="H172" t="s">
        <v>116</v>
      </c>
      <c r="I172" s="77">
        <v>614</v>
      </c>
      <c r="J172" s="77">
        <v>10906</v>
      </c>
      <c r="K172" s="77">
        <v>286.86211027600001</v>
      </c>
      <c r="L172" s="77">
        <v>0</v>
      </c>
      <c r="M172" s="77">
        <v>0.12</v>
      </c>
      <c r="N172" s="77">
        <v>0.02</v>
      </c>
    </row>
    <row r="173" spans="2:14">
      <c r="B173" t="s">
        <v>1673</v>
      </c>
      <c r="C173" t="s">
        <v>1674</v>
      </c>
      <c r="D173" t="s">
        <v>1608</v>
      </c>
      <c r="E173" t="s">
        <v>1037</v>
      </c>
      <c r="F173" t="s">
        <v>1675</v>
      </c>
      <c r="G173" t="s">
        <v>1070</v>
      </c>
      <c r="H173" t="s">
        <v>116</v>
      </c>
      <c r="I173" s="77">
        <v>1154</v>
      </c>
      <c r="J173" s="77">
        <v>3975.5</v>
      </c>
      <c r="K173" s="77">
        <v>196.53363695300001</v>
      </c>
      <c r="L173" s="77">
        <v>0</v>
      </c>
      <c r="M173" s="77">
        <v>0.08</v>
      </c>
      <c r="N173" s="77">
        <v>0.01</v>
      </c>
    </row>
    <row r="174" spans="2:14">
      <c r="B174" t="s">
        <v>1676</v>
      </c>
      <c r="C174" t="s">
        <v>1677</v>
      </c>
      <c r="D174" t="s">
        <v>1608</v>
      </c>
      <c r="E174" t="s">
        <v>1037</v>
      </c>
      <c r="F174" t="s">
        <v>1678</v>
      </c>
      <c r="G174" t="s">
        <v>1070</v>
      </c>
      <c r="H174" t="s">
        <v>112</v>
      </c>
      <c r="I174" s="77">
        <v>4090</v>
      </c>
      <c r="J174" s="77">
        <v>4033</v>
      </c>
      <c r="K174" s="77">
        <v>634.39654619999999</v>
      </c>
      <c r="L174" s="77">
        <v>0</v>
      </c>
      <c r="M174" s="77">
        <v>0.27</v>
      </c>
      <c r="N174" s="77">
        <v>0.05</v>
      </c>
    </row>
    <row r="175" spans="2:14">
      <c r="B175" t="s">
        <v>1679</v>
      </c>
      <c r="C175" t="s">
        <v>1680</v>
      </c>
      <c r="D175" t="s">
        <v>1608</v>
      </c>
      <c r="E175" t="s">
        <v>1037</v>
      </c>
      <c r="F175" t="s">
        <v>1681</v>
      </c>
      <c r="G175" t="s">
        <v>1070</v>
      </c>
      <c r="H175" t="s">
        <v>112</v>
      </c>
      <c r="I175" s="77">
        <v>7580</v>
      </c>
      <c r="J175" s="77">
        <v>4733</v>
      </c>
      <c r="K175" s="77">
        <v>1379.7963444</v>
      </c>
      <c r="L175" s="77">
        <v>0</v>
      </c>
      <c r="M175" s="77">
        <v>0.59</v>
      </c>
      <c r="N175" s="77">
        <v>0.1</v>
      </c>
    </row>
    <row r="176" spans="2:14">
      <c r="B176" t="s">
        <v>1682</v>
      </c>
      <c r="C176" t="s">
        <v>1683</v>
      </c>
      <c r="D176" t="s">
        <v>1608</v>
      </c>
      <c r="E176" t="s">
        <v>1037</v>
      </c>
      <c r="F176" t="s">
        <v>1684</v>
      </c>
      <c r="G176" t="s">
        <v>1061</v>
      </c>
      <c r="H176" t="s">
        <v>119</v>
      </c>
      <c r="I176" s="77">
        <v>19170</v>
      </c>
      <c r="J176" s="77">
        <v>524</v>
      </c>
      <c r="K176" s="77">
        <v>519.46122204000005</v>
      </c>
      <c r="L176" s="77">
        <v>0</v>
      </c>
      <c r="M176" s="77">
        <v>0.22</v>
      </c>
      <c r="N176" s="77">
        <v>0.04</v>
      </c>
    </row>
    <row r="177" spans="2:14">
      <c r="B177" t="s">
        <v>1685</v>
      </c>
      <c r="C177" t="s">
        <v>1686</v>
      </c>
      <c r="D177" t="s">
        <v>1608</v>
      </c>
      <c r="E177" t="s">
        <v>1037</v>
      </c>
      <c r="F177" t="s">
        <v>1687</v>
      </c>
      <c r="G177" t="s">
        <v>1061</v>
      </c>
      <c r="H177" t="s">
        <v>112</v>
      </c>
      <c r="I177" s="77">
        <v>2900</v>
      </c>
      <c r="J177" s="77">
        <v>3463</v>
      </c>
      <c r="K177" s="77">
        <v>386.24224199999998</v>
      </c>
      <c r="L177" s="77">
        <v>0</v>
      </c>
      <c r="M177" s="77">
        <v>0.17</v>
      </c>
      <c r="N177" s="77">
        <v>0.03</v>
      </c>
    </row>
    <row r="178" spans="2:14">
      <c r="B178" t="s">
        <v>1688</v>
      </c>
      <c r="C178" t="s">
        <v>1689</v>
      </c>
      <c r="D178" t="s">
        <v>1690</v>
      </c>
      <c r="E178" t="s">
        <v>1037</v>
      </c>
      <c r="F178" t="s">
        <v>1691</v>
      </c>
      <c r="G178" t="s">
        <v>1061</v>
      </c>
      <c r="H178" t="s">
        <v>116</v>
      </c>
      <c r="I178" s="77">
        <v>2210</v>
      </c>
      <c r="J178" s="77">
        <v>3435.5</v>
      </c>
      <c r="K178" s="77">
        <v>325.25317974500001</v>
      </c>
      <c r="L178" s="77">
        <v>0</v>
      </c>
      <c r="M178" s="77">
        <v>0.14000000000000001</v>
      </c>
      <c r="N178" s="77">
        <v>0.02</v>
      </c>
    </row>
    <row r="179" spans="2:14">
      <c r="B179" t="s">
        <v>1692</v>
      </c>
      <c r="C179" t="s">
        <v>1693</v>
      </c>
      <c r="D179" t="s">
        <v>1690</v>
      </c>
      <c r="E179" t="s">
        <v>1037</v>
      </c>
      <c r="F179" t="s">
        <v>1694</v>
      </c>
      <c r="G179" t="s">
        <v>1061</v>
      </c>
      <c r="H179" t="s">
        <v>116</v>
      </c>
      <c r="I179" s="77">
        <v>5220</v>
      </c>
      <c r="J179" s="77">
        <v>2239.5</v>
      </c>
      <c r="K179" s="77">
        <v>500.79604941000002</v>
      </c>
      <c r="L179" s="77">
        <v>0</v>
      </c>
      <c r="M179" s="77">
        <v>0.21</v>
      </c>
      <c r="N179" s="77">
        <v>0.04</v>
      </c>
    </row>
    <row r="180" spans="2:14">
      <c r="B180" t="s">
        <v>1695</v>
      </c>
      <c r="C180" t="s">
        <v>1696</v>
      </c>
      <c r="D180" t="s">
        <v>1690</v>
      </c>
      <c r="E180" t="s">
        <v>1037</v>
      </c>
      <c r="F180" t="s">
        <v>1697</v>
      </c>
      <c r="G180" t="s">
        <v>1061</v>
      </c>
      <c r="H180" t="s">
        <v>116</v>
      </c>
      <c r="I180" s="77">
        <v>1340</v>
      </c>
      <c r="J180" s="77">
        <v>6369</v>
      </c>
      <c r="K180" s="77">
        <v>365.60773194000001</v>
      </c>
      <c r="L180" s="77">
        <v>0</v>
      </c>
      <c r="M180" s="77">
        <v>0.16</v>
      </c>
      <c r="N180" s="77">
        <v>0.03</v>
      </c>
    </row>
    <row r="181" spans="2:14">
      <c r="B181" t="s">
        <v>1698</v>
      </c>
      <c r="C181" t="s">
        <v>1699</v>
      </c>
      <c r="D181" t="s">
        <v>1608</v>
      </c>
      <c r="E181" t="s">
        <v>1037</v>
      </c>
      <c r="F181" t="s">
        <v>1700</v>
      </c>
      <c r="G181" t="s">
        <v>1052</v>
      </c>
      <c r="H181" t="s">
        <v>112</v>
      </c>
      <c r="I181" s="77">
        <v>2120</v>
      </c>
      <c r="J181" s="77">
        <v>6076</v>
      </c>
      <c r="K181" s="77">
        <v>495.40787519999998</v>
      </c>
      <c r="L181" s="77">
        <v>0</v>
      </c>
      <c r="M181" s="77">
        <v>0.21</v>
      </c>
      <c r="N181" s="77">
        <v>0.04</v>
      </c>
    </row>
    <row r="182" spans="2:14">
      <c r="B182" t="s">
        <v>1701</v>
      </c>
      <c r="C182" t="s">
        <v>1702</v>
      </c>
      <c r="D182" t="s">
        <v>1608</v>
      </c>
      <c r="E182" t="s">
        <v>1037</v>
      </c>
      <c r="F182" t="s">
        <v>1703</v>
      </c>
      <c r="G182" t="s">
        <v>1052</v>
      </c>
      <c r="H182" t="s">
        <v>112</v>
      </c>
      <c r="I182" s="77">
        <v>200</v>
      </c>
      <c r="J182" s="77">
        <v>34253</v>
      </c>
      <c r="K182" s="77">
        <v>263.47407600000003</v>
      </c>
      <c r="L182" s="77">
        <v>0</v>
      </c>
      <c r="M182" s="77">
        <v>0.11</v>
      </c>
      <c r="N182" s="77">
        <v>0.02</v>
      </c>
    </row>
    <row r="183" spans="2:14">
      <c r="B183" t="s">
        <v>1704</v>
      </c>
      <c r="C183" t="s">
        <v>1705</v>
      </c>
      <c r="D183" t="s">
        <v>1608</v>
      </c>
      <c r="E183" t="s">
        <v>1037</v>
      </c>
      <c r="F183" t="s">
        <v>1079</v>
      </c>
      <c r="G183" t="s">
        <v>1052</v>
      </c>
      <c r="H183" t="s">
        <v>193</v>
      </c>
      <c r="I183" s="77">
        <v>4820</v>
      </c>
      <c r="J183" s="77">
        <v>1031</v>
      </c>
      <c r="K183" s="77">
        <v>195.66097366</v>
      </c>
      <c r="L183" s="77">
        <v>0</v>
      </c>
      <c r="M183" s="77">
        <v>0.08</v>
      </c>
      <c r="N183" s="77">
        <v>0.01</v>
      </c>
    </row>
    <row r="184" spans="2:14">
      <c r="B184" t="s">
        <v>1706</v>
      </c>
      <c r="C184" t="s">
        <v>1707</v>
      </c>
      <c r="D184" t="s">
        <v>1608</v>
      </c>
      <c r="E184" t="s">
        <v>1037</v>
      </c>
      <c r="F184" t="s">
        <v>1708</v>
      </c>
      <c r="G184" t="s">
        <v>1052</v>
      </c>
      <c r="H184" t="s">
        <v>116</v>
      </c>
      <c r="I184" s="77">
        <v>720</v>
      </c>
      <c r="J184" s="77">
        <v>3985</v>
      </c>
      <c r="K184" s="77">
        <v>122.91365879999999</v>
      </c>
      <c r="L184" s="77">
        <v>0</v>
      </c>
      <c r="M184" s="77">
        <v>0.05</v>
      </c>
      <c r="N184" s="77">
        <v>0.01</v>
      </c>
    </row>
    <row r="185" spans="2:14">
      <c r="B185" t="s">
        <v>1709</v>
      </c>
      <c r="C185" t="s">
        <v>1710</v>
      </c>
      <c r="D185" t="s">
        <v>1608</v>
      </c>
      <c r="E185" t="s">
        <v>1037</v>
      </c>
      <c r="F185" t="s">
        <v>1711</v>
      </c>
      <c r="G185" t="s">
        <v>1052</v>
      </c>
      <c r="H185" t="s">
        <v>112</v>
      </c>
      <c r="I185" s="77">
        <v>1650</v>
      </c>
      <c r="J185" s="77">
        <v>9371</v>
      </c>
      <c r="K185" s="77">
        <v>594.67428900000004</v>
      </c>
      <c r="L185" s="77">
        <v>0</v>
      </c>
      <c r="M185" s="77">
        <v>0.26</v>
      </c>
      <c r="N185" s="77">
        <v>0.04</v>
      </c>
    </row>
    <row r="186" spans="2:14">
      <c r="B186" t="s">
        <v>1712</v>
      </c>
      <c r="C186" t="s">
        <v>1713</v>
      </c>
      <c r="D186" t="s">
        <v>1608</v>
      </c>
      <c r="E186" t="s">
        <v>1037</v>
      </c>
      <c r="F186" t="s">
        <v>1714</v>
      </c>
      <c r="G186" t="s">
        <v>1052</v>
      </c>
      <c r="H186" t="s">
        <v>112</v>
      </c>
      <c r="I186" s="77">
        <v>1470</v>
      </c>
      <c r="J186" s="77">
        <v>10726</v>
      </c>
      <c r="K186" s="77">
        <v>606.40728120000006</v>
      </c>
      <c r="L186" s="77">
        <v>0</v>
      </c>
      <c r="M186" s="77">
        <v>0.26</v>
      </c>
      <c r="N186" s="77">
        <v>0.04</v>
      </c>
    </row>
    <row r="187" spans="2:14">
      <c r="B187" t="s">
        <v>1715</v>
      </c>
      <c r="C187" t="s">
        <v>1716</v>
      </c>
      <c r="D187" t="s">
        <v>1608</v>
      </c>
      <c r="E187" t="s">
        <v>1037</v>
      </c>
      <c r="F187" t="s">
        <v>1717</v>
      </c>
      <c r="G187" t="s">
        <v>1052</v>
      </c>
      <c r="H187" t="s">
        <v>112</v>
      </c>
      <c r="I187" s="77">
        <v>430</v>
      </c>
      <c r="J187" s="77">
        <v>14858</v>
      </c>
      <c r="K187" s="77">
        <v>245.71863239999999</v>
      </c>
      <c r="L187" s="77">
        <v>0</v>
      </c>
      <c r="M187" s="77">
        <v>0.11</v>
      </c>
      <c r="N187" s="77">
        <v>0.02</v>
      </c>
    </row>
    <row r="188" spans="2:14">
      <c r="B188" t="s">
        <v>1718</v>
      </c>
      <c r="C188" t="s">
        <v>1719</v>
      </c>
      <c r="D188" t="s">
        <v>1608</v>
      </c>
      <c r="E188" t="s">
        <v>1037</v>
      </c>
      <c r="F188" t="s">
        <v>1720</v>
      </c>
      <c r="G188" t="s">
        <v>1045</v>
      </c>
      <c r="H188" t="s">
        <v>119</v>
      </c>
      <c r="I188" s="77">
        <v>25240</v>
      </c>
      <c r="J188" s="77">
        <v>438.15</v>
      </c>
      <c r="K188" s="77">
        <v>571.88920597799995</v>
      </c>
      <c r="L188" s="77">
        <v>0</v>
      </c>
      <c r="M188" s="77">
        <v>0.25</v>
      </c>
      <c r="N188" s="77">
        <v>0.04</v>
      </c>
    </row>
    <row r="189" spans="2:14">
      <c r="B189" t="s">
        <v>1721</v>
      </c>
      <c r="C189" t="s">
        <v>1722</v>
      </c>
      <c r="D189" t="s">
        <v>1608</v>
      </c>
      <c r="E189" t="s">
        <v>1037</v>
      </c>
      <c r="F189" t="s">
        <v>1723</v>
      </c>
      <c r="G189" t="s">
        <v>1045</v>
      </c>
      <c r="H189" t="s">
        <v>194</v>
      </c>
      <c r="I189" s="77">
        <v>12300</v>
      </c>
      <c r="J189" s="77">
        <v>79340</v>
      </c>
      <c r="K189" s="77">
        <v>364.96035036000001</v>
      </c>
      <c r="L189" s="77">
        <v>0</v>
      </c>
      <c r="M189" s="77">
        <v>0.16</v>
      </c>
      <c r="N189" s="77">
        <v>0.03</v>
      </c>
    </row>
    <row r="190" spans="2:14">
      <c r="B190" t="s">
        <v>1724</v>
      </c>
      <c r="C190" t="s">
        <v>1725</v>
      </c>
      <c r="D190" t="s">
        <v>1631</v>
      </c>
      <c r="E190" t="s">
        <v>1037</v>
      </c>
      <c r="F190" t="s">
        <v>1726</v>
      </c>
      <c r="G190" t="s">
        <v>1727</v>
      </c>
      <c r="H190" t="s">
        <v>112</v>
      </c>
      <c r="I190" s="77">
        <v>2358</v>
      </c>
      <c r="J190" s="77">
        <v>9574</v>
      </c>
      <c r="K190" s="77">
        <v>868.25342232000003</v>
      </c>
      <c r="L190" s="77">
        <v>0</v>
      </c>
      <c r="M190" s="77">
        <v>0.37</v>
      </c>
      <c r="N190" s="77">
        <v>0.06</v>
      </c>
    </row>
    <row r="191" spans="2:14">
      <c r="B191" t="s">
        <v>1728</v>
      </c>
      <c r="C191" t="s">
        <v>1729</v>
      </c>
      <c r="D191" t="s">
        <v>1608</v>
      </c>
      <c r="E191" t="s">
        <v>1037</v>
      </c>
      <c r="F191" t="s">
        <v>1730</v>
      </c>
      <c r="G191" t="s">
        <v>1727</v>
      </c>
      <c r="H191" t="s">
        <v>112</v>
      </c>
      <c r="I191" s="77">
        <v>4522</v>
      </c>
      <c r="J191" s="77">
        <v>3679</v>
      </c>
      <c r="K191" s="77">
        <v>639.83740548000003</v>
      </c>
      <c r="L191" s="77">
        <v>0</v>
      </c>
      <c r="M191" s="77">
        <v>0.27</v>
      </c>
      <c r="N191" s="77">
        <v>0.05</v>
      </c>
    </row>
    <row r="192" spans="2:14">
      <c r="B192" t="s">
        <v>1731</v>
      </c>
      <c r="C192" t="s">
        <v>1732</v>
      </c>
      <c r="D192" t="s">
        <v>1608</v>
      </c>
      <c r="E192" t="s">
        <v>1037</v>
      </c>
      <c r="F192" t="s">
        <v>1733</v>
      </c>
      <c r="G192" t="s">
        <v>1056</v>
      </c>
      <c r="H192" t="s">
        <v>119</v>
      </c>
      <c r="I192" s="77">
        <v>4980</v>
      </c>
      <c r="J192" s="77">
        <v>2086.5</v>
      </c>
      <c r="K192" s="77">
        <v>537.33788901000003</v>
      </c>
      <c r="L192" s="77">
        <v>0</v>
      </c>
      <c r="M192" s="77">
        <v>0.23</v>
      </c>
      <c r="N192" s="77">
        <v>0.04</v>
      </c>
    </row>
    <row r="193" spans="2:14">
      <c r="B193" t="s">
        <v>1734</v>
      </c>
      <c r="C193" t="s">
        <v>1735</v>
      </c>
      <c r="D193" t="s">
        <v>1608</v>
      </c>
      <c r="E193" t="s">
        <v>1037</v>
      </c>
      <c r="F193" t="s">
        <v>1736</v>
      </c>
      <c r="G193" t="s">
        <v>1056</v>
      </c>
      <c r="H193" t="s">
        <v>116</v>
      </c>
      <c r="I193" s="77">
        <v>2740</v>
      </c>
      <c r="J193" s="77">
        <v>4191</v>
      </c>
      <c r="K193" s="77">
        <v>491.93480226000003</v>
      </c>
      <c r="L193" s="77">
        <v>0</v>
      </c>
      <c r="M193" s="77">
        <v>0.21</v>
      </c>
      <c r="N193" s="77">
        <v>0.04</v>
      </c>
    </row>
    <row r="194" spans="2:14">
      <c r="B194" t="s">
        <v>1737</v>
      </c>
      <c r="C194" t="s">
        <v>1738</v>
      </c>
      <c r="D194" t="s">
        <v>1608</v>
      </c>
      <c r="E194" t="s">
        <v>1037</v>
      </c>
      <c r="F194" t="s">
        <v>1150</v>
      </c>
      <c r="G194" t="s">
        <v>1610</v>
      </c>
      <c r="H194" t="s">
        <v>112</v>
      </c>
      <c r="I194" s="77">
        <v>52486</v>
      </c>
      <c r="J194" s="77">
        <v>4324</v>
      </c>
      <c r="K194" s="77">
        <v>8728.4763854400007</v>
      </c>
      <c r="L194" s="77">
        <v>0.01</v>
      </c>
      <c r="M194" s="77">
        <v>3.75</v>
      </c>
      <c r="N194" s="77">
        <v>0.63</v>
      </c>
    </row>
    <row r="195" spans="2:14">
      <c r="B195" t="s">
        <v>1739</v>
      </c>
      <c r="C195" t="s">
        <v>1740</v>
      </c>
      <c r="D195" t="s">
        <v>1608</v>
      </c>
      <c r="E195" t="s">
        <v>1037</v>
      </c>
      <c r="F195" t="s">
        <v>1741</v>
      </c>
      <c r="G195" t="s">
        <v>1742</v>
      </c>
      <c r="H195" t="s">
        <v>112</v>
      </c>
      <c r="I195" s="77">
        <v>1240</v>
      </c>
      <c r="J195" s="77">
        <v>5712</v>
      </c>
      <c r="K195" s="77">
        <v>272.40756479999999</v>
      </c>
      <c r="L195" s="77">
        <v>0</v>
      </c>
      <c r="M195" s="77">
        <v>0.12</v>
      </c>
      <c r="N195" s="77">
        <v>0.02</v>
      </c>
    </row>
    <row r="196" spans="2:14">
      <c r="B196" t="s">
        <v>1743</v>
      </c>
      <c r="C196" t="s">
        <v>1744</v>
      </c>
      <c r="D196" t="s">
        <v>1608</v>
      </c>
      <c r="E196" t="s">
        <v>1037</v>
      </c>
      <c r="F196" t="s">
        <v>1745</v>
      </c>
      <c r="G196" t="s">
        <v>1617</v>
      </c>
      <c r="H196" t="s">
        <v>112</v>
      </c>
      <c r="I196" s="77">
        <v>2785</v>
      </c>
      <c r="J196" s="77">
        <v>1624</v>
      </c>
      <c r="K196" s="77">
        <v>173.94842639999999</v>
      </c>
      <c r="L196" s="77">
        <v>0</v>
      </c>
      <c r="M196" s="77">
        <v>7.0000000000000007E-2</v>
      </c>
      <c r="N196" s="77">
        <v>0.01</v>
      </c>
    </row>
    <row r="197" spans="2:14">
      <c r="B197" t="s">
        <v>1746</v>
      </c>
      <c r="C197" t="s">
        <v>1747</v>
      </c>
      <c r="D197" t="s">
        <v>1608</v>
      </c>
      <c r="E197" t="s">
        <v>1037</v>
      </c>
      <c r="F197" t="s">
        <v>1748</v>
      </c>
      <c r="G197" t="s">
        <v>1158</v>
      </c>
      <c r="H197" t="s">
        <v>116</v>
      </c>
      <c r="I197" s="77">
        <v>1590</v>
      </c>
      <c r="J197" s="77">
        <v>7501</v>
      </c>
      <c r="K197" s="77">
        <v>510.92318900999999</v>
      </c>
      <c r="L197" s="77">
        <v>0</v>
      </c>
      <c r="M197" s="77">
        <v>0.22</v>
      </c>
      <c r="N197" s="77">
        <v>0.04</v>
      </c>
    </row>
    <row r="198" spans="2:14">
      <c r="B198" t="s">
        <v>1749</v>
      </c>
      <c r="C198" t="s">
        <v>1750</v>
      </c>
      <c r="D198" t="s">
        <v>1608</v>
      </c>
      <c r="E198" t="s">
        <v>1037</v>
      </c>
      <c r="F198" t="s">
        <v>1751</v>
      </c>
      <c r="G198" t="s">
        <v>1158</v>
      </c>
      <c r="H198" t="s">
        <v>116</v>
      </c>
      <c r="I198" s="77">
        <v>2260</v>
      </c>
      <c r="J198" s="77">
        <v>12876</v>
      </c>
      <c r="K198" s="77">
        <v>1246.6046186399999</v>
      </c>
      <c r="L198" s="77">
        <v>0</v>
      </c>
      <c r="M198" s="77">
        <v>0.53</v>
      </c>
      <c r="N198" s="77">
        <v>0.09</v>
      </c>
    </row>
    <row r="199" spans="2:14">
      <c r="B199" t="s">
        <v>1752</v>
      </c>
      <c r="C199" t="s">
        <v>1753</v>
      </c>
      <c r="D199" t="s">
        <v>1608</v>
      </c>
      <c r="E199" t="s">
        <v>1037</v>
      </c>
      <c r="F199" t="s">
        <v>1754</v>
      </c>
      <c r="G199" t="s">
        <v>1158</v>
      </c>
      <c r="H199" t="s">
        <v>112</v>
      </c>
      <c r="I199" s="77">
        <v>3800</v>
      </c>
      <c r="J199" s="77">
        <v>9782</v>
      </c>
      <c r="K199" s="77">
        <v>1429.6197360000001</v>
      </c>
      <c r="L199" s="77">
        <v>0</v>
      </c>
      <c r="M199" s="77">
        <v>0.61</v>
      </c>
      <c r="N199" s="77">
        <v>0.1</v>
      </c>
    </row>
    <row r="200" spans="2:14">
      <c r="B200" t="s">
        <v>1755</v>
      </c>
      <c r="C200" t="s">
        <v>1756</v>
      </c>
      <c r="D200" t="s">
        <v>1608</v>
      </c>
      <c r="E200" t="s">
        <v>1037</v>
      </c>
      <c r="F200" t="s">
        <v>1757</v>
      </c>
      <c r="G200" t="s">
        <v>1158</v>
      </c>
      <c r="H200" t="s">
        <v>112</v>
      </c>
      <c r="I200" s="77">
        <v>5470</v>
      </c>
      <c r="J200" s="77">
        <v>5520</v>
      </c>
      <c r="K200" s="77">
        <v>1161.2766240000001</v>
      </c>
      <c r="L200" s="77">
        <v>0</v>
      </c>
      <c r="M200" s="77">
        <v>0.5</v>
      </c>
      <c r="N200" s="77">
        <v>0.08</v>
      </c>
    </row>
    <row r="201" spans="2:14">
      <c r="B201" t="s">
        <v>1758</v>
      </c>
      <c r="C201" t="s">
        <v>1759</v>
      </c>
      <c r="D201" t="s">
        <v>1608</v>
      </c>
      <c r="E201" t="s">
        <v>1037</v>
      </c>
      <c r="F201" t="s">
        <v>1663</v>
      </c>
      <c r="G201" t="s">
        <v>1158</v>
      </c>
      <c r="H201" t="s">
        <v>112</v>
      </c>
      <c r="I201" s="77">
        <v>8708</v>
      </c>
      <c r="J201" s="77">
        <v>2269</v>
      </c>
      <c r="K201" s="77">
        <v>759.91006391999997</v>
      </c>
      <c r="L201" s="77">
        <v>0</v>
      </c>
      <c r="M201" s="77">
        <v>0.33</v>
      </c>
      <c r="N201" s="77">
        <v>0.06</v>
      </c>
    </row>
    <row r="202" spans="2:14">
      <c r="B202" t="s">
        <v>1760</v>
      </c>
      <c r="C202" t="s">
        <v>1761</v>
      </c>
      <c r="D202" t="s">
        <v>1608</v>
      </c>
      <c r="E202" t="s">
        <v>1037</v>
      </c>
      <c r="F202" t="s">
        <v>1762</v>
      </c>
      <c r="G202" t="s">
        <v>1039</v>
      </c>
      <c r="H202" t="s">
        <v>112</v>
      </c>
      <c r="I202" s="77">
        <v>910</v>
      </c>
      <c r="J202" s="77">
        <v>7355</v>
      </c>
      <c r="K202" s="77">
        <v>257.41470299999997</v>
      </c>
      <c r="L202" s="77">
        <v>0</v>
      </c>
      <c r="M202" s="77">
        <v>0.11</v>
      </c>
      <c r="N202" s="77">
        <v>0.02</v>
      </c>
    </row>
    <row r="203" spans="2:14">
      <c r="B203" t="s">
        <v>1763</v>
      </c>
      <c r="C203" t="s">
        <v>1764</v>
      </c>
      <c r="D203" t="s">
        <v>1608</v>
      </c>
      <c r="E203" t="s">
        <v>1037</v>
      </c>
      <c r="F203" t="s">
        <v>1765</v>
      </c>
      <c r="G203" t="s">
        <v>1039</v>
      </c>
      <c r="H203" t="s">
        <v>112</v>
      </c>
      <c r="I203" s="77">
        <v>1837</v>
      </c>
      <c r="J203" s="77">
        <v>8342</v>
      </c>
      <c r="K203" s="77">
        <v>589.37080884</v>
      </c>
      <c r="L203" s="77">
        <v>0</v>
      </c>
      <c r="M203" s="77">
        <v>0.25</v>
      </c>
      <c r="N203" s="77">
        <v>0.04</v>
      </c>
    </row>
    <row r="204" spans="2:14">
      <c r="B204" t="s">
        <v>1766</v>
      </c>
      <c r="C204" t="s">
        <v>1767</v>
      </c>
      <c r="D204" t="s">
        <v>1608</v>
      </c>
      <c r="E204" t="s">
        <v>1037</v>
      </c>
      <c r="F204" t="s">
        <v>1768</v>
      </c>
      <c r="G204" t="s">
        <v>1039</v>
      </c>
      <c r="H204" t="s">
        <v>112</v>
      </c>
      <c r="I204" s="77">
        <v>2860</v>
      </c>
      <c r="J204" s="77">
        <v>12130</v>
      </c>
      <c r="K204" s="77">
        <v>1334.2466280000001</v>
      </c>
      <c r="L204" s="77">
        <v>0</v>
      </c>
      <c r="M204" s="77">
        <v>0.56999999999999995</v>
      </c>
      <c r="N204" s="77">
        <v>0.1</v>
      </c>
    </row>
    <row r="205" spans="2:14">
      <c r="B205" t="s">
        <v>1769</v>
      </c>
      <c r="C205" t="s">
        <v>1770</v>
      </c>
      <c r="D205" t="s">
        <v>1608</v>
      </c>
      <c r="E205" t="s">
        <v>1037</v>
      </c>
      <c r="F205" t="s">
        <v>1771</v>
      </c>
      <c r="G205" t="s">
        <v>1039</v>
      </c>
      <c r="H205" t="s">
        <v>112</v>
      </c>
      <c r="I205" s="77">
        <v>1926</v>
      </c>
      <c r="J205" s="77">
        <v>5000</v>
      </c>
      <c r="K205" s="77">
        <v>370.3698</v>
      </c>
      <c r="L205" s="77">
        <v>0</v>
      </c>
      <c r="M205" s="77">
        <v>0.16</v>
      </c>
      <c r="N205" s="77">
        <v>0.03</v>
      </c>
    </row>
    <row r="206" spans="2:14">
      <c r="B206" t="s">
        <v>1772</v>
      </c>
      <c r="C206" t="s">
        <v>1773</v>
      </c>
      <c r="D206" t="s">
        <v>1608</v>
      </c>
      <c r="E206" t="s">
        <v>1037</v>
      </c>
      <c r="F206" t="s">
        <v>1774</v>
      </c>
      <c r="G206" t="s">
        <v>1039</v>
      </c>
      <c r="H206" t="s">
        <v>112</v>
      </c>
      <c r="I206" s="77">
        <v>2360</v>
      </c>
      <c r="J206" s="77">
        <v>5761</v>
      </c>
      <c r="K206" s="77">
        <v>522.90062160000002</v>
      </c>
      <c r="L206" s="77">
        <v>0</v>
      </c>
      <c r="M206" s="77">
        <v>0.22</v>
      </c>
      <c r="N206" s="77">
        <v>0.04</v>
      </c>
    </row>
    <row r="207" spans="2:14">
      <c r="B207" t="s">
        <v>1775</v>
      </c>
      <c r="C207" t="s">
        <v>1776</v>
      </c>
      <c r="D207" t="s">
        <v>1608</v>
      </c>
      <c r="E207" t="s">
        <v>1037</v>
      </c>
      <c r="F207" t="s">
        <v>1777</v>
      </c>
      <c r="G207" t="s">
        <v>1039</v>
      </c>
      <c r="H207" t="s">
        <v>193</v>
      </c>
      <c r="I207" s="77">
        <v>890</v>
      </c>
      <c r="J207" s="77">
        <v>8015</v>
      </c>
      <c r="K207" s="77">
        <v>280.86138955000001</v>
      </c>
      <c r="L207" s="77">
        <v>0</v>
      </c>
      <c r="M207" s="77">
        <v>0.12</v>
      </c>
      <c r="N207" s="77">
        <v>0.02</v>
      </c>
    </row>
    <row r="208" spans="2:14">
      <c r="B208" t="s">
        <v>1778</v>
      </c>
      <c r="C208" t="s">
        <v>1779</v>
      </c>
      <c r="D208" t="s">
        <v>1631</v>
      </c>
      <c r="E208" t="s">
        <v>1037</v>
      </c>
      <c r="F208" t="s">
        <v>1780</v>
      </c>
      <c r="G208" t="s">
        <v>1039</v>
      </c>
      <c r="H208" t="s">
        <v>112</v>
      </c>
      <c r="I208" s="77">
        <v>5830</v>
      </c>
      <c r="J208" s="77">
        <v>3521</v>
      </c>
      <c r="K208" s="77">
        <v>789.48495779999996</v>
      </c>
      <c r="L208" s="77">
        <v>0</v>
      </c>
      <c r="M208" s="77">
        <v>0.34</v>
      </c>
      <c r="N208" s="77">
        <v>0.06</v>
      </c>
    </row>
    <row r="209" spans="2:14">
      <c r="B209" t="s">
        <v>1781</v>
      </c>
      <c r="C209" t="s">
        <v>1782</v>
      </c>
      <c r="D209" t="s">
        <v>1783</v>
      </c>
      <c r="E209" t="s">
        <v>1037</v>
      </c>
      <c r="F209" t="s">
        <v>1784</v>
      </c>
      <c r="G209" t="s">
        <v>1039</v>
      </c>
      <c r="H209" t="s">
        <v>193</v>
      </c>
      <c r="I209" s="77">
        <v>400</v>
      </c>
      <c r="J209" s="77">
        <v>25610</v>
      </c>
      <c r="K209" s="77">
        <v>403.33701200000002</v>
      </c>
      <c r="L209" s="77">
        <v>0</v>
      </c>
      <c r="M209" s="77">
        <v>0.17</v>
      </c>
      <c r="N209" s="77">
        <v>0.03</v>
      </c>
    </row>
    <row r="210" spans="2:14">
      <c r="B210" t="s">
        <v>1785</v>
      </c>
      <c r="C210" t="s">
        <v>1786</v>
      </c>
      <c r="D210" t="s">
        <v>1671</v>
      </c>
      <c r="E210" t="s">
        <v>1037</v>
      </c>
      <c r="F210" t="s">
        <v>1787</v>
      </c>
      <c r="G210" t="s">
        <v>1639</v>
      </c>
      <c r="H210" t="s">
        <v>116</v>
      </c>
      <c r="I210" s="77">
        <v>1759</v>
      </c>
      <c r="J210" s="77">
        <v>3292.5</v>
      </c>
      <c r="K210" s="77">
        <v>248.10238979249999</v>
      </c>
      <c r="L210" s="77">
        <v>0</v>
      </c>
      <c r="M210" s="77">
        <v>0.11</v>
      </c>
      <c r="N210" s="77">
        <v>0.02</v>
      </c>
    </row>
    <row r="211" spans="2:14">
      <c r="B211" t="s">
        <v>1788</v>
      </c>
      <c r="C211" t="s">
        <v>1789</v>
      </c>
      <c r="D211" t="s">
        <v>1608</v>
      </c>
      <c r="E211" t="s">
        <v>1037</v>
      </c>
      <c r="F211" t="s">
        <v>1790</v>
      </c>
      <c r="G211" t="s">
        <v>1791</v>
      </c>
      <c r="H211" t="s">
        <v>112</v>
      </c>
      <c r="I211" s="77">
        <v>780</v>
      </c>
      <c r="J211" s="77">
        <v>10630</v>
      </c>
      <c r="K211" s="77">
        <v>318.88724400000001</v>
      </c>
      <c r="L211" s="77">
        <v>0</v>
      </c>
      <c r="M211" s="77">
        <v>0.14000000000000001</v>
      </c>
      <c r="N211" s="77">
        <v>0.02</v>
      </c>
    </row>
    <row r="212" spans="2:14">
      <c r="B212" t="s">
        <v>1792</v>
      </c>
      <c r="C212" t="s">
        <v>1793</v>
      </c>
      <c r="D212" t="s">
        <v>1608</v>
      </c>
      <c r="E212" t="s">
        <v>1037</v>
      </c>
      <c r="F212" t="s">
        <v>1794</v>
      </c>
      <c r="G212" t="s">
        <v>1791</v>
      </c>
      <c r="H212" t="s">
        <v>112</v>
      </c>
      <c r="I212" s="77">
        <v>2140</v>
      </c>
      <c r="J212" s="77">
        <v>7723</v>
      </c>
      <c r="K212" s="77">
        <v>635.63688119999995</v>
      </c>
      <c r="L212" s="77">
        <v>0</v>
      </c>
      <c r="M212" s="77">
        <v>0.27</v>
      </c>
      <c r="N212" s="77">
        <v>0.05</v>
      </c>
    </row>
    <row r="213" spans="2:14">
      <c r="B213" t="s">
        <v>1795</v>
      </c>
      <c r="C213" t="s">
        <v>1796</v>
      </c>
      <c r="D213" t="s">
        <v>1608</v>
      </c>
      <c r="E213" t="s">
        <v>1037</v>
      </c>
      <c r="F213" t="s">
        <v>1797</v>
      </c>
      <c r="G213" t="s">
        <v>1089</v>
      </c>
      <c r="H213" t="s">
        <v>112</v>
      </c>
      <c r="I213" s="77">
        <v>1090</v>
      </c>
      <c r="J213" s="77">
        <v>5724</v>
      </c>
      <c r="K213" s="77">
        <v>239.95809360000001</v>
      </c>
      <c r="L213" s="77">
        <v>0</v>
      </c>
      <c r="M213" s="77">
        <v>0.1</v>
      </c>
      <c r="N213" s="77">
        <v>0.02</v>
      </c>
    </row>
    <row r="214" spans="2:14">
      <c r="B214" t="s">
        <v>1798</v>
      </c>
      <c r="C214" t="s">
        <v>1799</v>
      </c>
      <c r="D214" t="s">
        <v>1608</v>
      </c>
      <c r="E214" t="s">
        <v>1037</v>
      </c>
      <c r="F214" t="s">
        <v>1800</v>
      </c>
      <c r="G214" t="s">
        <v>1089</v>
      </c>
      <c r="H214" t="s">
        <v>112</v>
      </c>
      <c r="I214" s="77">
        <v>801</v>
      </c>
      <c r="J214" s="77">
        <v>69210</v>
      </c>
      <c r="K214" s="77">
        <v>2132.1150966</v>
      </c>
      <c r="L214" s="77">
        <v>0</v>
      </c>
      <c r="M214" s="77">
        <v>0.91</v>
      </c>
      <c r="N214" s="77">
        <v>0.15</v>
      </c>
    </row>
    <row r="215" spans="2:14">
      <c r="B215" t="s">
        <v>1801</v>
      </c>
      <c r="C215" t="s">
        <v>1802</v>
      </c>
      <c r="D215" t="s">
        <v>1608</v>
      </c>
      <c r="E215" t="s">
        <v>1037</v>
      </c>
      <c r="F215" t="s">
        <v>1803</v>
      </c>
      <c r="G215" t="s">
        <v>1089</v>
      </c>
      <c r="H215" t="s">
        <v>112</v>
      </c>
      <c r="I215" s="77">
        <v>3400</v>
      </c>
      <c r="J215" s="77">
        <v>8806</v>
      </c>
      <c r="K215" s="77">
        <v>1151.5077839999999</v>
      </c>
      <c r="L215" s="77">
        <v>0</v>
      </c>
      <c r="M215" s="77">
        <v>0.49</v>
      </c>
      <c r="N215" s="77">
        <v>0.08</v>
      </c>
    </row>
    <row r="216" spans="2:14">
      <c r="B216" t="s">
        <v>1804</v>
      </c>
      <c r="C216" t="s">
        <v>1805</v>
      </c>
      <c r="D216" t="s">
        <v>1608</v>
      </c>
      <c r="E216" t="s">
        <v>1037</v>
      </c>
      <c r="F216" t="s">
        <v>1806</v>
      </c>
      <c r="G216" t="s">
        <v>1089</v>
      </c>
      <c r="H216" t="s">
        <v>112</v>
      </c>
      <c r="I216" s="77">
        <v>490</v>
      </c>
      <c r="J216" s="77">
        <v>19322</v>
      </c>
      <c r="K216" s="77">
        <v>364.13081879999999</v>
      </c>
      <c r="L216" s="77">
        <v>0</v>
      </c>
      <c r="M216" s="77">
        <v>0.16</v>
      </c>
      <c r="N216" s="77">
        <v>0.03</v>
      </c>
    </row>
    <row r="217" spans="2:14">
      <c r="B217" t="s">
        <v>1807</v>
      </c>
      <c r="C217" t="s">
        <v>1808</v>
      </c>
      <c r="D217" t="s">
        <v>1608</v>
      </c>
      <c r="E217" t="s">
        <v>1037</v>
      </c>
      <c r="F217" t="s">
        <v>1809</v>
      </c>
      <c r="G217" t="s">
        <v>1089</v>
      </c>
      <c r="H217" t="s">
        <v>112</v>
      </c>
      <c r="I217" s="77">
        <v>2460</v>
      </c>
      <c r="J217" s="77">
        <v>4093</v>
      </c>
      <c r="K217" s="77">
        <v>387.24527879999999</v>
      </c>
      <c r="L217" s="77">
        <v>0</v>
      </c>
      <c r="M217" s="77">
        <v>0.17</v>
      </c>
      <c r="N217" s="77">
        <v>0.03</v>
      </c>
    </row>
    <row r="218" spans="2:14">
      <c r="B218" t="s">
        <v>1810</v>
      </c>
      <c r="C218" t="s">
        <v>1811</v>
      </c>
      <c r="D218" t="s">
        <v>1608</v>
      </c>
      <c r="E218" t="s">
        <v>1037</v>
      </c>
      <c r="F218" t="s">
        <v>1812</v>
      </c>
      <c r="G218" t="s">
        <v>1089</v>
      </c>
      <c r="H218" t="s">
        <v>112</v>
      </c>
      <c r="I218" s="77">
        <v>4080</v>
      </c>
      <c r="J218" s="77">
        <v>7417</v>
      </c>
      <c r="K218" s="77">
        <v>1163.8519056</v>
      </c>
      <c r="L218" s="77">
        <v>0</v>
      </c>
      <c r="M218" s="77">
        <v>0.5</v>
      </c>
      <c r="N218" s="77">
        <v>0.08</v>
      </c>
    </row>
    <row r="219" spans="2:14">
      <c r="B219" t="s">
        <v>1813</v>
      </c>
      <c r="C219" t="s">
        <v>1814</v>
      </c>
      <c r="D219" t="s">
        <v>1608</v>
      </c>
      <c r="E219" t="s">
        <v>1037</v>
      </c>
      <c r="F219" t="s">
        <v>1815</v>
      </c>
      <c r="G219" t="s">
        <v>1089</v>
      </c>
      <c r="H219" t="s">
        <v>112</v>
      </c>
      <c r="I219" s="77">
        <v>1380</v>
      </c>
      <c r="J219" s="77">
        <v>5722</v>
      </c>
      <c r="K219" s="77">
        <v>303.69400560000003</v>
      </c>
      <c r="L219" s="77">
        <v>0</v>
      </c>
      <c r="M219" s="77">
        <v>0.13</v>
      </c>
      <c r="N219" s="77">
        <v>0.02</v>
      </c>
    </row>
    <row r="220" spans="2:14">
      <c r="B220" t="s">
        <v>1816</v>
      </c>
      <c r="C220" t="s">
        <v>1817</v>
      </c>
      <c r="D220" t="s">
        <v>1608</v>
      </c>
      <c r="E220" t="s">
        <v>1037</v>
      </c>
      <c r="F220" t="s">
        <v>1818</v>
      </c>
      <c r="G220" t="s">
        <v>1660</v>
      </c>
      <c r="H220" t="s">
        <v>112</v>
      </c>
      <c r="I220" s="77">
        <v>4540</v>
      </c>
      <c r="J220" s="77">
        <v>9560</v>
      </c>
      <c r="K220" s="77">
        <v>1669.256304</v>
      </c>
      <c r="L220" s="77">
        <v>0</v>
      </c>
      <c r="M220" s="77">
        <v>0.72</v>
      </c>
      <c r="N220" s="77">
        <v>0.12</v>
      </c>
    </row>
    <row r="221" spans="2:14">
      <c r="B221" t="s">
        <v>1086</v>
      </c>
      <c r="C221" t="s">
        <v>1819</v>
      </c>
      <c r="D221" t="s">
        <v>1608</v>
      </c>
      <c r="E221" t="s">
        <v>1037</v>
      </c>
      <c r="F221" t="s">
        <v>1088</v>
      </c>
      <c r="G221" t="s">
        <v>1660</v>
      </c>
      <c r="H221" t="s">
        <v>112</v>
      </c>
      <c r="I221" s="77">
        <v>2420</v>
      </c>
      <c r="J221" s="77">
        <v>1255</v>
      </c>
      <c r="K221" s="77">
        <v>116.806866</v>
      </c>
      <c r="L221" s="77">
        <v>0</v>
      </c>
      <c r="M221" s="77">
        <v>0.05</v>
      </c>
      <c r="N221" s="77">
        <v>0.01</v>
      </c>
    </row>
    <row r="222" spans="2:14">
      <c r="B222" t="s">
        <v>1820</v>
      </c>
      <c r="C222" t="s">
        <v>1821</v>
      </c>
      <c r="D222" t="s">
        <v>1608</v>
      </c>
      <c r="E222" t="s">
        <v>1037</v>
      </c>
      <c r="F222" t="s">
        <v>1822</v>
      </c>
      <c r="G222" t="s">
        <v>1162</v>
      </c>
      <c r="H222" t="s">
        <v>116</v>
      </c>
      <c r="I222" s="77">
        <v>9114</v>
      </c>
      <c r="J222" s="77">
        <v>1533.6</v>
      </c>
      <c r="K222" s="77">
        <v>598.77057310559996</v>
      </c>
      <c r="L222" s="77">
        <v>0</v>
      </c>
      <c r="M222" s="77">
        <v>0.26</v>
      </c>
      <c r="N222" s="77">
        <v>0.04</v>
      </c>
    </row>
    <row r="223" spans="2:14">
      <c r="B223" t="s">
        <v>1823</v>
      </c>
      <c r="C223" t="s">
        <v>1824</v>
      </c>
      <c r="D223" t="s">
        <v>1608</v>
      </c>
      <c r="E223" t="s">
        <v>1037</v>
      </c>
      <c r="F223" t="s">
        <v>1825</v>
      </c>
      <c r="G223" t="s">
        <v>1162</v>
      </c>
      <c r="H223" t="s">
        <v>112</v>
      </c>
      <c r="I223" s="77">
        <v>4470</v>
      </c>
      <c r="J223" s="77">
        <v>11428</v>
      </c>
      <c r="K223" s="77">
        <v>1964.6583336000001</v>
      </c>
      <c r="L223" s="77">
        <v>0</v>
      </c>
      <c r="M223" s="77">
        <v>0.84</v>
      </c>
      <c r="N223" s="77">
        <v>0.14000000000000001</v>
      </c>
    </row>
    <row r="224" spans="2:14">
      <c r="B224" t="s">
        <v>1826</v>
      </c>
      <c r="C224" t="s">
        <v>1827</v>
      </c>
      <c r="D224" t="s">
        <v>1608</v>
      </c>
      <c r="E224" t="s">
        <v>1037</v>
      </c>
      <c r="F224" t="s">
        <v>1828</v>
      </c>
      <c r="G224" t="s">
        <v>1162</v>
      </c>
      <c r="H224" t="s">
        <v>116</v>
      </c>
      <c r="I224" s="77">
        <v>13530</v>
      </c>
      <c r="J224" s="77">
        <v>1465.5</v>
      </c>
      <c r="K224" s="77">
        <v>849.42090238499998</v>
      </c>
      <c r="L224" s="77">
        <v>0</v>
      </c>
      <c r="M224" s="77">
        <v>0.36</v>
      </c>
      <c r="N224" s="77">
        <v>0.06</v>
      </c>
    </row>
    <row r="225" spans="2:14">
      <c r="B225" t="s">
        <v>1829</v>
      </c>
      <c r="C225" t="s">
        <v>1830</v>
      </c>
      <c r="D225" t="s">
        <v>1608</v>
      </c>
      <c r="E225" t="s">
        <v>1037</v>
      </c>
      <c r="F225" t="s">
        <v>1831</v>
      </c>
      <c r="G225" t="s">
        <v>1162</v>
      </c>
      <c r="H225" t="s">
        <v>116</v>
      </c>
      <c r="I225" s="77">
        <v>460</v>
      </c>
      <c r="J225" s="77">
        <v>18250</v>
      </c>
      <c r="K225" s="77">
        <v>359.63340499999998</v>
      </c>
      <c r="L225" s="77">
        <v>0</v>
      </c>
      <c r="M225" s="77">
        <v>0.15</v>
      </c>
      <c r="N225" s="77">
        <v>0.03</v>
      </c>
    </row>
    <row r="226" spans="2:14">
      <c r="B226" t="s">
        <v>1832</v>
      </c>
      <c r="C226" t="s">
        <v>1833</v>
      </c>
      <c r="D226" t="s">
        <v>1834</v>
      </c>
      <c r="E226" t="s">
        <v>1037</v>
      </c>
      <c r="F226" t="s">
        <v>1835</v>
      </c>
      <c r="G226" t="s">
        <v>1162</v>
      </c>
      <c r="H226" t="s">
        <v>119</v>
      </c>
      <c r="I226" s="77">
        <v>59960</v>
      </c>
      <c r="J226" s="77">
        <v>227.65</v>
      </c>
      <c r="K226" s="77">
        <v>705.876968422</v>
      </c>
      <c r="L226" s="77">
        <v>0</v>
      </c>
      <c r="M226" s="77">
        <v>0.3</v>
      </c>
      <c r="N226" s="77">
        <v>0.05</v>
      </c>
    </row>
    <row r="227" spans="2:14">
      <c r="B227" t="s">
        <v>1836</v>
      </c>
      <c r="C227" t="s">
        <v>1837</v>
      </c>
      <c r="D227" t="s">
        <v>1608</v>
      </c>
      <c r="E227" t="s">
        <v>1037</v>
      </c>
      <c r="F227" t="s">
        <v>1838</v>
      </c>
      <c r="G227" t="s">
        <v>1839</v>
      </c>
      <c r="H227" t="s">
        <v>112</v>
      </c>
      <c r="I227" s="77">
        <v>2600</v>
      </c>
      <c r="J227" s="77">
        <v>3921</v>
      </c>
      <c r="K227" s="77">
        <v>392.084316</v>
      </c>
      <c r="L227" s="77">
        <v>0</v>
      </c>
      <c r="M227" s="77">
        <v>0.17</v>
      </c>
      <c r="N227" s="77">
        <v>0.03</v>
      </c>
    </row>
    <row r="228" spans="2:14">
      <c r="B228" t="s">
        <v>1840</v>
      </c>
      <c r="C228" t="s">
        <v>1841</v>
      </c>
      <c r="D228" t="s">
        <v>1608</v>
      </c>
      <c r="E228" t="s">
        <v>1037</v>
      </c>
      <c r="F228" t="s">
        <v>1842</v>
      </c>
      <c r="G228" t="s">
        <v>1126</v>
      </c>
      <c r="H228" t="s">
        <v>196</v>
      </c>
      <c r="I228" s="77">
        <v>150671</v>
      </c>
      <c r="J228" s="77">
        <v>467</v>
      </c>
      <c r="K228" s="77">
        <v>348.79116064900001</v>
      </c>
      <c r="L228" s="77">
        <v>0</v>
      </c>
      <c r="M228" s="77">
        <v>0.15</v>
      </c>
      <c r="N228" s="77">
        <v>0.03</v>
      </c>
    </row>
    <row r="229" spans="2:14">
      <c r="B229" t="s">
        <v>1843</v>
      </c>
      <c r="C229" t="s">
        <v>1844</v>
      </c>
      <c r="D229" t="s">
        <v>1608</v>
      </c>
      <c r="E229" t="s">
        <v>1037</v>
      </c>
      <c r="F229" t="s">
        <v>1845</v>
      </c>
      <c r="G229" t="s">
        <v>107</v>
      </c>
      <c r="H229" t="s">
        <v>116</v>
      </c>
      <c r="I229" s="77">
        <v>8020</v>
      </c>
      <c r="J229" s="77">
        <v>2991</v>
      </c>
      <c r="K229" s="77">
        <v>1027.61422098</v>
      </c>
      <c r="L229" s="77">
        <v>0</v>
      </c>
      <c r="M229" s="77">
        <v>0.44</v>
      </c>
      <c r="N229" s="77">
        <v>7.0000000000000007E-2</v>
      </c>
    </row>
    <row r="230" spans="2:14">
      <c r="B230" t="s">
        <v>1846</v>
      </c>
      <c r="C230" t="s">
        <v>1847</v>
      </c>
      <c r="D230" t="s">
        <v>1608</v>
      </c>
      <c r="E230" t="s">
        <v>1037</v>
      </c>
      <c r="F230" t="s">
        <v>1848</v>
      </c>
      <c r="G230" t="s">
        <v>133</v>
      </c>
      <c r="H230" t="s">
        <v>112</v>
      </c>
      <c r="I230" s="77">
        <v>2550</v>
      </c>
      <c r="J230" s="77">
        <v>3643</v>
      </c>
      <c r="K230" s="77">
        <v>357.27993900000001</v>
      </c>
      <c r="L230" s="77">
        <v>0</v>
      </c>
      <c r="M230" s="77">
        <v>0.15</v>
      </c>
      <c r="N230" s="77">
        <v>0.03</v>
      </c>
    </row>
    <row r="231" spans="2:14">
      <c r="B231" t="s">
        <v>251</v>
      </c>
      <c r="E231" s="16"/>
      <c r="F231" s="16"/>
      <c r="G231" s="16"/>
    </row>
    <row r="232" spans="2:14">
      <c r="E232" s="16"/>
      <c r="F232" s="16"/>
      <c r="G232" s="16"/>
    </row>
    <row r="233" spans="2:14"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6">
        <v>1051689</v>
      </c>
      <c r="I11" s="7"/>
      <c r="J11" s="76">
        <v>66982.636700224</v>
      </c>
      <c r="K11" s="7"/>
      <c r="L11" s="76">
        <v>100</v>
      </c>
      <c r="M11" s="76">
        <v>4.8499999999999996</v>
      </c>
      <c r="N11" s="35"/>
      <c r="BG11" s="16"/>
      <c r="BH11" s="19"/>
      <c r="BJ11" s="16"/>
    </row>
    <row r="12" spans="2:62">
      <c r="B12" s="78" t="s">
        <v>197</v>
      </c>
      <c r="D12" s="16"/>
      <c r="E12" s="16"/>
      <c r="F12" s="16"/>
      <c r="G12" s="16"/>
      <c r="H12" s="79">
        <v>427546</v>
      </c>
      <c r="J12" s="79">
        <v>11598.3632748</v>
      </c>
      <c r="L12" s="79">
        <v>17.32</v>
      </c>
      <c r="M12" s="79">
        <v>0.84</v>
      </c>
    </row>
    <row r="13" spans="2:62">
      <c r="B13" s="78" t="s">
        <v>1849</v>
      </c>
      <c r="D13" s="16"/>
      <c r="E13" s="16"/>
      <c r="F13" s="16"/>
      <c r="G13" s="16"/>
      <c r="H13" s="79">
        <v>85000</v>
      </c>
      <c r="J13" s="79">
        <v>1190</v>
      </c>
      <c r="L13" s="79">
        <v>1.78</v>
      </c>
      <c r="M13" s="79">
        <v>0.09</v>
      </c>
    </row>
    <row r="14" spans="2:62">
      <c r="B14" t="s">
        <v>1850</v>
      </c>
      <c r="C14" t="s">
        <v>1851</v>
      </c>
      <c r="D14" t="s">
        <v>106</v>
      </c>
      <c r="E14" t="s">
        <v>1852</v>
      </c>
      <c r="F14" t="s">
        <v>134</v>
      </c>
      <c r="G14" t="s">
        <v>108</v>
      </c>
      <c r="H14" s="77">
        <v>85000</v>
      </c>
      <c r="I14" s="77">
        <v>1400</v>
      </c>
      <c r="J14" s="77">
        <v>1190</v>
      </c>
      <c r="K14" s="77">
        <v>0.1</v>
      </c>
      <c r="L14" s="77">
        <v>1.78</v>
      </c>
      <c r="M14" s="77">
        <v>0.09</v>
      </c>
    </row>
    <row r="15" spans="2:62">
      <c r="B15" s="78" t="s">
        <v>1853</v>
      </c>
      <c r="D15" s="16"/>
      <c r="E15" s="16"/>
      <c r="F15" s="16"/>
      <c r="G15" s="16"/>
      <c r="H15" s="79">
        <v>342546</v>
      </c>
      <c r="J15" s="79">
        <v>10408.3632748</v>
      </c>
      <c r="L15" s="79">
        <v>15.54</v>
      </c>
      <c r="M15" s="79">
        <v>0.75</v>
      </c>
    </row>
    <row r="16" spans="2:62">
      <c r="B16" t="s">
        <v>1854</v>
      </c>
      <c r="C16" t="s">
        <v>1855</v>
      </c>
      <c r="D16" t="s">
        <v>106</v>
      </c>
      <c r="E16" t="s">
        <v>1856</v>
      </c>
      <c r="F16" t="s">
        <v>129</v>
      </c>
      <c r="G16" t="s">
        <v>108</v>
      </c>
      <c r="H16" s="77">
        <v>13160</v>
      </c>
      <c r="I16" s="77">
        <v>3262.08</v>
      </c>
      <c r="J16" s="77">
        <v>429.28972800000003</v>
      </c>
      <c r="K16" s="77">
        <v>0.05</v>
      </c>
      <c r="L16" s="77">
        <v>0.64</v>
      </c>
      <c r="M16" s="77">
        <v>0.03</v>
      </c>
    </row>
    <row r="17" spans="2:13">
      <c r="B17" t="s">
        <v>1857</v>
      </c>
      <c r="C17" t="s">
        <v>1858</v>
      </c>
      <c r="D17" t="s">
        <v>106</v>
      </c>
      <c r="E17" t="s">
        <v>1859</v>
      </c>
      <c r="F17" t="s">
        <v>129</v>
      </c>
      <c r="G17" t="s">
        <v>108</v>
      </c>
      <c r="H17" s="77">
        <v>3500</v>
      </c>
      <c r="I17" s="77">
        <v>3206</v>
      </c>
      <c r="J17" s="77">
        <v>112.21</v>
      </c>
      <c r="K17" s="77">
        <v>0.02</v>
      </c>
      <c r="L17" s="77">
        <v>0.17</v>
      </c>
      <c r="M17" s="77">
        <v>0.01</v>
      </c>
    </row>
    <row r="18" spans="2:13">
      <c r="B18" t="s">
        <v>1860</v>
      </c>
      <c r="C18" t="s">
        <v>1861</v>
      </c>
      <c r="D18" t="s">
        <v>106</v>
      </c>
      <c r="E18" t="s">
        <v>1862</v>
      </c>
      <c r="F18" t="s">
        <v>134</v>
      </c>
      <c r="G18" t="s">
        <v>108</v>
      </c>
      <c r="H18" s="77">
        <v>47886</v>
      </c>
      <c r="I18" s="77">
        <v>3213.38</v>
      </c>
      <c r="J18" s="77">
        <v>1538.7591468000001</v>
      </c>
      <c r="K18" s="77">
        <v>0.22</v>
      </c>
      <c r="L18" s="77">
        <v>2.2999999999999998</v>
      </c>
      <c r="M18" s="77">
        <v>0.11</v>
      </c>
    </row>
    <row r="19" spans="2:13">
      <c r="B19" t="s">
        <v>1863</v>
      </c>
      <c r="C19" t="s">
        <v>1864</v>
      </c>
      <c r="D19" t="s">
        <v>106</v>
      </c>
      <c r="E19" t="s">
        <v>1862</v>
      </c>
      <c r="F19" t="s">
        <v>134</v>
      </c>
      <c r="G19" t="s">
        <v>108</v>
      </c>
      <c r="H19" s="77">
        <v>138000</v>
      </c>
      <c r="I19" s="77">
        <v>2991.38</v>
      </c>
      <c r="J19" s="77">
        <v>4128.1044000000002</v>
      </c>
      <c r="K19" s="77">
        <v>0.37</v>
      </c>
      <c r="L19" s="77">
        <v>6.16</v>
      </c>
      <c r="M19" s="77">
        <v>0.3</v>
      </c>
    </row>
    <row r="20" spans="2:13">
      <c r="B20" t="s">
        <v>1865</v>
      </c>
      <c r="C20" t="s">
        <v>1866</v>
      </c>
      <c r="D20" t="s">
        <v>106</v>
      </c>
      <c r="E20" t="s">
        <v>1856</v>
      </c>
      <c r="F20" t="s">
        <v>134</v>
      </c>
      <c r="G20" t="s">
        <v>108</v>
      </c>
      <c r="H20" s="77">
        <v>140000</v>
      </c>
      <c r="I20" s="77">
        <v>3000</v>
      </c>
      <c r="J20" s="77">
        <v>4200</v>
      </c>
      <c r="K20" s="77">
        <v>0.28999999999999998</v>
      </c>
      <c r="L20" s="77">
        <v>6.27</v>
      </c>
      <c r="M20" s="77">
        <v>0.3</v>
      </c>
    </row>
    <row r="21" spans="2:13">
      <c r="B21" s="78" t="s">
        <v>1867</v>
      </c>
      <c r="D21" s="16"/>
      <c r="E21" s="16"/>
      <c r="F21" s="16"/>
      <c r="G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244</v>
      </c>
      <c r="C22" t="s">
        <v>244</v>
      </c>
      <c r="D22" s="16"/>
      <c r="E22" s="16"/>
      <c r="F22" t="s">
        <v>244</v>
      </c>
      <c r="G22" t="s">
        <v>244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1034</v>
      </c>
      <c r="D23" s="16"/>
      <c r="E23" s="16"/>
      <c r="F23" s="16"/>
      <c r="G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244</v>
      </c>
      <c r="C24" t="s">
        <v>244</v>
      </c>
      <c r="D24" s="16"/>
      <c r="E24" s="16"/>
      <c r="F24" t="s">
        <v>244</v>
      </c>
      <c r="G24" t="s">
        <v>244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1868</v>
      </c>
      <c r="D25" s="16"/>
      <c r="E25" s="16"/>
      <c r="F25" s="16"/>
      <c r="G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244</v>
      </c>
      <c r="C26" t="s">
        <v>244</v>
      </c>
      <c r="D26" s="16"/>
      <c r="E26" s="16"/>
      <c r="F26" t="s">
        <v>244</v>
      </c>
      <c r="G26" t="s">
        <v>244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1869</v>
      </c>
      <c r="D27" s="16"/>
      <c r="E27" s="16"/>
      <c r="F27" s="16"/>
      <c r="G27" s="16"/>
      <c r="H27" s="79">
        <v>0</v>
      </c>
      <c r="J27" s="79">
        <v>0</v>
      </c>
      <c r="L27" s="79">
        <v>0</v>
      </c>
      <c r="M27" s="79">
        <v>0</v>
      </c>
    </row>
    <row r="28" spans="2:13">
      <c r="B28" t="s">
        <v>244</v>
      </c>
      <c r="C28" t="s">
        <v>244</v>
      </c>
      <c r="D28" s="16"/>
      <c r="E28" s="16"/>
      <c r="F28" t="s">
        <v>244</v>
      </c>
      <c r="G28" t="s">
        <v>244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</row>
    <row r="29" spans="2:13">
      <c r="B29" s="78" t="s">
        <v>248</v>
      </c>
      <c r="D29" s="16"/>
      <c r="E29" s="16"/>
      <c r="F29" s="16"/>
      <c r="G29" s="16"/>
      <c r="H29" s="79">
        <v>624143</v>
      </c>
      <c r="J29" s="79">
        <v>55384.273425423999</v>
      </c>
      <c r="L29" s="79">
        <v>82.68</v>
      </c>
      <c r="M29" s="79">
        <v>4.01</v>
      </c>
    </row>
    <row r="30" spans="2:13">
      <c r="B30" s="78" t="s">
        <v>1870</v>
      </c>
      <c r="D30" s="16"/>
      <c r="E30" s="16"/>
      <c r="F30" s="16"/>
      <c r="G30" s="16"/>
      <c r="H30" s="79">
        <v>610531</v>
      </c>
      <c r="J30" s="79">
        <v>49214.619452223997</v>
      </c>
      <c r="L30" s="79">
        <v>73.47</v>
      </c>
      <c r="M30" s="79">
        <v>3.56</v>
      </c>
    </row>
    <row r="31" spans="2:13">
      <c r="B31" t="s">
        <v>1871</v>
      </c>
      <c r="C31" t="s">
        <v>1872</v>
      </c>
      <c r="D31" t="s">
        <v>1608</v>
      </c>
      <c r="E31" t="s">
        <v>244</v>
      </c>
      <c r="F31" t="s">
        <v>1052</v>
      </c>
      <c r="G31" t="s">
        <v>116</v>
      </c>
      <c r="H31" s="77">
        <v>2700</v>
      </c>
      <c r="I31" s="77">
        <v>9940</v>
      </c>
      <c r="J31" s="77">
        <v>1149.713082</v>
      </c>
      <c r="K31" s="77">
        <v>0.18</v>
      </c>
      <c r="L31" s="77">
        <v>1.72</v>
      </c>
      <c r="M31" s="77">
        <v>0.08</v>
      </c>
    </row>
    <row r="32" spans="2:13">
      <c r="B32" t="s">
        <v>1873</v>
      </c>
      <c r="C32" t="s">
        <v>1874</v>
      </c>
      <c r="D32" t="s">
        <v>1608</v>
      </c>
      <c r="E32" t="s">
        <v>1875</v>
      </c>
      <c r="F32" t="s">
        <v>1052</v>
      </c>
      <c r="G32" t="s">
        <v>112</v>
      </c>
      <c r="H32" s="77">
        <v>61080</v>
      </c>
      <c r="I32" s="77">
        <v>2389</v>
      </c>
      <c r="J32" s="77">
        <v>5612.0878151999996</v>
      </c>
      <c r="K32" s="77">
        <v>0.3</v>
      </c>
      <c r="L32" s="77">
        <v>8.3800000000000008</v>
      </c>
      <c r="M32" s="77">
        <v>0.41</v>
      </c>
    </row>
    <row r="33" spans="2:13">
      <c r="B33" t="s">
        <v>1876</v>
      </c>
      <c r="C33" t="s">
        <v>1877</v>
      </c>
      <c r="D33" t="s">
        <v>1608</v>
      </c>
      <c r="E33" t="s">
        <v>1878</v>
      </c>
      <c r="F33" t="s">
        <v>1052</v>
      </c>
      <c r="G33" t="s">
        <v>112</v>
      </c>
      <c r="H33" s="77">
        <v>2428</v>
      </c>
      <c r="I33" s="77">
        <v>6824</v>
      </c>
      <c r="J33" s="77">
        <v>637.23112512</v>
      </c>
      <c r="K33" s="77">
        <v>0</v>
      </c>
      <c r="L33" s="77">
        <v>0.95</v>
      </c>
      <c r="M33" s="77">
        <v>0.05</v>
      </c>
    </row>
    <row r="34" spans="2:13">
      <c r="B34" t="s">
        <v>1879</v>
      </c>
      <c r="C34" t="s">
        <v>1880</v>
      </c>
      <c r="D34" t="s">
        <v>1608</v>
      </c>
      <c r="E34" t="s">
        <v>1881</v>
      </c>
      <c r="F34" t="s">
        <v>1052</v>
      </c>
      <c r="G34" t="s">
        <v>112</v>
      </c>
      <c r="H34" s="77">
        <v>28010</v>
      </c>
      <c r="I34" s="77">
        <v>2765</v>
      </c>
      <c r="J34" s="77">
        <v>2978.6366189999999</v>
      </c>
      <c r="K34" s="77">
        <v>0.04</v>
      </c>
      <c r="L34" s="77">
        <v>4.45</v>
      </c>
      <c r="M34" s="77">
        <v>0.22</v>
      </c>
    </row>
    <row r="35" spans="2:13">
      <c r="B35" t="s">
        <v>1882</v>
      </c>
      <c r="C35" t="s">
        <v>1883</v>
      </c>
      <c r="D35" t="s">
        <v>1608</v>
      </c>
      <c r="E35" t="s">
        <v>1884</v>
      </c>
      <c r="F35" t="s">
        <v>1052</v>
      </c>
      <c r="G35" t="s">
        <v>112</v>
      </c>
      <c r="H35" s="77">
        <v>37800</v>
      </c>
      <c r="I35" s="77">
        <v>3422</v>
      </c>
      <c r="J35" s="77">
        <v>4974.8625359999996</v>
      </c>
      <c r="K35" s="77">
        <v>0.1</v>
      </c>
      <c r="L35" s="77">
        <v>7.43</v>
      </c>
      <c r="M35" s="77">
        <v>0.36</v>
      </c>
    </row>
    <row r="36" spans="2:13">
      <c r="B36" t="s">
        <v>1885</v>
      </c>
      <c r="C36" t="s">
        <v>1886</v>
      </c>
      <c r="D36" t="s">
        <v>1608</v>
      </c>
      <c r="E36" t="s">
        <v>1887</v>
      </c>
      <c r="F36" t="s">
        <v>1052</v>
      </c>
      <c r="G36" t="s">
        <v>119</v>
      </c>
      <c r="H36" s="77">
        <v>76100</v>
      </c>
      <c r="I36" s="77">
        <v>643</v>
      </c>
      <c r="J36" s="77">
        <v>2530.4360299</v>
      </c>
      <c r="K36" s="77">
        <v>0.01</v>
      </c>
      <c r="L36" s="77">
        <v>3.78</v>
      </c>
      <c r="M36" s="77">
        <v>0.18</v>
      </c>
    </row>
    <row r="37" spans="2:13">
      <c r="B37" t="s">
        <v>1888</v>
      </c>
      <c r="C37" t="s">
        <v>1889</v>
      </c>
      <c r="D37" t="s">
        <v>1608</v>
      </c>
      <c r="E37" t="s">
        <v>1890</v>
      </c>
      <c r="F37" t="s">
        <v>1052</v>
      </c>
      <c r="G37" t="s">
        <v>112</v>
      </c>
      <c r="H37" s="77">
        <v>12870</v>
      </c>
      <c r="I37" s="77">
        <v>2629</v>
      </c>
      <c r="J37" s="77">
        <v>1301.3029458000001</v>
      </c>
      <c r="K37" s="77">
        <v>0.04</v>
      </c>
      <c r="L37" s="77">
        <v>1.94</v>
      </c>
      <c r="M37" s="77">
        <v>0.09</v>
      </c>
    </row>
    <row r="38" spans="2:13">
      <c r="B38" t="s">
        <v>1891</v>
      </c>
      <c r="C38" t="s">
        <v>1892</v>
      </c>
      <c r="D38" t="s">
        <v>1608</v>
      </c>
      <c r="E38" t="s">
        <v>1893</v>
      </c>
      <c r="F38" t="s">
        <v>1052</v>
      </c>
      <c r="G38" t="s">
        <v>116</v>
      </c>
      <c r="H38" s="77">
        <v>1212</v>
      </c>
      <c r="I38" s="77">
        <v>4223</v>
      </c>
      <c r="J38" s="77">
        <v>219.26182556399999</v>
      </c>
      <c r="K38" s="77">
        <v>0</v>
      </c>
      <c r="L38" s="77">
        <v>0.33</v>
      </c>
      <c r="M38" s="77">
        <v>0.02</v>
      </c>
    </row>
    <row r="39" spans="2:13">
      <c r="B39" t="s">
        <v>1894</v>
      </c>
      <c r="C39" t="s">
        <v>1895</v>
      </c>
      <c r="D39" t="s">
        <v>1608</v>
      </c>
      <c r="E39" t="s">
        <v>1896</v>
      </c>
      <c r="F39" t="s">
        <v>1052</v>
      </c>
      <c r="G39" t="s">
        <v>112</v>
      </c>
      <c r="H39" s="77">
        <v>20390</v>
      </c>
      <c r="I39" s="77">
        <v>3231</v>
      </c>
      <c r="J39" s="77">
        <v>2533.7482614</v>
      </c>
      <c r="K39" s="77">
        <v>0</v>
      </c>
      <c r="L39" s="77">
        <v>3.78</v>
      </c>
      <c r="M39" s="77">
        <v>0.18</v>
      </c>
    </row>
    <row r="40" spans="2:13">
      <c r="B40" t="s">
        <v>1897</v>
      </c>
      <c r="C40" t="s">
        <v>1898</v>
      </c>
      <c r="D40" t="s">
        <v>1608</v>
      </c>
      <c r="E40" t="s">
        <v>1899</v>
      </c>
      <c r="F40" t="s">
        <v>1052</v>
      </c>
      <c r="G40" t="s">
        <v>112</v>
      </c>
      <c r="H40" s="77">
        <v>4920</v>
      </c>
      <c r="I40" s="77">
        <v>3368</v>
      </c>
      <c r="J40" s="77">
        <v>637.30373759999998</v>
      </c>
      <c r="K40" s="77">
        <v>0.11</v>
      </c>
      <c r="L40" s="77">
        <v>0.95</v>
      </c>
      <c r="M40" s="77">
        <v>0.05</v>
      </c>
    </row>
    <row r="41" spans="2:13">
      <c r="B41" t="s">
        <v>1900</v>
      </c>
      <c r="C41" t="s">
        <v>1901</v>
      </c>
      <c r="D41" t="s">
        <v>1608</v>
      </c>
      <c r="E41" t="s">
        <v>1902</v>
      </c>
      <c r="F41" t="s">
        <v>1052</v>
      </c>
      <c r="G41" t="s">
        <v>194</v>
      </c>
      <c r="H41" s="77">
        <v>236210</v>
      </c>
      <c r="I41" s="77">
        <v>13700</v>
      </c>
      <c r="J41" s="77">
        <v>1210.22807646</v>
      </c>
      <c r="K41" s="77">
        <v>0</v>
      </c>
      <c r="L41" s="77">
        <v>1.81</v>
      </c>
      <c r="M41" s="77">
        <v>0.09</v>
      </c>
    </row>
    <row r="42" spans="2:13">
      <c r="B42" t="s">
        <v>1903</v>
      </c>
      <c r="C42" t="s">
        <v>1904</v>
      </c>
      <c r="D42" t="s">
        <v>1608</v>
      </c>
      <c r="E42" t="s">
        <v>1905</v>
      </c>
      <c r="F42" t="s">
        <v>1052</v>
      </c>
      <c r="G42" t="s">
        <v>194</v>
      </c>
      <c r="H42" s="77">
        <v>32600</v>
      </c>
      <c r="I42" s="77">
        <v>131400</v>
      </c>
      <c r="J42" s="77">
        <v>1601.9956872</v>
      </c>
      <c r="K42" s="77">
        <v>0</v>
      </c>
      <c r="L42" s="77">
        <v>2.39</v>
      </c>
      <c r="M42" s="77">
        <v>0.12</v>
      </c>
    </row>
    <row r="43" spans="2:13">
      <c r="B43" t="s">
        <v>1906</v>
      </c>
      <c r="C43" t="s">
        <v>1907</v>
      </c>
      <c r="D43" t="s">
        <v>1608</v>
      </c>
      <c r="E43" t="s">
        <v>1908</v>
      </c>
      <c r="F43" t="s">
        <v>1052</v>
      </c>
      <c r="G43" t="s">
        <v>112</v>
      </c>
      <c r="H43" s="77">
        <v>25910</v>
      </c>
      <c r="I43" s="77">
        <v>3399</v>
      </c>
      <c r="J43" s="77">
        <v>3387.0987414000001</v>
      </c>
      <c r="K43" s="77">
        <v>0.51</v>
      </c>
      <c r="L43" s="77">
        <v>5.0599999999999996</v>
      </c>
      <c r="M43" s="77">
        <v>0.25</v>
      </c>
    </row>
    <row r="44" spans="2:13">
      <c r="B44" t="s">
        <v>1909</v>
      </c>
      <c r="C44" t="s">
        <v>1910</v>
      </c>
      <c r="D44" t="s">
        <v>1608</v>
      </c>
      <c r="E44" t="s">
        <v>1911</v>
      </c>
      <c r="F44" t="s">
        <v>1052</v>
      </c>
      <c r="G44" t="s">
        <v>112</v>
      </c>
      <c r="H44" s="77">
        <v>18670</v>
      </c>
      <c r="I44" s="77">
        <v>5515</v>
      </c>
      <c r="J44" s="77">
        <v>3960.0358230000002</v>
      </c>
      <c r="K44" s="77">
        <v>0.01</v>
      </c>
      <c r="L44" s="77">
        <v>5.91</v>
      </c>
      <c r="M44" s="77">
        <v>0.28999999999999998</v>
      </c>
    </row>
    <row r="45" spans="2:13">
      <c r="B45" t="s">
        <v>1912</v>
      </c>
      <c r="C45" t="s">
        <v>1913</v>
      </c>
      <c r="D45" t="s">
        <v>1608</v>
      </c>
      <c r="E45" t="s">
        <v>1911</v>
      </c>
      <c r="F45" t="s">
        <v>1052</v>
      </c>
      <c r="G45" t="s">
        <v>116</v>
      </c>
      <c r="H45" s="77">
        <v>10140</v>
      </c>
      <c r="I45" s="77">
        <v>2599</v>
      </c>
      <c r="J45" s="77">
        <v>1128.9730085399999</v>
      </c>
      <c r="K45" s="77">
        <v>0.34</v>
      </c>
      <c r="L45" s="77">
        <v>1.69</v>
      </c>
      <c r="M45" s="77">
        <v>0.08</v>
      </c>
    </row>
    <row r="46" spans="2:13">
      <c r="B46" t="s">
        <v>1914</v>
      </c>
      <c r="C46" t="s">
        <v>1915</v>
      </c>
      <c r="D46" t="s">
        <v>1608</v>
      </c>
      <c r="E46" t="s">
        <v>1911</v>
      </c>
      <c r="F46" t="s">
        <v>1052</v>
      </c>
      <c r="G46" t="s">
        <v>112</v>
      </c>
      <c r="H46" s="77">
        <v>22681</v>
      </c>
      <c r="I46" s="77">
        <v>3354</v>
      </c>
      <c r="J46" s="77">
        <v>2925.7319660399999</v>
      </c>
      <c r="K46" s="77">
        <v>0.03</v>
      </c>
      <c r="L46" s="77">
        <v>4.37</v>
      </c>
      <c r="M46" s="77">
        <v>0.21</v>
      </c>
    </row>
    <row r="47" spans="2:13">
      <c r="B47" t="s">
        <v>1916</v>
      </c>
      <c r="C47" t="s">
        <v>1917</v>
      </c>
      <c r="D47" t="s">
        <v>1608</v>
      </c>
      <c r="E47" t="s">
        <v>1918</v>
      </c>
      <c r="F47" t="s">
        <v>1052</v>
      </c>
      <c r="G47" t="s">
        <v>112</v>
      </c>
      <c r="H47" s="77">
        <v>16810</v>
      </c>
      <c r="I47" s="77">
        <v>19220</v>
      </c>
      <c r="J47" s="77">
        <v>12425.972172</v>
      </c>
      <c r="K47" s="77">
        <v>0</v>
      </c>
      <c r="L47" s="77">
        <v>18.55</v>
      </c>
      <c r="M47" s="77">
        <v>0.9</v>
      </c>
    </row>
    <row r="48" spans="2:13">
      <c r="B48" s="78" t="s">
        <v>1919</v>
      </c>
      <c r="D48" s="16"/>
      <c r="E48" s="16"/>
      <c r="F48" s="16"/>
      <c r="G48" s="16"/>
      <c r="H48" s="79">
        <v>13612</v>
      </c>
      <c r="J48" s="79">
        <v>6169.6539732000001</v>
      </c>
      <c r="L48" s="79">
        <v>9.2100000000000009</v>
      </c>
      <c r="M48" s="79">
        <v>0.45</v>
      </c>
    </row>
    <row r="49" spans="2:13">
      <c r="B49" t="s">
        <v>1920</v>
      </c>
      <c r="C49" t="s">
        <v>1921</v>
      </c>
      <c r="D49" t="s">
        <v>1608</v>
      </c>
      <c r="E49" t="s">
        <v>1922</v>
      </c>
      <c r="F49" t="s">
        <v>1052</v>
      </c>
      <c r="G49" t="s">
        <v>112</v>
      </c>
      <c r="H49" s="77">
        <v>13612</v>
      </c>
      <c r="I49" s="77">
        <v>11785</v>
      </c>
      <c r="J49" s="77">
        <v>6169.6539732000001</v>
      </c>
      <c r="K49" s="77">
        <v>0.1</v>
      </c>
      <c r="L49" s="77">
        <v>9.2100000000000009</v>
      </c>
      <c r="M49" s="77">
        <v>0.45</v>
      </c>
    </row>
    <row r="50" spans="2:13">
      <c r="B50" s="78" t="s">
        <v>1034</v>
      </c>
      <c r="D50" s="16"/>
      <c r="E50" s="16"/>
      <c r="F50" s="16"/>
      <c r="G50" s="16"/>
      <c r="H50" s="79">
        <v>0</v>
      </c>
      <c r="J50" s="79">
        <v>0</v>
      </c>
      <c r="L50" s="79">
        <v>0</v>
      </c>
      <c r="M50" s="79">
        <v>0</v>
      </c>
    </row>
    <row r="51" spans="2:13">
      <c r="B51" t="s">
        <v>244</v>
      </c>
      <c r="C51" t="s">
        <v>244</v>
      </c>
      <c r="D51" s="16"/>
      <c r="E51" s="16"/>
      <c r="F51" t="s">
        <v>244</v>
      </c>
      <c r="G51" t="s">
        <v>244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</row>
    <row r="52" spans="2:13">
      <c r="B52" s="78" t="s">
        <v>1868</v>
      </c>
      <c r="D52" s="16"/>
      <c r="E52" s="16"/>
      <c r="F52" s="16"/>
      <c r="G52" s="16"/>
      <c r="H52" s="79">
        <v>0</v>
      </c>
      <c r="J52" s="79">
        <v>0</v>
      </c>
      <c r="L52" s="79">
        <v>0</v>
      </c>
      <c r="M52" s="79">
        <v>0</v>
      </c>
    </row>
    <row r="53" spans="2:13">
      <c r="B53" t="s">
        <v>244</v>
      </c>
      <c r="C53" t="s">
        <v>244</v>
      </c>
      <c r="D53" s="16"/>
      <c r="E53" s="16"/>
      <c r="F53" t="s">
        <v>244</v>
      </c>
      <c r="G53" t="s">
        <v>244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</row>
    <row r="54" spans="2:13">
      <c r="B54" t="s">
        <v>251</v>
      </c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6">
        <v>1056831.99</v>
      </c>
      <c r="K11" s="7"/>
      <c r="L11" s="76">
        <v>162411.30609653733</v>
      </c>
      <c r="M11" s="7"/>
      <c r="N11" s="76">
        <v>100</v>
      </c>
      <c r="O11" s="76">
        <v>11.76</v>
      </c>
      <c r="P11" s="35"/>
      <c r="BG11" s="16"/>
      <c r="BH11" s="19"/>
      <c r="BI11" s="16"/>
      <c r="BM11" s="16"/>
    </row>
    <row r="12" spans="2:65">
      <c r="B12" s="78" t="s">
        <v>197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1923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244</v>
      </c>
      <c r="C14" t="s">
        <v>244</v>
      </c>
      <c r="D14" s="16"/>
      <c r="E14" s="16"/>
      <c r="F14" t="s">
        <v>244</v>
      </c>
      <c r="G14" t="s">
        <v>244</v>
      </c>
      <c r="I14" t="s">
        <v>244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248</v>
      </c>
      <c r="C15" s="16"/>
      <c r="D15" s="16"/>
      <c r="E15" s="16"/>
      <c r="J15" s="79">
        <v>1056831.99</v>
      </c>
      <c r="L15" s="79">
        <v>162411.30609653733</v>
      </c>
      <c r="N15" s="79">
        <v>100</v>
      </c>
      <c r="O15" s="79">
        <v>11.76</v>
      </c>
    </row>
    <row r="16" spans="2:65">
      <c r="B16" s="78" t="s">
        <v>1924</v>
      </c>
      <c r="C16" s="16"/>
      <c r="D16" s="16"/>
      <c r="E16" s="16"/>
      <c r="J16" s="79">
        <v>1056831.99</v>
      </c>
      <c r="L16" s="79">
        <v>162411.30609653733</v>
      </c>
      <c r="N16" s="79">
        <v>100</v>
      </c>
      <c r="O16" s="79">
        <v>11.76</v>
      </c>
    </row>
    <row r="17" spans="2:15">
      <c r="B17" t="s">
        <v>1925</v>
      </c>
      <c r="C17" t="s">
        <v>1926</v>
      </c>
      <c r="D17" t="s">
        <v>129</v>
      </c>
      <c r="E17" t="s">
        <v>1927</v>
      </c>
      <c r="F17" t="s">
        <v>1052</v>
      </c>
      <c r="G17" t="s">
        <v>765</v>
      </c>
      <c r="H17" t="s">
        <v>1040</v>
      </c>
      <c r="I17" t="s">
        <v>116</v>
      </c>
      <c r="J17" s="77">
        <v>892.24</v>
      </c>
      <c r="K17" s="77">
        <v>86380</v>
      </c>
      <c r="L17" s="77">
        <v>3301.6741793167998</v>
      </c>
      <c r="M17" s="77">
        <v>0</v>
      </c>
      <c r="N17" s="77">
        <v>2.0299999999999998</v>
      </c>
      <c r="O17" s="77">
        <v>0.24</v>
      </c>
    </row>
    <row r="18" spans="2:15">
      <c r="B18" t="s">
        <v>1928</v>
      </c>
      <c r="C18" t="s">
        <v>1929</v>
      </c>
      <c r="D18" t="s">
        <v>129</v>
      </c>
      <c r="E18" t="s">
        <v>1930</v>
      </c>
      <c r="F18" t="s">
        <v>1052</v>
      </c>
      <c r="G18" t="s">
        <v>1180</v>
      </c>
      <c r="H18" t="s">
        <v>213</v>
      </c>
      <c r="I18" t="s">
        <v>116</v>
      </c>
      <c r="J18" s="77">
        <v>58531.9</v>
      </c>
      <c r="K18" s="77">
        <v>1023.2</v>
      </c>
      <c r="L18" s="77">
        <v>2565.62085918712</v>
      </c>
      <c r="M18" s="77">
        <v>0.37</v>
      </c>
      <c r="N18" s="77">
        <v>1.58</v>
      </c>
      <c r="O18" s="77">
        <v>0.19</v>
      </c>
    </row>
    <row r="19" spans="2:15">
      <c r="B19" t="s">
        <v>1931</v>
      </c>
      <c r="C19" t="s">
        <v>1932</v>
      </c>
      <c r="D19" t="s">
        <v>129</v>
      </c>
      <c r="E19" t="s">
        <v>1933</v>
      </c>
      <c r="F19" t="s">
        <v>1158</v>
      </c>
      <c r="G19" t="s">
        <v>785</v>
      </c>
      <c r="H19" t="s">
        <v>157</v>
      </c>
      <c r="I19" t="s">
        <v>112</v>
      </c>
      <c r="J19" s="77">
        <v>21000.57</v>
      </c>
      <c r="K19" s="77">
        <v>1115</v>
      </c>
      <c r="L19" s="77">
        <v>900.56534325300004</v>
      </c>
      <c r="M19" s="77">
        <v>0</v>
      </c>
      <c r="N19" s="77">
        <v>0.55000000000000004</v>
      </c>
      <c r="O19" s="77">
        <v>7.0000000000000007E-2</v>
      </c>
    </row>
    <row r="20" spans="2:15">
      <c r="B20" t="s">
        <v>1934</v>
      </c>
      <c r="C20" t="s">
        <v>1935</v>
      </c>
      <c r="D20" t="s">
        <v>129</v>
      </c>
      <c r="E20" t="s">
        <v>1936</v>
      </c>
      <c r="F20" t="s">
        <v>1052</v>
      </c>
      <c r="G20" t="s">
        <v>244</v>
      </c>
      <c r="H20" t="s">
        <v>810</v>
      </c>
      <c r="I20" t="s">
        <v>112</v>
      </c>
      <c r="J20" s="77">
        <v>5970.22</v>
      </c>
      <c r="K20" s="77">
        <v>14187.790000000008</v>
      </c>
      <c r="L20" s="77">
        <v>3257.7245940267499</v>
      </c>
      <c r="M20" s="77">
        <v>0.02</v>
      </c>
      <c r="N20" s="77">
        <v>2.0099999999999998</v>
      </c>
      <c r="O20" s="77">
        <v>0.24</v>
      </c>
    </row>
    <row r="21" spans="2:15">
      <c r="B21" t="s">
        <v>1937</v>
      </c>
      <c r="C21" t="s">
        <v>1938</v>
      </c>
      <c r="D21" t="s">
        <v>129</v>
      </c>
      <c r="E21" t="s">
        <v>1939</v>
      </c>
      <c r="F21" t="s">
        <v>1052</v>
      </c>
      <c r="G21" t="s">
        <v>244</v>
      </c>
      <c r="H21" t="s">
        <v>810</v>
      </c>
      <c r="I21" t="s">
        <v>116</v>
      </c>
      <c r="J21" s="77">
        <v>4955.97</v>
      </c>
      <c r="K21" s="77">
        <v>13348</v>
      </c>
      <c r="L21" s="77">
        <v>2833.8978467828401</v>
      </c>
      <c r="M21" s="77">
        <v>0.19</v>
      </c>
      <c r="N21" s="77">
        <v>1.74</v>
      </c>
      <c r="O21" s="77">
        <v>0.21</v>
      </c>
    </row>
    <row r="22" spans="2:15">
      <c r="B22" t="s">
        <v>1940</v>
      </c>
      <c r="C22" t="s">
        <v>1941</v>
      </c>
      <c r="D22" t="s">
        <v>129</v>
      </c>
      <c r="E22" t="s">
        <v>1942</v>
      </c>
      <c r="F22" t="s">
        <v>1052</v>
      </c>
      <c r="G22" t="s">
        <v>244</v>
      </c>
      <c r="H22" t="s">
        <v>810</v>
      </c>
      <c r="I22" t="s">
        <v>116</v>
      </c>
      <c r="J22" s="77">
        <v>8861.31</v>
      </c>
      <c r="K22" s="77">
        <v>17722</v>
      </c>
      <c r="L22" s="77">
        <v>6727.4423783929797</v>
      </c>
      <c r="M22" s="77">
        <v>0</v>
      </c>
      <c r="N22" s="77">
        <v>4.1399999999999997</v>
      </c>
      <c r="O22" s="77">
        <v>0.49</v>
      </c>
    </row>
    <row r="23" spans="2:15">
      <c r="B23" t="s">
        <v>1943</v>
      </c>
      <c r="C23" t="s">
        <v>1944</v>
      </c>
      <c r="D23" t="s">
        <v>129</v>
      </c>
      <c r="E23" t="s">
        <v>1945</v>
      </c>
      <c r="F23" t="s">
        <v>1052</v>
      </c>
      <c r="G23" t="s">
        <v>244</v>
      </c>
      <c r="H23" t="s">
        <v>810</v>
      </c>
      <c r="I23" t="s">
        <v>116</v>
      </c>
      <c r="J23" s="77">
        <v>8760</v>
      </c>
      <c r="K23" s="77">
        <v>3311</v>
      </c>
      <c r="L23" s="77">
        <v>1242.5177780399999</v>
      </c>
      <c r="M23" s="77">
        <v>0.08</v>
      </c>
      <c r="N23" s="77">
        <v>0.77</v>
      </c>
      <c r="O23" s="77">
        <v>0.09</v>
      </c>
    </row>
    <row r="24" spans="2:15">
      <c r="B24" t="s">
        <v>1946</v>
      </c>
      <c r="C24" t="s">
        <v>1947</v>
      </c>
      <c r="D24" t="s">
        <v>129</v>
      </c>
      <c r="E24" t="s">
        <v>1948</v>
      </c>
      <c r="F24" t="s">
        <v>1158</v>
      </c>
      <c r="G24" t="s">
        <v>244</v>
      </c>
      <c r="H24" t="s">
        <v>810</v>
      </c>
      <c r="I24" t="s">
        <v>119</v>
      </c>
      <c r="J24" s="77">
        <v>29329.83</v>
      </c>
      <c r="K24" s="77">
        <v>13218.509999999998</v>
      </c>
      <c r="L24" s="77">
        <v>20048.956921090601</v>
      </c>
      <c r="M24" s="77">
        <v>0</v>
      </c>
      <c r="N24" s="77">
        <v>12.34</v>
      </c>
      <c r="O24" s="77">
        <v>1.45</v>
      </c>
    </row>
    <row r="25" spans="2:15">
      <c r="B25" t="s">
        <v>1949</v>
      </c>
      <c r="C25" t="s">
        <v>1950</v>
      </c>
      <c r="D25" t="s">
        <v>129</v>
      </c>
      <c r="E25" t="s">
        <v>1951</v>
      </c>
      <c r="F25" t="s">
        <v>1052</v>
      </c>
      <c r="G25" t="s">
        <v>244</v>
      </c>
      <c r="H25" t="s">
        <v>810</v>
      </c>
      <c r="I25" t="s">
        <v>116</v>
      </c>
      <c r="J25" s="77">
        <v>14820</v>
      </c>
      <c r="K25" s="77">
        <v>2035</v>
      </c>
      <c r="L25" s="77">
        <v>1291.9685492999999</v>
      </c>
      <c r="M25" s="77">
        <v>0.02</v>
      </c>
      <c r="N25" s="77">
        <v>0.8</v>
      </c>
      <c r="O25" s="77">
        <v>0.09</v>
      </c>
    </row>
    <row r="26" spans="2:15">
      <c r="B26" t="s">
        <v>1952</v>
      </c>
      <c r="C26" t="s">
        <v>1953</v>
      </c>
      <c r="D26" t="s">
        <v>129</v>
      </c>
      <c r="E26" t="s">
        <v>1954</v>
      </c>
      <c r="F26" t="s">
        <v>1052</v>
      </c>
      <c r="G26" t="s">
        <v>244</v>
      </c>
      <c r="H26" t="s">
        <v>810</v>
      </c>
      <c r="I26" t="s">
        <v>112</v>
      </c>
      <c r="J26" s="77">
        <v>3796.87</v>
      </c>
      <c r="K26" s="77">
        <v>9723.8569999999909</v>
      </c>
      <c r="L26" s="77">
        <v>1419.95169687511</v>
      </c>
      <c r="M26" s="77">
        <v>0</v>
      </c>
      <c r="N26" s="77">
        <v>0.87</v>
      </c>
      <c r="O26" s="77">
        <v>0.1</v>
      </c>
    </row>
    <row r="27" spans="2:15">
      <c r="B27" t="s">
        <v>1955</v>
      </c>
      <c r="C27" t="s">
        <v>1956</v>
      </c>
      <c r="D27" t="s">
        <v>129</v>
      </c>
      <c r="E27" t="s">
        <v>1079</v>
      </c>
      <c r="F27" t="s">
        <v>1052</v>
      </c>
      <c r="G27" t="s">
        <v>244</v>
      </c>
      <c r="H27" t="s">
        <v>810</v>
      </c>
      <c r="I27" t="s">
        <v>112</v>
      </c>
      <c r="J27" s="77">
        <v>2671.82</v>
      </c>
      <c r="K27" s="77">
        <v>113463</v>
      </c>
      <c r="L27" s="77">
        <v>11659.2533289036</v>
      </c>
      <c r="M27" s="77">
        <v>0.09</v>
      </c>
      <c r="N27" s="77">
        <v>7.18</v>
      </c>
      <c r="O27" s="77">
        <v>0.84</v>
      </c>
    </row>
    <row r="28" spans="2:15">
      <c r="B28" t="s">
        <v>1957</v>
      </c>
      <c r="C28" t="s">
        <v>1958</v>
      </c>
      <c r="D28" t="s">
        <v>129</v>
      </c>
      <c r="E28" t="s">
        <v>1959</v>
      </c>
      <c r="F28" t="s">
        <v>1052</v>
      </c>
      <c r="G28" t="s">
        <v>244</v>
      </c>
      <c r="H28" t="s">
        <v>810</v>
      </c>
      <c r="I28" t="s">
        <v>112</v>
      </c>
      <c r="J28" s="77">
        <v>35213.24</v>
      </c>
      <c r="K28" s="77">
        <v>910</v>
      </c>
      <c r="L28" s="77">
        <v>1232.4141014639999</v>
      </c>
      <c r="M28" s="77">
        <v>0.33</v>
      </c>
      <c r="N28" s="77">
        <v>0.76</v>
      </c>
      <c r="O28" s="77">
        <v>0.09</v>
      </c>
    </row>
    <row r="29" spans="2:15">
      <c r="B29" t="s">
        <v>1960</v>
      </c>
      <c r="C29" t="s">
        <v>1961</v>
      </c>
      <c r="D29" t="s">
        <v>129</v>
      </c>
      <c r="E29" t="s">
        <v>1962</v>
      </c>
      <c r="F29" t="s">
        <v>1052</v>
      </c>
      <c r="G29" t="s">
        <v>244</v>
      </c>
      <c r="H29" t="s">
        <v>810</v>
      </c>
      <c r="I29" t="s">
        <v>112</v>
      </c>
      <c r="J29" s="77">
        <v>8770.3799999999992</v>
      </c>
      <c r="K29" s="77">
        <v>10259</v>
      </c>
      <c r="L29" s="77">
        <v>3460.4511310332</v>
      </c>
      <c r="M29" s="77">
        <v>0</v>
      </c>
      <c r="N29" s="77">
        <v>2.13</v>
      </c>
      <c r="O29" s="77">
        <v>0.25</v>
      </c>
    </row>
    <row r="30" spans="2:15">
      <c r="B30" t="s">
        <v>1963</v>
      </c>
      <c r="C30" t="s">
        <v>1964</v>
      </c>
      <c r="D30" t="s">
        <v>129</v>
      </c>
      <c r="E30" t="s">
        <v>1962</v>
      </c>
      <c r="F30" t="s">
        <v>1052</v>
      </c>
      <c r="G30" t="s">
        <v>244</v>
      </c>
      <c r="H30" t="s">
        <v>810</v>
      </c>
      <c r="I30" t="s">
        <v>112</v>
      </c>
      <c r="J30" s="77">
        <v>14221.84</v>
      </c>
      <c r="K30" s="77">
        <v>11228</v>
      </c>
      <c r="L30" s="77">
        <v>6141.4012387392004</v>
      </c>
      <c r="M30" s="77">
        <v>0</v>
      </c>
      <c r="N30" s="77">
        <v>3.78</v>
      </c>
      <c r="O30" s="77">
        <v>0.44</v>
      </c>
    </row>
    <row r="31" spans="2:15">
      <c r="B31" t="s">
        <v>1965</v>
      </c>
      <c r="C31" t="s">
        <v>1966</v>
      </c>
      <c r="D31" t="s">
        <v>129</v>
      </c>
      <c r="E31" t="s">
        <v>1967</v>
      </c>
      <c r="F31" t="s">
        <v>1052</v>
      </c>
      <c r="G31" t="s">
        <v>244</v>
      </c>
      <c r="H31" t="s">
        <v>810</v>
      </c>
      <c r="I31" t="s">
        <v>116</v>
      </c>
      <c r="J31" s="77">
        <v>15592.76</v>
      </c>
      <c r="K31" s="77">
        <v>1797</v>
      </c>
      <c r="L31" s="77">
        <v>1200.3569074150801</v>
      </c>
      <c r="M31" s="77">
        <v>0.01</v>
      </c>
      <c r="N31" s="77">
        <v>0.74</v>
      </c>
      <c r="O31" s="77">
        <v>0.09</v>
      </c>
    </row>
    <row r="32" spans="2:15">
      <c r="B32" t="s">
        <v>1968</v>
      </c>
      <c r="C32" t="s">
        <v>1969</v>
      </c>
      <c r="D32" t="s">
        <v>129</v>
      </c>
      <c r="E32" t="s">
        <v>1970</v>
      </c>
      <c r="F32" t="s">
        <v>1052</v>
      </c>
      <c r="G32" t="s">
        <v>244</v>
      </c>
      <c r="H32" t="s">
        <v>810</v>
      </c>
      <c r="I32" t="s">
        <v>112</v>
      </c>
      <c r="J32" s="77">
        <v>212.51</v>
      </c>
      <c r="K32" s="77">
        <v>1051589</v>
      </c>
      <c r="L32" s="77">
        <v>8594.7784408793996</v>
      </c>
      <c r="M32" s="77">
        <v>0.06</v>
      </c>
      <c r="N32" s="77">
        <v>5.29</v>
      </c>
      <c r="O32" s="77">
        <v>0.62</v>
      </c>
    </row>
    <row r="33" spans="2:15">
      <c r="B33" t="s">
        <v>1971</v>
      </c>
      <c r="C33" t="s">
        <v>1972</v>
      </c>
      <c r="D33" t="s">
        <v>129</v>
      </c>
      <c r="E33" t="s">
        <v>1973</v>
      </c>
      <c r="F33" t="s">
        <v>1052</v>
      </c>
      <c r="G33" t="s">
        <v>244</v>
      </c>
      <c r="H33" t="s">
        <v>810</v>
      </c>
      <c r="I33" t="s">
        <v>112</v>
      </c>
      <c r="J33" s="77">
        <v>13131.29</v>
      </c>
      <c r="K33" s="77">
        <v>2578</v>
      </c>
      <c r="L33" s="77">
        <v>1301.9658277451999</v>
      </c>
      <c r="M33" s="77">
        <v>0</v>
      </c>
      <c r="N33" s="77">
        <v>0.8</v>
      </c>
      <c r="O33" s="77">
        <v>0.09</v>
      </c>
    </row>
    <row r="34" spans="2:15">
      <c r="B34" t="s">
        <v>1974</v>
      </c>
      <c r="C34" t="s">
        <v>1975</v>
      </c>
      <c r="D34" t="s">
        <v>129</v>
      </c>
      <c r="E34" t="s">
        <v>1976</v>
      </c>
      <c r="F34" t="s">
        <v>1052</v>
      </c>
      <c r="G34" t="s">
        <v>244</v>
      </c>
      <c r="H34" t="s">
        <v>810</v>
      </c>
      <c r="I34" t="s">
        <v>194</v>
      </c>
      <c r="J34" s="77">
        <v>74</v>
      </c>
      <c r="K34" s="77">
        <v>85983800</v>
      </c>
      <c r="L34" s="77">
        <v>2379.5603927759998</v>
      </c>
      <c r="M34" s="77">
        <v>0</v>
      </c>
      <c r="N34" s="77">
        <v>1.47</v>
      </c>
      <c r="O34" s="77">
        <v>0.17</v>
      </c>
    </row>
    <row r="35" spans="2:15">
      <c r="B35" t="s">
        <v>1977</v>
      </c>
      <c r="C35" t="s">
        <v>1978</v>
      </c>
      <c r="D35" t="s">
        <v>129</v>
      </c>
      <c r="E35" t="s">
        <v>1927</v>
      </c>
      <c r="F35" t="s">
        <v>1052</v>
      </c>
      <c r="G35" t="s">
        <v>244</v>
      </c>
      <c r="H35" t="s">
        <v>810</v>
      </c>
      <c r="I35" t="s">
        <v>116</v>
      </c>
      <c r="J35" s="77">
        <v>785.67</v>
      </c>
      <c r="K35" s="77">
        <v>155978</v>
      </c>
      <c r="L35" s="77">
        <v>5249.8010113031396</v>
      </c>
      <c r="M35" s="77">
        <v>0</v>
      </c>
      <c r="N35" s="77">
        <v>3.23</v>
      </c>
      <c r="O35" s="77">
        <v>0.38</v>
      </c>
    </row>
    <row r="36" spans="2:15">
      <c r="B36" t="s">
        <v>1979</v>
      </c>
      <c r="C36" t="s">
        <v>1980</v>
      </c>
      <c r="D36" t="s">
        <v>129</v>
      </c>
      <c r="E36" t="s">
        <v>1927</v>
      </c>
      <c r="F36" t="s">
        <v>1052</v>
      </c>
      <c r="G36" t="s">
        <v>244</v>
      </c>
      <c r="H36" t="s">
        <v>810</v>
      </c>
      <c r="I36" t="s">
        <v>119</v>
      </c>
      <c r="J36" s="77">
        <v>534.73</v>
      </c>
      <c r="K36" s="77">
        <v>100296</v>
      </c>
      <c r="L36" s="77">
        <v>2773.4343867770399</v>
      </c>
      <c r="M36" s="77">
        <v>0</v>
      </c>
      <c r="N36" s="77">
        <v>1.71</v>
      </c>
      <c r="O36" s="77">
        <v>0.2</v>
      </c>
    </row>
    <row r="37" spans="2:15">
      <c r="B37" t="s">
        <v>1981</v>
      </c>
      <c r="C37" t="s">
        <v>1982</v>
      </c>
      <c r="D37" t="s">
        <v>129</v>
      </c>
      <c r="E37" t="s">
        <v>1983</v>
      </c>
      <c r="F37" t="s">
        <v>1052</v>
      </c>
      <c r="G37" t="s">
        <v>244</v>
      </c>
      <c r="H37" t="s">
        <v>810</v>
      </c>
      <c r="I37" t="s">
        <v>112</v>
      </c>
      <c r="J37" s="77">
        <v>29630.2</v>
      </c>
      <c r="K37" s="77">
        <v>1417</v>
      </c>
      <c r="L37" s="77">
        <v>1614.7813061639999</v>
      </c>
      <c r="M37" s="77">
        <v>7.0000000000000007E-2</v>
      </c>
      <c r="N37" s="77">
        <v>0.99</v>
      </c>
      <c r="O37" s="77">
        <v>0.12</v>
      </c>
    </row>
    <row r="38" spans="2:15">
      <c r="B38" t="s">
        <v>1984</v>
      </c>
      <c r="C38" t="s">
        <v>1985</v>
      </c>
      <c r="D38" t="s">
        <v>129</v>
      </c>
      <c r="E38" t="s">
        <v>1986</v>
      </c>
      <c r="F38" t="s">
        <v>1052</v>
      </c>
      <c r="G38" t="s">
        <v>244</v>
      </c>
      <c r="H38" t="s">
        <v>810</v>
      </c>
      <c r="I38" t="s">
        <v>112</v>
      </c>
      <c r="J38" s="77">
        <v>676.06</v>
      </c>
      <c r="K38" s="77">
        <v>148166</v>
      </c>
      <c r="L38" s="77">
        <v>3852.5038152215998</v>
      </c>
      <c r="M38" s="77">
        <v>0</v>
      </c>
      <c r="N38" s="77">
        <v>2.37</v>
      </c>
      <c r="O38" s="77">
        <v>0.28000000000000003</v>
      </c>
    </row>
    <row r="39" spans="2:15">
      <c r="B39" t="s">
        <v>1987</v>
      </c>
      <c r="C39" t="s">
        <v>1932</v>
      </c>
      <c r="D39" t="s">
        <v>129</v>
      </c>
      <c r="E39" t="s">
        <v>1933</v>
      </c>
      <c r="F39" t="s">
        <v>1052</v>
      </c>
      <c r="G39" t="s">
        <v>244</v>
      </c>
      <c r="H39" t="s">
        <v>810</v>
      </c>
      <c r="I39" t="s">
        <v>112</v>
      </c>
      <c r="J39" s="77">
        <v>277163</v>
      </c>
      <c r="K39" s="77">
        <v>1119</v>
      </c>
      <c r="L39" s="77">
        <v>11928.19196862</v>
      </c>
      <c r="M39" s="77">
        <v>0.67</v>
      </c>
      <c r="N39" s="77">
        <v>7.34</v>
      </c>
      <c r="O39" s="77">
        <v>0.86</v>
      </c>
    </row>
    <row r="40" spans="2:15">
      <c r="B40" t="s">
        <v>1988</v>
      </c>
      <c r="C40" t="s">
        <v>1989</v>
      </c>
      <c r="D40" t="s">
        <v>129</v>
      </c>
      <c r="E40" t="s">
        <v>1990</v>
      </c>
      <c r="F40" t="s">
        <v>1052</v>
      </c>
      <c r="G40" t="s">
        <v>244</v>
      </c>
      <c r="H40" t="s">
        <v>810</v>
      </c>
      <c r="I40" t="s">
        <v>112</v>
      </c>
      <c r="J40" s="77">
        <v>239443.35</v>
      </c>
      <c r="K40" s="77">
        <v>1391</v>
      </c>
      <c r="L40" s="77">
        <v>12809.706816231001</v>
      </c>
      <c r="M40" s="77">
        <v>0.15</v>
      </c>
      <c r="N40" s="77">
        <v>7.89</v>
      </c>
      <c r="O40" s="77">
        <v>0.93</v>
      </c>
    </row>
    <row r="41" spans="2:15">
      <c r="B41" t="s">
        <v>1991</v>
      </c>
      <c r="C41" t="s">
        <v>1992</v>
      </c>
      <c r="D41" t="s">
        <v>129</v>
      </c>
      <c r="E41" t="s">
        <v>1993</v>
      </c>
      <c r="F41" t="s">
        <v>1158</v>
      </c>
      <c r="G41" t="s">
        <v>244</v>
      </c>
      <c r="H41" t="s">
        <v>810</v>
      </c>
      <c r="I41" t="s">
        <v>112</v>
      </c>
      <c r="J41" s="77">
        <v>227.51</v>
      </c>
      <c r="K41" s="77">
        <v>161190.29999999999</v>
      </c>
      <c r="L41" s="77">
        <v>1410.4207021843799</v>
      </c>
      <c r="M41" s="77">
        <v>0</v>
      </c>
      <c r="N41" s="77">
        <v>0.87</v>
      </c>
      <c r="O41" s="77">
        <v>0.1</v>
      </c>
    </row>
    <row r="42" spans="2:15">
      <c r="B42" t="s">
        <v>1994</v>
      </c>
      <c r="C42" t="s">
        <v>1995</v>
      </c>
      <c r="D42" t="s">
        <v>129</v>
      </c>
      <c r="E42" t="s">
        <v>1996</v>
      </c>
      <c r="F42" t="s">
        <v>1052</v>
      </c>
      <c r="G42" t="s">
        <v>244</v>
      </c>
      <c r="H42" t="s">
        <v>810</v>
      </c>
      <c r="I42" t="s">
        <v>112</v>
      </c>
      <c r="J42" s="77">
        <v>27900</v>
      </c>
      <c r="K42" s="77">
        <v>1590.17</v>
      </c>
      <c r="L42" s="77">
        <v>1706.30647578</v>
      </c>
      <c r="M42" s="77">
        <v>0.02</v>
      </c>
      <c r="N42" s="77">
        <v>1.05</v>
      </c>
      <c r="O42" s="77">
        <v>0.12</v>
      </c>
    </row>
    <row r="43" spans="2:15">
      <c r="B43" t="s">
        <v>1997</v>
      </c>
      <c r="C43" t="s">
        <v>1998</v>
      </c>
      <c r="D43" t="s">
        <v>129</v>
      </c>
      <c r="E43" t="s">
        <v>1927</v>
      </c>
      <c r="F43" t="s">
        <v>1052</v>
      </c>
      <c r="G43" t="s">
        <v>244</v>
      </c>
      <c r="H43" t="s">
        <v>810</v>
      </c>
      <c r="I43" t="s">
        <v>116</v>
      </c>
      <c r="J43" s="77">
        <v>22710.95</v>
      </c>
      <c r="K43" s="77">
        <v>9989</v>
      </c>
      <c r="L43" s="77">
        <v>9718.4418122424504</v>
      </c>
      <c r="M43" s="77">
        <v>0</v>
      </c>
      <c r="N43" s="77">
        <v>5.98</v>
      </c>
      <c r="O43" s="77">
        <v>0.7</v>
      </c>
    </row>
    <row r="44" spans="2:15">
      <c r="B44" t="s">
        <v>1999</v>
      </c>
      <c r="C44" t="s">
        <v>2000</v>
      </c>
      <c r="D44" t="s">
        <v>129</v>
      </c>
      <c r="E44" t="s">
        <v>2001</v>
      </c>
      <c r="F44" t="s">
        <v>1052</v>
      </c>
      <c r="G44" t="s">
        <v>244</v>
      </c>
      <c r="H44" t="s">
        <v>810</v>
      </c>
      <c r="I44" t="s">
        <v>116</v>
      </c>
      <c r="J44" s="77">
        <v>1417.06</v>
      </c>
      <c r="K44" s="77">
        <v>23170</v>
      </c>
      <c r="L44" s="77">
        <v>1406.5448904878001</v>
      </c>
      <c r="M44" s="77">
        <v>0.05</v>
      </c>
      <c r="N44" s="77">
        <v>0.87</v>
      </c>
      <c r="O44" s="77">
        <v>0.1</v>
      </c>
    </row>
    <row r="45" spans="2:15">
      <c r="B45" t="s">
        <v>2002</v>
      </c>
      <c r="C45" t="s">
        <v>2003</v>
      </c>
      <c r="D45" t="s">
        <v>129</v>
      </c>
      <c r="E45" t="s">
        <v>2004</v>
      </c>
      <c r="F45" t="s">
        <v>1052</v>
      </c>
      <c r="G45" t="s">
        <v>244</v>
      </c>
      <c r="H45" t="s">
        <v>810</v>
      </c>
      <c r="I45" t="s">
        <v>116</v>
      </c>
      <c r="J45" s="77">
        <v>148600</v>
      </c>
      <c r="K45" s="77">
        <v>967.19</v>
      </c>
      <c r="L45" s="77">
        <v>6157.0110281260004</v>
      </c>
      <c r="M45" s="77">
        <v>0.1</v>
      </c>
      <c r="N45" s="77">
        <v>3.79</v>
      </c>
      <c r="O45" s="77">
        <v>0.45</v>
      </c>
    </row>
    <row r="46" spans="2:15">
      <c r="B46" t="s">
        <v>2005</v>
      </c>
      <c r="C46" t="s">
        <v>2006</v>
      </c>
      <c r="D46" t="s">
        <v>129</v>
      </c>
      <c r="E46" t="s">
        <v>2007</v>
      </c>
      <c r="F46" t="s">
        <v>1052</v>
      </c>
      <c r="G46" t="s">
        <v>244</v>
      </c>
      <c r="H46" t="s">
        <v>810</v>
      </c>
      <c r="I46" t="s">
        <v>194</v>
      </c>
      <c r="J46" s="77">
        <v>10617.98</v>
      </c>
      <c r="K46" s="77">
        <v>776168.59999999916</v>
      </c>
      <c r="L46" s="77">
        <v>3082.0973322606401</v>
      </c>
      <c r="M46" s="77">
        <v>0.25</v>
      </c>
      <c r="N46" s="77">
        <v>1.9</v>
      </c>
      <c r="O46" s="77">
        <v>0.22</v>
      </c>
    </row>
    <row r="47" spans="2:15">
      <c r="B47" t="s">
        <v>2008</v>
      </c>
      <c r="C47" t="s">
        <v>2009</v>
      </c>
      <c r="D47" t="s">
        <v>129</v>
      </c>
      <c r="E47" t="s">
        <v>2010</v>
      </c>
      <c r="F47" t="s">
        <v>1052</v>
      </c>
      <c r="G47" t="s">
        <v>244</v>
      </c>
      <c r="H47" t="s">
        <v>810</v>
      </c>
      <c r="I47" t="s">
        <v>112</v>
      </c>
      <c r="J47" s="77">
        <v>24552.92</v>
      </c>
      <c r="K47" s="77">
        <v>10615</v>
      </c>
      <c r="L47" s="77">
        <v>10023.800793468001</v>
      </c>
      <c r="M47" s="77">
        <v>0.11</v>
      </c>
      <c r="N47" s="77">
        <v>6.17</v>
      </c>
      <c r="O47" s="77">
        <v>0.73</v>
      </c>
    </row>
    <row r="48" spans="2:15">
      <c r="B48" t="s">
        <v>2011</v>
      </c>
      <c r="C48" t="s">
        <v>2012</v>
      </c>
      <c r="D48" t="s">
        <v>129</v>
      </c>
      <c r="E48" t="s">
        <v>2013</v>
      </c>
      <c r="F48" t="s">
        <v>1052</v>
      </c>
      <c r="G48" t="s">
        <v>244</v>
      </c>
      <c r="H48" t="s">
        <v>810</v>
      </c>
      <c r="I48" t="s">
        <v>116</v>
      </c>
      <c r="J48" s="77">
        <v>25765.81</v>
      </c>
      <c r="K48" s="77">
        <v>10072.430000000042</v>
      </c>
      <c r="L48" s="77">
        <v>11117.762242450401</v>
      </c>
      <c r="M48" s="77">
        <v>0.19</v>
      </c>
      <c r="N48" s="77">
        <v>6.85</v>
      </c>
      <c r="O48" s="77">
        <v>0.8</v>
      </c>
    </row>
    <row r="49" spans="2:5">
      <c r="B49" t="s">
        <v>251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6">
        <v>77304.25</v>
      </c>
      <c r="H11" s="7"/>
      <c r="I11" s="76">
        <v>40.261557500000002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197</v>
      </c>
      <c r="D12" s="16"/>
      <c r="E12" s="16"/>
      <c r="G12" s="79">
        <v>77304.25</v>
      </c>
      <c r="I12" s="79">
        <v>40.261557500000002</v>
      </c>
      <c r="K12" s="79">
        <v>100</v>
      </c>
      <c r="L12" s="79">
        <v>0</v>
      </c>
    </row>
    <row r="13" spans="2:60">
      <c r="B13" s="78" t="s">
        <v>2014</v>
      </c>
      <c r="D13" s="16"/>
      <c r="E13" s="16"/>
      <c r="G13" s="79">
        <v>77304.25</v>
      </c>
      <c r="I13" s="79">
        <v>40.261557500000002</v>
      </c>
      <c r="K13" s="79">
        <v>100</v>
      </c>
      <c r="L13" s="79">
        <v>0</v>
      </c>
    </row>
    <row r="14" spans="2:60">
      <c r="B14" t="s">
        <v>2015</v>
      </c>
      <c r="C14" t="s">
        <v>2016</v>
      </c>
      <c r="D14" t="s">
        <v>106</v>
      </c>
      <c r="E14" t="s">
        <v>1356</v>
      </c>
      <c r="F14" t="s">
        <v>108</v>
      </c>
      <c r="G14" s="77">
        <v>1112.5</v>
      </c>
      <c r="H14" s="77">
        <v>2049</v>
      </c>
      <c r="I14" s="77">
        <v>22.795124999999999</v>
      </c>
      <c r="J14" s="77">
        <v>0.02</v>
      </c>
      <c r="K14" s="77">
        <v>56.62</v>
      </c>
      <c r="L14" s="77">
        <v>0</v>
      </c>
    </row>
    <row r="15" spans="2:60">
      <c r="B15" t="s">
        <v>2017</v>
      </c>
      <c r="C15" t="s">
        <v>2018</v>
      </c>
      <c r="D15" t="s">
        <v>106</v>
      </c>
      <c r="E15" t="s">
        <v>1366</v>
      </c>
      <c r="F15" t="s">
        <v>108</v>
      </c>
      <c r="G15" s="77">
        <v>1991</v>
      </c>
      <c r="H15" s="77">
        <v>26.9</v>
      </c>
      <c r="I15" s="77">
        <v>0.53557900000000003</v>
      </c>
      <c r="J15" s="77">
        <v>0.09</v>
      </c>
      <c r="K15" s="77">
        <v>1.33</v>
      </c>
      <c r="L15" s="77">
        <v>0</v>
      </c>
    </row>
    <row r="16" spans="2:60">
      <c r="B16" t="s">
        <v>2019</v>
      </c>
      <c r="C16" t="s">
        <v>2020</v>
      </c>
      <c r="D16" t="s">
        <v>106</v>
      </c>
      <c r="E16" t="s">
        <v>1366</v>
      </c>
      <c r="F16" t="s">
        <v>108</v>
      </c>
      <c r="G16" s="77">
        <v>16721.75</v>
      </c>
      <c r="H16" s="77">
        <v>87</v>
      </c>
      <c r="I16" s="77">
        <v>14.5479225</v>
      </c>
      <c r="J16" s="77">
        <v>0.26</v>
      </c>
      <c r="K16" s="77">
        <v>36.130000000000003</v>
      </c>
      <c r="L16" s="77">
        <v>0</v>
      </c>
    </row>
    <row r="17" spans="2:12">
      <c r="B17" t="s">
        <v>2021</v>
      </c>
      <c r="C17" t="s">
        <v>2022</v>
      </c>
      <c r="D17" t="s">
        <v>106</v>
      </c>
      <c r="E17" t="s">
        <v>1366</v>
      </c>
      <c r="F17" t="s">
        <v>108</v>
      </c>
      <c r="G17" s="77">
        <v>53579</v>
      </c>
      <c r="H17" s="77">
        <v>2.9</v>
      </c>
      <c r="I17" s="77">
        <v>1.5537909999999999</v>
      </c>
      <c r="J17" s="77">
        <v>0.15</v>
      </c>
      <c r="K17" s="77">
        <v>3.86</v>
      </c>
      <c r="L17" s="77">
        <v>0</v>
      </c>
    </row>
    <row r="18" spans="2:12">
      <c r="B18" t="s">
        <v>2023</v>
      </c>
      <c r="C18" t="s">
        <v>2024</v>
      </c>
      <c r="D18" t="s">
        <v>106</v>
      </c>
      <c r="E18" t="s">
        <v>389</v>
      </c>
      <c r="F18" t="s">
        <v>108</v>
      </c>
      <c r="G18" s="77">
        <v>3900</v>
      </c>
      <c r="H18" s="77">
        <v>21.26</v>
      </c>
      <c r="I18" s="77">
        <v>0.82913999999999999</v>
      </c>
      <c r="J18" s="77">
        <v>0.19</v>
      </c>
      <c r="K18" s="77">
        <v>2.06</v>
      </c>
      <c r="L18" s="77">
        <v>0</v>
      </c>
    </row>
    <row r="19" spans="2:12">
      <c r="B19" s="78" t="s">
        <v>248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s="78" t="s">
        <v>2025</v>
      </c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244</v>
      </c>
      <c r="C21" t="s">
        <v>244</v>
      </c>
      <c r="D21" s="16"/>
      <c r="E21" t="s">
        <v>244</v>
      </c>
      <c r="F21" t="s">
        <v>244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251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2016-09-05T05:49:23+00:00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BCBB827-3D23-4D3C-95CE-CE6B84F251D5}"/>
</file>

<file path=customXml/itemProps2.xml><?xml version="1.0" encoding="utf-8"?>
<ds:datastoreItem xmlns:ds="http://schemas.openxmlformats.org/officeDocument/2006/customXml" ds:itemID="{1A3FBCC9-FBDC-4DC0-9917-44685D75E979}"/>
</file>

<file path=customXml/itemProps3.xml><?xml version="1.0" encoding="utf-8"?>
<ds:datastoreItem xmlns:ds="http://schemas.openxmlformats.org/officeDocument/2006/customXml" ds:itemID="{D7EE2150-5E3D-44CC-903A-CCAF3E3DA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