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הלוואות!$B$10:$BG$133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C28" i="27"/>
  <c r="C12" i="27"/>
  <c r="C11" i="27"/>
  <c r="C37" i="1" l="1"/>
  <c r="C42" i="1"/>
  <c r="D40" i="1" s="1"/>
  <c r="D42" i="1"/>
  <c r="D41" i="1"/>
  <c r="D39" i="1"/>
  <c r="D37" i="1"/>
  <c r="D36" i="1"/>
  <c r="D34" i="1"/>
  <c r="D33" i="1"/>
  <c r="D32" i="1"/>
  <c r="D30" i="1"/>
  <c r="D29" i="1"/>
  <c r="D28" i="1"/>
  <c r="D26" i="1"/>
  <c r="D25" i="1"/>
  <c r="D24" i="1"/>
  <c r="D21" i="1"/>
  <c r="D20" i="1"/>
  <c r="D19" i="1"/>
  <c r="D17" i="1"/>
  <c r="D16" i="1"/>
  <c r="D15" i="1"/>
  <c r="D13" i="1"/>
  <c r="D11" i="1"/>
  <c r="D43" i="1"/>
  <c r="L50" i="2"/>
  <c r="L49" i="2"/>
  <c r="L48" i="2"/>
  <c r="L46" i="2"/>
  <c r="L45" i="2"/>
  <c r="L44" i="2"/>
  <c r="L42" i="2"/>
  <c r="L41" i="2"/>
  <c r="L40" i="2"/>
  <c r="L38" i="2"/>
  <c r="L37" i="2"/>
  <c r="L36" i="2"/>
  <c r="L34" i="2"/>
  <c r="L33" i="2"/>
  <c r="L32" i="2"/>
  <c r="L30" i="2"/>
  <c r="L29" i="2"/>
  <c r="L28" i="2"/>
  <c r="L26" i="2"/>
  <c r="L25" i="2"/>
  <c r="L24" i="2"/>
  <c r="L22" i="2"/>
  <c r="L21" i="2"/>
  <c r="L20" i="2"/>
  <c r="L18" i="2"/>
  <c r="L17" i="2"/>
  <c r="L16" i="2"/>
  <c r="L14" i="2"/>
  <c r="L13" i="2"/>
  <c r="L12" i="2"/>
  <c r="J11" i="2"/>
  <c r="K11" i="2"/>
  <c r="I11" i="2"/>
  <c r="J12" i="2"/>
  <c r="K12" i="2"/>
  <c r="I12" i="2"/>
  <c r="J17" i="2"/>
  <c r="K17" i="2"/>
  <c r="I17" i="2"/>
  <c r="K41" i="2"/>
  <c r="J42" i="2"/>
  <c r="J41" i="2" s="1"/>
  <c r="K42" i="2"/>
  <c r="I41" i="2"/>
  <c r="I42" i="2"/>
  <c r="L11" i="2" l="1"/>
  <c r="L15" i="2"/>
  <c r="L19" i="2"/>
  <c r="L23" i="2"/>
  <c r="L27" i="2"/>
  <c r="L31" i="2"/>
  <c r="L35" i="2"/>
  <c r="L39" i="2"/>
  <c r="L43" i="2"/>
  <c r="L47" i="2"/>
  <c r="L51" i="2"/>
  <c r="D14" i="1"/>
  <c r="D18" i="1"/>
  <c r="D22" i="1"/>
  <c r="D27" i="1"/>
  <c r="D31" i="1"/>
  <c r="D35" i="1"/>
</calcChain>
</file>

<file path=xl/sharedStrings.xml><?xml version="1.0" encoding="utf-8"?>
<sst xmlns="http://schemas.openxmlformats.org/spreadsheetml/2006/main" count="6621" uniqueCount="1741">
  <si>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</si>
  <si>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</si>
  <si>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</si>
  <si>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</si>
  <si>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</si>
  <si>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</si>
  <si>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</si>
  <si>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</si>
  <si>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</si>
  <si>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</si>
  <si>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</si>
  <si>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</si>
  <si>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</si>
  <si>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</si>
  <si>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</si>
  <si>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</si>
  <si>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</si>
  <si>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</si>
  <si>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</si>
  <si>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</si>
  <si>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</si>
  <si>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</si>
  <si>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</si>
  <si>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</si>
  <si>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</si>
  <si>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</si>
  <si>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</si>
  <si>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</si>
  <si>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</si>
  <si>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</si>
  <si>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</si>
  <si>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</si>
  <si>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</si>
  <si>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</si>
  <si>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</si>
  <si>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</si>
  <si>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</si>
  <si>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</si>
  <si>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</si>
  <si>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</si>
  <si>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</si>
  <si>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</si>
  <si>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</si>
  <si>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</si>
  <si>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</si>
  <si>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</si>
  <si>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</si>
  <si>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</si>
  <si>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</si>
  <si>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</si>
  <si>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</si>
  <si>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</si>
  <si>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</si>
  <si>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</si>
  <si>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</si>
  <si>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</si>
  <si>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</si>
  <si>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</si>
  <si>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</si>
  <si>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</si>
  <si>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</si>
  <si>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</si>
  <si>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</si>
  <si>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</si>
  <si>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</si>
  <si>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</si>
  <si>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</si>
  <si>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</si>
  <si>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</si>
  <si>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</si>
  <si>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</si>
  <si>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</si>
  <si>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</si>
  <si>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</si>
  <si>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</si>
  <si>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</si>
  <si>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</si>
  <si>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</si>
  <si>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</si>
  <si>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</si>
  <si>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</si>
  <si>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</si>
  <si>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</si>
  <si>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</si>
  <si>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</si>
  <si>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</si>
  <si>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</si>
  <si>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</si>
  <si>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</si>
  <si>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</si>
  <si>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</si>
  <si>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</si>
  <si>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</si>
  <si>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</si>
  <si>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</si>
  <si>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</si>
  <si>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</si>
  <si>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</si>
  <si>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</si>
  <si>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</si>
  <si>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</si>
  <si>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</si>
  <si>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</si>
  <si>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</si>
  <si>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</si>
  <si>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</si>
  <si>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</si>
  <si>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</si>
  <si>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</si>
  <si>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</si>
  <si>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</si>
  <si>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</si>
  <si>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</si>
  <si>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</si>
  <si>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</si>
  <si>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</si>
  <si>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</si>
  <si>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</si>
  <si>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</si>
  <si>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</si>
  <si>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</si>
  <si>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</si>
  <si>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</si>
  <si>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</si>
  <si>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</si>
  <si>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</si>
  <si>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</si>
  <si>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</si>
  <si>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</si>
  <si>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</si>
  <si>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</si>
  <si>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</si>
  <si>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</si>
  <si>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</si>
  <si>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</si>
  <si>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</si>
  <si>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</si>
  <si>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</si>
  <si>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</si>
  <si>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</si>
  <si>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</si>
  <si>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</si>
  <si>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</si>
  <si>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</si>
  <si>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</si>
  <si>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</si>
  <si>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</si>
  <si>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</si>
  <si>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</si>
  <si>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</si>
  <si>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</si>
  <si>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</si>
  <si>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</si>
  <si>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</si>
  <si>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</si>
  <si>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</si>
  <si>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</si>
  <si>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</si>
  <si>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</si>
  <si>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</si>
  <si>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</si>
  <si>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</si>
  <si>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</si>
  <si>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</si>
  <si>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</si>
  <si>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</si>
  <si>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</si>
  <si>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</si>
  <si>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</si>
  <si>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</si>
  <si>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</si>
  <si>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</si>
  <si>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</si>
  <si>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</si>
  <si>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</si>
  <si>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</si>
  <si>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</si>
  <si>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</si>
  <si>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</si>
  <si>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</si>
  <si>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</si>
  <si>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</si>
  <si>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</si>
  <si>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</si>
  <si>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</si>
  <si>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</si>
  <si>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</si>
  <si>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</si>
  <si>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</si>
  <si>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</si>
  <si>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</si>
  <si>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636מגדל מרכזית לפיצויים</t>
  </si>
  <si>
    <t>745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</si>
  <si>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</si>
  <si>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</si>
  <si>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</si>
  <si>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</si>
  <si>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</si>
  <si>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</si>
  <si>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</si>
  <si>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</si>
  <si>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</si>
  <si>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</si>
  <si>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</si>
  <si>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</si>
  <si>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</si>
  <si>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</si>
  <si>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</si>
  <si>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</si>
  <si>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</si>
  <si>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</si>
  <si>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</si>
  <si>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</si>
  <si>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</si>
  <si>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</si>
  <si>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</si>
  <si>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</si>
  <si>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</si>
  <si>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</si>
  <si>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</si>
  <si>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</si>
  <si>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</si>
  <si>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</si>
  <si>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</si>
  <si>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</si>
  <si>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</si>
  <si>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</si>
  <si>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</si>
  <si>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</si>
  <si>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</si>
  <si>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</si>
  <si>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</si>
  <si>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</si>
  <si>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</si>
  <si>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</si>
  <si>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</si>
  <si>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</si>
  <si>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</si>
  <si>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</si>
  <si>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</si>
  <si>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</si>
  <si>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</si>
  <si>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</si>
  <si>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</si>
  <si>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</si>
  <si>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</si>
  <si>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</si>
  <si>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</si>
  <si>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</si>
  <si>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</si>
  <si>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</si>
  <si>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</si>
  <si>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</si>
  <si>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</si>
  <si>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</si>
  <si>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</si>
  <si>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</si>
  <si>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</si>
  <si>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</si>
  <si>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</si>
  <si>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</si>
  <si>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</si>
  <si>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</si>
  <si>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</si>
  <si>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</si>
  <si>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</si>
  <si>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</si>
  <si>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</si>
  <si>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</si>
  <si>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117 פדיון 4.1.2017- בנק ישראל- מק"מ</t>
  </si>
  <si>
    <t>8170110</t>
  </si>
  <si>
    <t>28/01/16</t>
  </si>
  <si>
    <t>מ.ק.מ 1216- בנק ישראל- מק"מ</t>
  </si>
  <si>
    <t>8161218</t>
  </si>
  <si>
    <t>07/12/15</t>
  </si>
  <si>
    <t>מ.ק.מ 327 פ8.3.17- בנק ישראל- מק"מ</t>
  </si>
  <si>
    <t>8170326</t>
  </si>
  <si>
    <t>01/03/16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</si>
  <si>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</si>
  <si>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</si>
  <si>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</si>
  <si>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</si>
  <si>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</si>
  <si>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</si>
  <si>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</si>
  <si>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</si>
  <si>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</si>
  <si>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</si>
  <si>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0816- שחר</t>
  </si>
  <si>
    <t>1122019</t>
  </si>
  <si>
    <t>18/09/14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</si>
  <si>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</si>
  <si>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</si>
  <si>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</si>
  <si>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</si>
  <si>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</si>
  <si>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</si>
  <si>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</si>
  <si>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</si>
  <si>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</si>
  <si>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</si>
  <si>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</si>
  <si>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</si>
  <si>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</si>
  <si>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</si>
  <si>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</si>
  <si>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</si>
  <si>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</si>
  <si>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</si>
  <si>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שחר ממשל שקלית 10/17 2.25%- שחר</t>
  </si>
  <si>
    <t>1132786</t>
  </si>
  <si>
    <t>24/07/14</t>
  </si>
  <si>
    <t>סה"כ גילון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</si>
  <si>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</si>
  <si>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</si>
  <si>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</si>
  <si>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</si>
  <si>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</si>
  <si>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</si>
  <si>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</si>
  <si>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</si>
  <si>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</si>
  <si>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</si>
  <si>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</si>
  <si>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</si>
  <si>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</si>
  <si>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</si>
  <si>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</si>
  <si>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</si>
  <si>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</si>
  <si>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</si>
  <si>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</si>
  <si>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</si>
  <si>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</si>
  <si>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</si>
  <si>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</si>
  <si>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</si>
  <si>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</si>
  <si>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</si>
  <si>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</si>
  <si>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</si>
  <si>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</si>
  <si>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</si>
  <si>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</si>
  <si>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</si>
  <si>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</si>
  <si>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</si>
  <si>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</si>
  <si>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</si>
  <si>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</si>
  <si>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</si>
  <si>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</si>
  <si>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</si>
  <si>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</si>
  <si>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</si>
  <si>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</si>
  <si>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</si>
  <si>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</si>
  <si>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</si>
  <si>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</si>
  <si>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</si>
  <si>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</si>
  <si>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</si>
  <si>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</si>
  <si>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</si>
  <si>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</si>
  <si>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</si>
  <si>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</si>
  <si>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</si>
  <si>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</si>
  <si>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</si>
  <si>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</si>
  <si>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</si>
  <si>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</si>
  <si>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</si>
  <si>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</si>
  <si>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</si>
  <si>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</si>
  <si>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</si>
  <si>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</si>
  <si>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</si>
  <si>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</si>
  <si>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</si>
  <si>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</si>
  <si>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</si>
  <si>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</si>
  <si>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</si>
  <si>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</si>
  <si>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</si>
  <si>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</si>
  <si>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</si>
  <si>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</si>
  <si>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</si>
  <si>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</si>
  <si>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</si>
  <si>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</si>
  <si>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</si>
  <si>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</si>
  <si>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</si>
  <si>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</si>
  <si>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</si>
  <si>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</si>
  <si>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</si>
  <si>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</si>
  <si>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</si>
  <si>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</si>
  <si>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</si>
  <si>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</si>
  <si>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</si>
  <si>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</si>
  <si>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</si>
  <si>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</si>
  <si>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</si>
  <si>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נצבא אגח ה- נצבא החזקות 1995 בע"מ</t>
  </si>
  <si>
    <t>1120468</t>
  </si>
  <si>
    <t>1043</t>
  </si>
  <si>
    <t>07/11/13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</si>
  <si>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</si>
  <si>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</si>
  <si>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</si>
  <si>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</si>
  <si>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</si>
  <si>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</si>
  <si>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</si>
  <si>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</si>
  <si>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</si>
  <si>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</si>
  <si>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</si>
  <si>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</si>
  <si>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</si>
  <si>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</si>
  <si>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</si>
  <si>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</si>
  <si>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</si>
  <si>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</si>
  <si>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</si>
  <si>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</si>
  <si>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</si>
  <si>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</si>
  <si>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</si>
  <si>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</si>
  <si>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</si>
  <si>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</si>
  <si>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</si>
  <si>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</si>
  <si>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</si>
  <si>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</si>
  <si>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</si>
  <si>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</si>
  <si>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</si>
  <si>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</si>
  <si>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</si>
  <si>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</si>
  <si>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</si>
  <si>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</si>
  <si>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</si>
  <si>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</si>
  <si>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</si>
  <si>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</si>
  <si>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</si>
  <si>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</si>
  <si>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</si>
  <si>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</si>
  <si>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</si>
  <si>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</si>
  <si>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</si>
  <si>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</si>
  <si>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</si>
  <si>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</si>
  <si>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</si>
  <si>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</si>
  <si>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</si>
  <si>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</si>
  <si>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</si>
  <si>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</si>
  <si>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</si>
  <si>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</si>
  <si>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</si>
  <si>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</si>
  <si>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</si>
  <si>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</si>
  <si>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</si>
  <si>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</si>
  <si>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</si>
  <si>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</si>
  <si>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</si>
  <si>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</si>
  <si>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</si>
  <si>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</si>
  <si>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</si>
  <si>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</si>
  <si>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</si>
  <si>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</si>
  <si>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</si>
  <si>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</si>
  <si>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</si>
  <si>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</si>
  <si>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</si>
  <si>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</si>
  <si>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</si>
  <si>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</si>
  <si>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</si>
  <si>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</si>
  <si>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</si>
  <si>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</si>
  <si>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</si>
  <si>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</si>
  <si>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</si>
  <si>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</si>
  <si>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</si>
  <si>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</si>
  <si>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</si>
  <si>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</si>
  <si>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</si>
  <si>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</si>
  <si>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</si>
  <si>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</si>
  <si>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</si>
  <si>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</si>
  <si>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</si>
  <si>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</si>
  <si>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</si>
  <si>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</si>
  <si>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</si>
  <si>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</si>
  <si>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</si>
  <si>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</si>
  <si>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</si>
  <si>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</si>
  <si>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</si>
  <si>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</si>
  <si>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</si>
  <si>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</si>
  <si>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</si>
  <si>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</si>
  <si>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</si>
  <si>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</si>
  <si>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</si>
  <si>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ד- ביג מרכזי קניות (2004) בע"מ</t>
  </si>
  <si>
    <t>1118033</t>
  </si>
  <si>
    <t>1327</t>
  </si>
  <si>
    <t>A+</t>
  </si>
  <si>
    <t>22/01/14</t>
  </si>
  <si>
    <t>ביג ה- ביג מרכזי קניות (2004) בע"מ</t>
  </si>
  <si>
    <t>1129279</t>
  </si>
  <si>
    <t>21/07/14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</si>
  <si>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</si>
  <si>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</si>
  <si>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</si>
  <si>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</si>
  <si>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</si>
  <si>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</si>
  <si>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</si>
  <si>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</si>
  <si>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</si>
  <si>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</si>
  <si>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</si>
  <si>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</si>
  <si>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</si>
  <si>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</si>
  <si>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</si>
  <si>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</si>
  <si>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</si>
  <si>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</si>
  <si>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</si>
  <si>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</si>
  <si>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</si>
  <si>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</si>
  <si>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</si>
  <si>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</si>
  <si>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</si>
  <si>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</si>
  <si>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</si>
  <si>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</si>
  <si>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</si>
  <si>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</si>
  <si>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</si>
  <si>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</si>
  <si>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</si>
  <si>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</si>
  <si>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</si>
  <si>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</si>
  <si>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</si>
  <si>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</si>
  <si>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</si>
  <si>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</si>
  <si>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</si>
  <si>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</si>
  <si>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</si>
  <si>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</si>
  <si>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</si>
  <si>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</si>
  <si>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</si>
  <si>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</si>
  <si>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</si>
  <si>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</si>
  <si>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</si>
  <si>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</si>
  <si>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</si>
  <si>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</si>
  <si>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</si>
  <si>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</si>
  <si>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</si>
  <si>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</si>
  <si>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</si>
  <si>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</si>
  <si>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</si>
  <si>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</si>
  <si>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</si>
  <si>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</si>
  <si>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</si>
  <si>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</si>
  <si>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</si>
  <si>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</si>
  <si>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</si>
  <si>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</si>
  <si>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</si>
  <si>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</si>
  <si>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</si>
  <si>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</si>
  <si>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</si>
  <si>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</si>
  <si>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</si>
  <si>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</si>
  <si>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</si>
  <si>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</si>
  <si>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</si>
  <si>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</si>
  <si>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</si>
  <si>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</si>
  <si>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</si>
  <si>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</si>
  <si>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</si>
  <si>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</si>
  <si>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</si>
  <si>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</si>
  <si>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</si>
  <si>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</si>
  <si>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</si>
  <si>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</si>
  <si>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</si>
  <si>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</si>
  <si>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</si>
  <si>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</si>
  <si>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</si>
  <si>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</si>
  <si>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</si>
  <si>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</si>
  <si>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</si>
  <si>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</si>
  <si>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</si>
  <si>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</si>
  <si>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</si>
  <si>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</si>
  <si>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</si>
  <si>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</si>
  <si>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</si>
  <si>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</si>
  <si>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</si>
  <si>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</si>
  <si>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</si>
  <si>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</si>
  <si>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</si>
  <si>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</si>
  <si>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</si>
  <si>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</si>
  <si>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</si>
  <si>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</si>
  <si>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</si>
  <si>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</si>
  <si>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</si>
  <si>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</si>
  <si>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</si>
  <si>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</si>
  <si>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</si>
  <si>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</si>
  <si>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</si>
  <si>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</si>
  <si>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</si>
  <si>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</si>
  <si>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</si>
  <si>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</si>
  <si>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</si>
  <si>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</si>
  <si>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</si>
  <si>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</si>
  <si>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</si>
  <si>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</si>
  <si>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</si>
  <si>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</si>
  <si>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ח- חברת השקעות דיסקונט בע"מ</t>
  </si>
  <si>
    <t>6390223</t>
  </si>
  <si>
    <t>639</t>
  </si>
  <si>
    <t>BBB-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</si>
  <si>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</si>
  <si>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</si>
  <si>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</si>
  <si>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</si>
  <si>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</si>
  <si>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</si>
  <si>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</si>
  <si>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</si>
  <si>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</si>
  <si>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</si>
  <si>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</si>
  <si>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</si>
  <si>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</si>
  <si>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</si>
  <si>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</si>
  <si>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</si>
  <si>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</si>
  <si>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</si>
  <si>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אפריקה אגח כח- אפריקה-ישראל להשקעות בע"מ</t>
  </si>
  <si>
    <t>6110480</t>
  </si>
  <si>
    <t>04/11/14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</si>
  <si>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</si>
  <si>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</si>
  <si>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</si>
  <si>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</si>
  <si>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</si>
  <si>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</si>
  <si>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</si>
  <si>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</si>
  <si>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</si>
  <si>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</si>
  <si>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</si>
  <si>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23/02/14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</si>
  <si>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</si>
  <si>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</si>
  <si>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</si>
  <si>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</si>
  <si>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</si>
  <si>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</si>
  <si>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</si>
  <si>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</si>
  <si>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</si>
  <si>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</si>
  <si>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</si>
  <si>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</si>
  <si>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</si>
  <si>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</si>
  <si>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</si>
  <si>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</si>
  <si>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</si>
  <si>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</si>
  <si>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</si>
  <si>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</si>
  <si>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</si>
  <si>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</si>
  <si>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</si>
  <si>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</si>
  <si>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</si>
  <si>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</si>
  <si>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</si>
  <si>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</si>
  <si>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</si>
  <si>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</si>
  <si>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</si>
  <si>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</si>
  <si>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</si>
  <si>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ד- פז חברת הנפט בע"מ</t>
  </si>
  <si>
    <t>1132505</t>
  </si>
  <si>
    <t>1363</t>
  </si>
  <si>
    <t>28/07/14</t>
  </si>
  <si>
    <t>אדמה אגח ד- אדמה פתרונות לחקלאות בע"מ</t>
  </si>
  <si>
    <t>1110931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</si>
  <si>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</si>
  <si>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</si>
  <si>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</si>
  <si>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</si>
  <si>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</si>
  <si>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</si>
  <si>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</si>
  <si>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</si>
  <si>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</si>
  <si>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</si>
  <si>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</si>
  <si>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</si>
  <si>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</si>
  <si>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</si>
  <si>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</si>
  <si>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</si>
  <si>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</si>
  <si>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</si>
  <si>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</si>
  <si>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</si>
  <si>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</si>
  <si>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</si>
  <si>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</si>
  <si>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</si>
  <si>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</si>
  <si>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</si>
  <si>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</si>
  <si>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</si>
  <si>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</si>
  <si>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</si>
  <si>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</si>
  <si>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</si>
  <si>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</si>
  <si>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</si>
  <si>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</si>
  <si>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</si>
  <si>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</si>
  <si>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</si>
  <si>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</si>
  <si>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</si>
  <si>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</si>
  <si>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</si>
  <si>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</si>
  <si>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</si>
  <si>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</si>
  <si>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</si>
  <si>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</si>
  <si>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</si>
  <si>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</si>
  <si>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</si>
  <si>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</si>
  <si>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</si>
  <si>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</si>
  <si>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</si>
  <si>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</si>
  <si>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</si>
  <si>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</si>
  <si>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</si>
  <si>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</si>
  <si>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</si>
  <si>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</si>
  <si>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</si>
  <si>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</si>
  <si>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</si>
  <si>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</si>
  <si>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</si>
  <si>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</si>
  <si>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</si>
  <si>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</si>
  <si>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</si>
  <si>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דלק קב אגח טו- קבוצת דלק בע"מ</t>
  </si>
  <si>
    <t>1115070</t>
  </si>
  <si>
    <t>קרדן רכב אגח ח- קרדן רכב בע"מ</t>
  </si>
  <si>
    <t>4590147</t>
  </si>
  <si>
    <t>21/01/16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</si>
  <si>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</si>
  <si>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</si>
  <si>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</si>
  <si>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</si>
  <si>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</si>
  <si>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</si>
  <si>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</si>
  <si>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</si>
  <si>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</si>
  <si>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</si>
  <si>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</si>
  <si>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</si>
  <si>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</si>
  <si>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</si>
  <si>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</si>
  <si>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</si>
  <si>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</si>
  <si>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</si>
  <si>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</si>
  <si>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</si>
  <si>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</si>
  <si>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</si>
  <si>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</si>
  <si>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</si>
  <si>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</si>
  <si>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</si>
  <si>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</si>
  <si>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</si>
  <si>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</si>
  <si>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</si>
  <si>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</si>
  <si>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</si>
  <si>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</si>
  <si>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</si>
  <si>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</si>
  <si>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</si>
  <si>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</si>
  <si>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</si>
  <si>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</si>
  <si>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</si>
  <si>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</si>
  <si>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</si>
  <si>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</si>
  <si>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</si>
  <si>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</si>
  <si>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</si>
  <si>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</si>
  <si>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</si>
  <si>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</si>
  <si>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</si>
  <si>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</si>
  <si>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</si>
  <si>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</si>
  <si>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</si>
  <si>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</si>
  <si>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</si>
  <si>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</si>
  <si>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</si>
  <si>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</si>
  <si>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</si>
  <si>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</si>
  <si>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</si>
  <si>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</si>
  <si>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</si>
  <si>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</si>
  <si>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</si>
  <si>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</si>
  <si>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</si>
  <si>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</si>
  <si>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</si>
  <si>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</si>
  <si>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</si>
  <si>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</si>
  <si>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</si>
  <si>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</si>
  <si>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</si>
  <si>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</si>
  <si>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</si>
  <si>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</si>
  <si>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</si>
  <si>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</si>
  <si>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</si>
  <si>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</si>
  <si>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</si>
  <si>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</si>
  <si>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</si>
  <si>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</si>
  <si>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</si>
  <si>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</si>
  <si>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</si>
  <si>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</si>
  <si>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</si>
  <si>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</si>
  <si>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</si>
  <si>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</si>
  <si>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</si>
  <si>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</si>
  <si>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</si>
  <si>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</si>
  <si>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</si>
  <si>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</si>
  <si>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</si>
  <si>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</si>
  <si>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</si>
  <si>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</si>
  <si>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</si>
  <si>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</si>
  <si>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</si>
  <si>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</si>
  <si>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</si>
  <si>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</si>
  <si>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</si>
  <si>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</si>
  <si>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</si>
  <si>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</si>
  <si>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</si>
  <si>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</si>
  <si>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</si>
  <si>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</si>
  <si>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</si>
  <si>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</si>
  <si>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</si>
  <si>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</si>
  <si>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</si>
  <si>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</si>
  <si>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</si>
  <si>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</si>
  <si>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</si>
  <si>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</si>
  <si>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</si>
  <si>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</si>
  <si>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</si>
  <si>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</si>
  <si>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</si>
  <si>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</si>
  <si>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</si>
  <si>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</si>
  <si>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</si>
  <si>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</si>
  <si>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</si>
  <si>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</si>
  <si>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</si>
  <si>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</si>
  <si>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</si>
  <si>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</si>
  <si>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</si>
  <si>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</si>
  <si>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</si>
  <si>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</si>
  <si>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</si>
  <si>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</si>
  <si>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</si>
  <si>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</si>
  <si>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</si>
  <si>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</si>
  <si>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</si>
  <si>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</si>
  <si>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</si>
  <si>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</si>
  <si>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</si>
  <si>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</si>
  <si>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</si>
  <si>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</si>
  <si>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</si>
  <si>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</si>
  <si>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</si>
  <si>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</si>
  <si>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</si>
  <si>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</si>
  <si>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</si>
  <si>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</si>
  <si>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</si>
  <si>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</si>
  <si>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</si>
  <si>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</si>
  <si>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</si>
  <si>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</si>
  <si>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</si>
  <si>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</si>
  <si>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</si>
  <si>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</si>
  <si>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</si>
  <si>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</si>
  <si>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</si>
  <si>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</si>
  <si>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</si>
  <si>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</si>
  <si>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</si>
  <si>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</si>
  <si>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</si>
  <si>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</si>
  <si>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</si>
  <si>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</si>
  <si>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</si>
  <si>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</si>
  <si>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</si>
  <si>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</si>
  <si>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</si>
  <si>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</si>
  <si>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</si>
  <si>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</si>
  <si>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</si>
  <si>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</si>
  <si>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</si>
  <si>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</si>
  <si>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</si>
  <si>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</si>
  <si>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</si>
  <si>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</si>
  <si>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</si>
  <si>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</si>
  <si>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</si>
  <si>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</si>
  <si>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</si>
  <si>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</si>
  <si>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</si>
  <si>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</si>
  <si>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</si>
  <si>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</si>
  <si>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</si>
  <si>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</si>
  <si>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</si>
  <si>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</si>
  <si>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</si>
  <si>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</si>
  <si>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</si>
  <si>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</si>
  <si>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</si>
  <si>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</si>
  <si>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</si>
  <si>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</si>
  <si>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</si>
  <si>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</si>
  <si>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</si>
  <si>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</si>
  <si>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</si>
  <si>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</si>
  <si>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</si>
  <si>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</si>
  <si>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</si>
  <si>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</si>
  <si>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</si>
  <si>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</si>
  <si>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</si>
  <si>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</si>
  <si>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</si>
  <si>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</si>
  <si>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</si>
  <si>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</si>
  <si>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</si>
  <si>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</si>
  <si>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</si>
  <si>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</si>
  <si>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</si>
  <si>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</si>
  <si>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</si>
  <si>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</si>
  <si>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</si>
  <si>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</si>
  <si>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</si>
  <si>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</si>
  <si>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</si>
  <si>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</si>
  <si>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</si>
  <si>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</si>
  <si>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</si>
  <si>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</si>
  <si>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</si>
  <si>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</si>
  <si>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</si>
  <si>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</si>
  <si>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</si>
  <si>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</si>
  <si>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</si>
  <si>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</si>
  <si>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</si>
  <si>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</si>
  <si>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</si>
  <si>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</si>
  <si>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</si>
  <si>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</si>
  <si>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</si>
  <si>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</si>
  <si>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</si>
  <si>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</si>
  <si>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</si>
  <si>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</si>
  <si>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</si>
  <si>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</si>
  <si>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</si>
  <si>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</si>
  <si>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</si>
  <si>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</si>
  <si>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</si>
  <si>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</si>
  <si>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</si>
  <si>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</si>
  <si>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</si>
  <si>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</si>
  <si>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</si>
  <si>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</si>
  <si>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</si>
  <si>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</si>
  <si>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</si>
  <si>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</si>
  <si>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</si>
  <si>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</si>
  <si>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</si>
  <si>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</si>
  <si>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</si>
  <si>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</si>
  <si>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</si>
  <si>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</si>
  <si>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</si>
  <si>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</si>
  <si>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</si>
  <si>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</si>
  <si>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</si>
  <si>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</si>
  <si>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</si>
  <si>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</si>
  <si>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</si>
  <si>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</si>
  <si>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</si>
  <si>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</si>
  <si>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</si>
  <si>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</si>
  <si>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</si>
  <si>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</si>
  <si>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</si>
  <si>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</si>
  <si>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</si>
  <si>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</si>
  <si>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</si>
  <si>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</si>
  <si>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</si>
  <si>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</si>
  <si>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</si>
  <si>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</si>
  <si>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</si>
  <si>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</si>
  <si>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</si>
  <si>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</si>
  <si>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</si>
  <si>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</si>
  <si>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</si>
  <si>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</si>
  <si>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</si>
  <si>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</si>
  <si>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</si>
  <si>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</si>
  <si>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</si>
  <si>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</si>
  <si>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</si>
  <si>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</si>
  <si>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</si>
  <si>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</si>
  <si>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</si>
  <si>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</si>
  <si>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</si>
  <si>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</si>
  <si>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</si>
  <si>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</si>
  <si>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</si>
  <si>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</si>
  <si>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</si>
  <si>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</si>
  <si>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</si>
  <si>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</si>
  <si>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</si>
  <si>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</si>
  <si>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</si>
  <si>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</si>
  <si>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</si>
  <si>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</si>
  <si>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</si>
  <si>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</si>
  <si>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</si>
  <si>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</si>
  <si>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</si>
  <si>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</si>
  <si>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</si>
  <si>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</si>
  <si>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</si>
  <si>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</si>
  <si>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</si>
  <si>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</si>
  <si>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</si>
  <si>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</si>
  <si>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</si>
  <si>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</si>
  <si>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</si>
  <si>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</si>
  <si>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</si>
  <si>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</si>
  <si>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</si>
  <si>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</si>
  <si>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</si>
  <si>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</si>
  <si>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</si>
  <si>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</si>
  <si>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</si>
  <si>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</si>
  <si>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</si>
  <si>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</si>
  <si>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</si>
  <si>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</si>
  <si>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</si>
  <si>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</si>
  <si>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</si>
  <si>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</si>
  <si>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</si>
  <si>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</si>
  <si>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</si>
  <si>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</si>
  <si>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</si>
  <si>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</si>
  <si>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</si>
  <si>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</si>
  <si>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</si>
  <si>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</si>
  <si>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</si>
  <si>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</si>
  <si>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</si>
  <si>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</si>
  <si>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</si>
  <si>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</si>
  <si>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</si>
  <si>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</si>
  <si>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</si>
  <si>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</si>
  <si>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</si>
  <si>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</si>
  <si>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</si>
  <si>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</si>
  <si>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</si>
  <si>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</si>
  <si>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</si>
  <si>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</si>
  <si>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</si>
  <si>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</si>
  <si>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</si>
  <si>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</si>
  <si>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</si>
  <si>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</si>
  <si>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</si>
  <si>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</si>
  <si>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</si>
  <si>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</si>
  <si>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</si>
  <si>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</si>
  <si>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</si>
  <si>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</si>
  <si>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</si>
  <si>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</si>
  <si>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</si>
  <si>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</si>
  <si>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</si>
  <si>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</si>
  <si>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*ORA-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</si>
  <si>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</si>
  <si>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</si>
  <si>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</si>
  <si>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</si>
  <si>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</si>
  <si>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*ITURAN- איתוראן איתור ושליטה בע"מ</t>
  </si>
  <si>
    <t>71048847</t>
  </si>
  <si>
    <t>1065</t>
  </si>
  <si>
    <t>Other</t>
  </si>
  <si>
    <t>Kite pharma inc- Kite Pharma Inc</t>
  </si>
  <si>
    <t>us49803l1098</t>
  </si>
  <si>
    <t>12845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</si>
  <si>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</si>
  <si>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</si>
  <si>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</si>
  <si>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</si>
  <si>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</si>
  <si>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</si>
  <si>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</si>
  <si>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</si>
  <si>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</si>
  <si>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</si>
  <si>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</si>
  <si>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</si>
  <si>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</si>
  <si>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</si>
  <si>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</si>
  <si>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</si>
  <si>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</si>
  <si>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</si>
  <si>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</si>
  <si>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</si>
  <si>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</si>
  <si>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</si>
  <si>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</si>
  <si>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</si>
  <si>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</si>
  <si>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</si>
  <si>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</si>
  <si>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</si>
  <si>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</si>
  <si>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</si>
  <si>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</si>
  <si>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</si>
  <si>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</si>
  <si>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</si>
  <si>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</si>
  <si>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</si>
  <si>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</si>
  <si>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</si>
  <si>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</si>
  <si>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</si>
  <si>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</si>
  <si>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</si>
  <si>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</si>
  <si>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</si>
  <si>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</si>
  <si>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</si>
  <si>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</si>
  <si>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</si>
  <si>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</si>
  <si>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Aberdeen Asset Management- Aberdeen Global World Equity Fund</t>
  </si>
  <si>
    <t>LU0231490953</t>
  </si>
  <si>
    <t>12287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</si>
  <si>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</si>
  <si>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</si>
  <si>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</si>
  <si>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</si>
  <si>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</si>
  <si>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</si>
  <si>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</si>
  <si>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</si>
  <si>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</si>
  <si>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</si>
  <si>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</si>
  <si>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</si>
  <si>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</si>
  <si>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</si>
  <si>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</si>
  <si>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</si>
  <si>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</si>
  <si>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</si>
  <si>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</si>
  <si>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</si>
  <si>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</si>
  <si>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</si>
  <si>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</si>
  <si>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</si>
  <si>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</si>
  <si>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</si>
  <si>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</si>
  <si>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</si>
  <si>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</si>
  <si>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</si>
  <si>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</si>
  <si>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</si>
  <si>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</si>
  <si>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</si>
  <si>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</si>
  <si>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</si>
  <si>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</si>
  <si>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</si>
  <si>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</si>
  <si>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</si>
  <si>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</si>
  <si>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</si>
  <si>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</si>
  <si>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</si>
  <si>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</si>
  <si>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</si>
  <si>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</si>
  <si>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</si>
  <si>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</si>
  <si>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</si>
  <si>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</si>
  <si>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</si>
  <si>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</si>
  <si>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</si>
  <si>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25/12/12</t>
  </si>
  <si>
    <t>חשמל צמוד 2022 רמ- חברת החשמל לישראל בע"מ</t>
  </si>
  <si>
    <t>6000129</t>
  </si>
  <si>
    <t>פועלים ש"ה ג ר"מ- בנק הפועלים בע"מ</t>
  </si>
  <si>
    <t>6620280</t>
  </si>
  <si>
    <t>אספיסי אלעד אגח 3 רמms- אס.פי.סי אל-עד</t>
  </si>
  <si>
    <t>1093939</t>
  </si>
  <si>
    <t>1229</t>
  </si>
  <si>
    <t>אלון חברת הדלק אגח סד' א MG- אלון חברת הדלק לישראל בע"מ</t>
  </si>
  <si>
    <t>11015671</t>
  </si>
  <si>
    <t>2202</t>
  </si>
  <si>
    <t>16/12/13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</si>
  <si>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</si>
  <si>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</si>
  <si>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</si>
  <si>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</si>
  <si>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</si>
  <si>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</si>
  <si>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</si>
  <si>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</si>
  <si>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</si>
  <si>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</si>
  <si>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</si>
  <si>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</si>
  <si>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</si>
  <si>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</si>
  <si>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</si>
  <si>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</si>
  <si>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</si>
  <si>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</si>
  <si>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</si>
  <si>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</si>
  <si>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</si>
  <si>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</si>
  <si>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</si>
  <si>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</si>
  <si>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</si>
  <si>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</si>
  <si>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</si>
  <si>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</si>
  <si>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</si>
  <si>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</si>
  <si>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</si>
  <si>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</si>
  <si>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</si>
  <si>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</si>
  <si>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</si>
  <si>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</si>
  <si>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</si>
  <si>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PSTI WARRENTS- PLURISTEM THERAPEUTICS</t>
  </si>
  <si>
    <t>US72940R1023</t>
  </si>
  <si>
    <t>סה"כ מט"ח/מט"ח</t>
  </si>
  <si>
    <t>סה"כ מטבע</t>
  </si>
  <si>
    <t>FWD CCY\ILS 20160530 USD\ILS 3.8420000 20160728- בנק לאומי לישראל בע"מ</t>
  </si>
  <si>
    <t>90001843</t>
  </si>
  <si>
    <t>EUR\ILS 4.3189 20160720- בנק הפועלים בע"מ</t>
  </si>
  <si>
    <t>90001435</t>
  </si>
  <si>
    <t>22/03/16</t>
  </si>
  <si>
    <t>FWD CCY\ILS 20160519 USD\ILS 3.8500000 20160705- בנק לאומי לישראל בע"מ</t>
  </si>
  <si>
    <t>90001801</t>
  </si>
  <si>
    <t>19/05/16</t>
  </si>
  <si>
    <t>FWD CCY\ILS 20160524 USD\ILS 3.8643000 20160728- בנק לאומי לישראל בע"מ</t>
  </si>
  <si>
    <t>90001820</t>
  </si>
  <si>
    <t>24/05/16</t>
  </si>
  <si>
    <t>FWD CCY\ILS 20160601 USD\ILS 3.8509000 20160728- בנק לאומי לישראל בע"מ</t>
  </si>
  <si>
    <t>90001858</t>
  </si>
  <si>
    <t>01/06/16</t>
  </si>
  <si>
    <t>FWD CCY\ILS 20160602 USD\ILS 3.8480000 20160728- בנק לאומי לישראל בע"מ</t>
  </si>
  <si>
    <t>90001862</t>
  </si>
  <si>
    <t>02/06/16</t>
  </si>
  <si>
    <t>FWD CCY\ILS 20160621 USD\ILS 3.8600000 20160718- בנק לאומי לישראל בע"מ</t>
  </si>
  <si>
    <t>90001965</t>
  </si>
  <si>
    <t>21/06/16</t>
  </si>
  <si>
    <t>FWD CCY\ILS 20160623 USD\ILS 3.8231000 20160705- בנק לאומי לישראל בע"מ</t>
  </si>
  <si>
    <t>90001979</t>
  </si>
  <si>
    <t>23/06/16</t>
  </si>
  <si>
    <t>FWD CCY\ILS 20160630 USD\ILS 3.8400000 20160920- בנק לאומי לישראל בע"מ</t>
  </si>
  <si>
    <t>90002020</t>
  </si>
  <si>
    <t>30/06/16</t>
  </si>
  <si>
    <t>FWD CCY\ILS 20160630 USD\ILS 3.8424000 20160920- בנק לאומי לישראל בע"מ</t>
  </si>
  <si>
    <t>90002030</t>
  </si>
  <si>
    <t>FWD CCY\ILS 20160630 USD\ILS 3.8467000 20160705 SP- בנק לאומי לישראל בע"מ</t>
  </si>
  <si>
    <t>90002019</t>
  </si>
  <si>
    <t>FWD CCY\CCY 20160505 EUR\USD 1.1482500 20160808- בנק לאומי לישראל בע"מ</t>
  </si>
  <si>
    <t>90001743</t>
  </si>
  <si>
    <t>05/05/16</t>
  </si>
  <si>
    <t>FWD CCY\CCY 20160517 EUR\USD 1.1359800 20160901- בנק לאומי לישראל בע"מ</t>
  </si>
  <si>
    <t>90001785</t>
  </si>
  <si>
    <t>17/05/16</t>
  </si>
  <si>
    <t>FWD CCY\CCY 20160524 EUR\USD 1.1211600 20160906- בנק לאומי לישראל בע"מ</t>
  </si>
  <si>
    <t>90001817</t>
  </si>
  <si>
    <t>FWD CCY\CCY 20160614 EUR\USD 1.1246900 20160901- בנק לאומי לישראל בע"מ</t>
  </si>
  <si>
    <t>90001920</t>
  </si>
  <si>
    <t>14/06/16</t>
  </si>
  <si>
    <t>לונג דולר יורו 06.09.16 1.12125019- יו בנק בע"מ לשעבר בנק אינווסטק</t>
  </si>
  <si>
    <t>90001825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</si>
  <si>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</si>
  <si>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</si>
  <si>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</si>
  <si>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</si>
  <si>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</si>
  <si>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</si>
  <si>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</si>
  <si>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גורם 01</t>
  </si>
  <si>
    <t>לא</t>
  </si>
  <si>
    <t>29994005</t>
  </si>
  <si>
    <t>סה"כ מובטחות בערבות בנקאית</t>
  </si>
  <si>
    <t>סה"כ מובטחות בבטחונות אחרים</t>
  </si>
  <si>
    <t>*גורם 28</t>
  </si>
  <si>
    <t>9242</t>
  </si>
  <si>
    <t>*גורם 33</t>
  </si>
  <si>
    <t>2963</t>
  </si>
  <si>
    <t>425769</t>
  </si>
  <si>
    <t>4563</t>
  </si>
  <si>
    <t>4693</t>
  </si>
  <si>
    <t>גורם 07</t>
  </si>
  <si>
    <t>55061</t>
  </si>
  <si>
    <t>Aa2</t>
  </si>
  <si>
    <t>90150400</t>
  </si>
  <si>
    <t>גורם 29</t>
  </si>
  <si>
    <t>29991703</t>
  </si>
  <si>
    <t>4410</t>
  </si>
  <si>
    <t>2968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</si>
  <si>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</si>
  <si>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</si>
  <si>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</si>
  <si>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</si>
  <si>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</si>
  <si>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</si>
  <si>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</si>
  <si>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</si>
  <si>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</si>
  <si>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</si>
  <si>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</si>
  <si>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</si>
  <si>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</si>
  <si>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</si>
  <si>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</si>
  <si>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</si>
  <si>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</si>
  <si>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</si>
  <si>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</si>
  <si>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</si>
  <si>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</si>
  <si>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</si>
  <si>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</si>
  <si>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</si>
  <si>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</si>
  <si>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</si>
  <si>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</si>
  <si>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</si>
  <si>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</si>
  <si>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</si>
  <si>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</si>
  <si>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</si>
  <si>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</si>
  <si>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</si>
  <si>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</si>
  <si>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</si>
  <si>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</si>
  <si>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</si>
  <si>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</si>
  <si>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</si>
  <si>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</si>
  <si>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</si>
  <si>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</si>
  <si>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</si>
  <si>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</si>
  <si>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</si>
  <si>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</si>
  <si>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</si>
  <si>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</si>
  <si>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</si>
  <si>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</si>
  <si>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</si>
  <si>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</si>
  <si>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</si>
  <si>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</si>
  <si>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</si>
  <si>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</si>
  <si>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</si>
  <si>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</si>
  <si>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</si>
  <si>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</si>
  <si>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</si>
  <si>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</si>
  <si>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38</t>
  </si>
  <si>
    <t>2571</t>
  </si>
  <si>
    <t>2572</t>
  </si>
  <si>
    <t>גורם 43</t>
  </si>
  <si>
    <t>345369</t>
  </si>
  <si>
    <t>384577</t>
  </si>
  <si>
    <t>403836</t>
  </si>
  <si>
    <t>415814</t>
  </si>
  <si>
    <t>4314</t>
  </si>
  <si>
    <t>433981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</si>
  <si>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</si>
  <si>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</si>
  <si>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</si>
  <si>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</si>
  <si>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</si>
  <si>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</si>
  <si>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</si>
  <si>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</si>
  <si>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4565</t>
  </si>
  <si>
    <t>4566</t>
  </si>
  <si>
    <t>גורם 03</t>
  </si>
  <si>
    <t>4540068</t>
  </si>
  <si>
    <t>גורם 17</t>
  </si>
  <si>
    <t>66241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</si>
  <si>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</si>
  <si>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</si>
  <si>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</si>
  <si>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</si>
  <si>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</si>
  <si>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</si>
  <si>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</si>
  <si>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</si>
  <si>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</si>
  <si>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</si>
  <si>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</si>
  <si>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</si>
  <si>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</si>
  <si>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</si>
  <si>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</si>
  <si>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</si>
  <si>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</si>
  <si>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</si>
  <si>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</si>
  <si>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</si>
  <si>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</si>
  <si>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</si>
  <si>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</si>
  <si>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</si>
  <si>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</si>
  <si>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</si>
  <si>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360793</t>
  </si>
  <si>
    <t>גורם 86</t>
  </si>
  <si>
    <t>415761</t>
  </si>
  <si>
    <t>גורם 84</t>
  </si>
  <si>
    <t>404555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</si>
  <si>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</si>
  <si>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</si>
  <si>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</si>
  <si>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</si>
  <si>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</si>
  <si>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</si>
  <si>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</si>
  <si>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</si>
  <si>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</si>
  <si>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</si>
  <si>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</si>
  <si>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</si>
  <si>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</si>
  <si>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</si>
  <si>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</si>
  <si>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</si>
  <si>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</si>
  <si>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מנורה הון אגח א(פדיון לקבל)</t>
  </si>
  <si>
    <t>*אגוד  הנפק התח יט(ריבית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</si>
  <si>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</si>
  <si>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</si>
  <si>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</si>
  <si>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</si>
  <si>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בינל הנפק התח כא(ריבית לקבל)</t>
  </si>
  <si>
    <t>גמול אגח א חש 12/09</t>
  </si>
  <si>
    <t>1116649</t>
  </si>
  <si>
    <t>וורלד קפיטל אגח ב MG</t>
  </si>
  <si>
    <t>13501072</t>
  </si>
  <si>
    <t>פולישק אג"ח ב msh</t>
  </si>
  <si>
    <t>11197341</t>
  </si>
  <si>
    <t>דלק רכב(דיבידנד לקבל)</t>
  </si>
  <si>
    <t>אדגר אגח ז(ריבית לקבל)</t>
  </si>
  <si>
    <t>אדרי-אל   אגח ב(ריבית לקבל)</t>
  </si>
  <si>
    <t>*אמות אגח א(פדיון לקבל)</t>
  </si>
  <si>
    <t>*אמות אגח ב(ריבית לקבל)</t>
  </si>
  <si>
    <t>אפריקה נכסים אגח ו(ריבית לקבל)</t>
  </si>
  <si>
    <t>אשטרום נכ אגח 7(פדיון לקבל)</t>
  </si>
  <si>
    <t>בסר אירופה אגח ח ms</t>
  </si>
  <si>
    <t>11701410</t>
  </si>
  <si>
    <t>ביג אגח ד(ריבית לקבל)</t>
  </si>
  <si>
    <t>ביג אגח ו(פדיון לקבל)</t>
  </si>
  <si>
    <t>דרבן אגח ד(פדיון לקבל)</t>
  </si>
  <si>
    <t>חפציבה גרוזלם אגח msh2</t>
  </si>
  <si>
    <t>10999510</t>
  </si>
  <si>
    <t>חפציבה גרוזלם אגח גmsh</t>
  </si>
  <si>
    <t>10999690</t>
  </si>
  <si>
    <t>ישפרו אגח ב(ריבית לקבל)</t>
  </si>
  <si>
    <t>לגנא הולדינגס אגח 1 ms</t>
  </si>
  <si>
    <t>35200464</t>
  </si>
  <si>
    <t>NR3</t>
  </si>
  <si>
    <t>*מליסרון אג"ח ח(פדיון לקבל)</t>
  </si>
  <si>
    <t>*מליסרון אגח ה(פדיון לקבל)</t>
  </si>
  <si>
    <t>פלאזה סנטרס אגח ב(פדיון לקבל)</t>
  </si>
  <si>
    <t>*עזריאלי אגח ג(ריבית לקבל)</t>
  </si>
  <si>
    <t>ג'י.אם.אף אגח א mg</t>
  </si>
  <si>
    <t>11007910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</si>
  <si>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</si>
  <si>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</si>
  <si>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</si>
  <si>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</si>
  <si>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</si>
  <si>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הפועלים</t>
  </si>
  <si>
    <t>יובנק</t>
  </si>
  <si>
    <t>בנק לאומי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</si>
  <si>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</si>
  <si>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</si>
  <si>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</si>
  <si>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</si>
  <si>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</si>
  <si>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</si>
  <si>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</si>
  <si>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</si>
  <si>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</si>
  <si>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</si>
  <si>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</si>
  <si>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</si>
  <si>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</si>
  <si>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ויאוליה</t>
  </si>
  <si>
    <t xml:space="preserve">דן באר שבע </t>
  </si>
  <si>
    <t xml:space="preserve">SALEM HARBOR 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</si>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</sst>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34" workbookViewId="0">
      <selection activeCell="B50" sqref="B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9469.0105055490403</v>
      </c>
      <c r="D11" s="77">
        <f t="shared" ref="D11:D42" si="0">C11/$C$42*100</f>
        <v>5.3737520074309311</v>
      </c>
    </row>
    <row r="12" spans="1:36">
      <c r="B12" s="72" t="s">
        <v>15</v>
      </c>
      <c r="C12" s="63"/>
      <c r="D12" s="78"/>
    </row>
    <row r="13" spans="1:36">
      <c r="A13" s="10" t="s">
        <v>13</v>
      </c>
      <c r="B13" s="73" t="s">
        <v>16</v>
      </c>
      <c r="C13" s="78">
        <v>45310.6081385</v>
      </c>
      <c r="D13" s="78">
        <f t="shared" si="0"/>
        <v>25.714193821993497</v>
      </c>
    </row>
    <row r="14" spans="1:36">
      <c r="A14" s="10" t="s">
        <v>13</v>
      </c>
      <c r="B14" s="73" t="s">
        <v>17</v>
      </c>
      <c r="C14" s="78">
        <v>0</v>
      </c>
      <c r="D14" s="78">
        <f t="shared" si="0"/>
        <v>0</v>
      </c>
    </row>
    <row r="15" spans="1:36">
      <c r="A15" s="10" t="s">
        <v>13</v>
      </c>
      <c r="B15" s="73" t="s">
        <v>18</v>
      </c>
      <c r="C15" s="78">
        <v>31348.140020523999</v>
      </c>
      <c r="D15" s="78">
        <f t="shared" si="0"/>
        <v>17.790362600801561</v>
      </c>
    </row>
    <row r="16" spans="1:36">
      <c r="A16" s="10" t="s">
        <v>13</v>
      </c>
      <c r="B16" s="73" t="s">
        <v>19</v>
      </c>
      <c r="C16" s="78">
        <v>25008.6841562064</v>
      </c>
      <c r="D16" s="78">
        <f t="shared" si="0"/>
        <v>14.19266211700416</v>
      </c>
    </row>
    <row r="17" spans="1:4">
      <c r="A17" s="10" t="s">
        <v>13</v>
      </c>
      <c r="B17" s="73" t="s">
        <v>20</v>
      </c>
      <c r="C17" s="78">
        <v>39547.415434761999</v>
      </c>
      <c r="D17" s="78">
        <f t="shared" si="0"/>
        <v>22.443528070511405</v>
      </c>
    </row>
    <row r="18" spans="1:4">
      <c r="A18" s="10" t="s">
        <v>13</v>
      </c>
      <c r="B18" s="73" t="s">
        <v>21</v>
      </c>
      <c r="C18" s="78">
        <v>13829.554371238783</v>
      </c>
      <c r="D18" s="78">
        <f t="shared" si="0"/>
        <v>7.8484014270306837</v>
      </c>
    </row>
    <row r="19" spans="1:4">
      <c r="A19" s="10" t="s">
        <v>13</v>
      </c>
      <c r="B19" s="73" t="s">
        <v>22</v>
      </c>
      <c r="C19" s="78">
        <v>6.5292120000000002</v>
      </c>
      <c r="D19" s="78">
        <f t="shared" si="0"/>
        <v>3.7053888652231167E-3</v>
      </c>
    </row>
    <row r="20" spans="1:4">
      <c r="A20" s="10" t="s">
        <v>13</v>
      </c>
      <c r="B20" s="73" t="s">
        <v>23</v>
      </c>
      <c r="C20" s="78">
        <v>0</v>
      </c>
      <c r="D20" s="78">
        <f t="shared" si="0"/>
        <v>0</v>
      </c>
    </row>
    <row r="21" spans="1:4">
      <c r="A21" s="10" t="s">
        <v>13</v>
      </c>
      <c r="B21" s="73" t="s">
        <v>24</v>
      </c>
      <c r="C21" s="78">
        <v>0</v>
      </c>
      <c r="D21" s="78">
        <f t="shared" si="0"/>
        <v>0</v>
      </c>
    </row>
    <row r="22" spans="1:4">
      <c r="A22" s="10" t="s">
        <v>13</v>
      </c>
      <c r="B22" s="73" t="s">
        <v>25</v>
      </c>
      <c r="C22" s="78">
        <v>0</v>
      </c>
      <c r="D22" s="78">
        <f t="shared" si="0"/>
        <v>0</v>
      </c>
    </row>
    <row r="23" spans="1:4">
      <c r="B23" s="72" t="s">
        <v>26</v>
      </c>
      <c r="C23" s="63"/>
      <c r="D23" s="78"/>
    </row>
    <row r="24" spans="1:4">
      <c r="A24" s="10" t="s">
        <v>13</v>
      </c>
      <c r="B24" s="73" t="s">
        <v>27</v>
      </c>
      <c r="C24" s="78">
        <v>0</v>
      </c>
      <c r="D24" s="78">
        <f t="shared" si="0"/>
        <v>0</v>
      </c>
    </row>
    <row r="25" spans="1:4">
      <c r="A25" s="10" t="s">
        <v>13</v>
      </c>
      <c r="B25" s="73" t="s">
        <v>28</v>
      </c>
      <c r="C25" s="78">
        <v>0</v>
      </c>
      <c r="D25" s="78">
        <f t="shared" si="0"/>
        <v>0</v>
      </c>
    </row>
    <row r="26" spans="1:4">
      <c r="A26" s="10" t="s">
        <v>13</v>
      </c>
      <c r="B26" s="73" t="s">
        <v>18</v>
      </c>
      <c r="C26" s="78">
        <v>1699.614621951232</v>
      </c>
      <c r="D26" s="78">
        <f t="shared" si="0"/>
        <v>0.96454719119987087</v>
      </c>
    </row>
    <row r="27" spans="1:4">
      <c r="A27" s="10" t="s">
        <v>13</v>
      </c>
      <c r="B27" s="73" t="s">
        <v>29</v>
      </c>
      <c r="C27" s="78">
        <v>6.7485275489461198</v>
      </c>
      <c r="D27" s="78">
        <f t="shared" si="0"/>
        <v>3.8298524900886055E-3</v>
      </c>
    </row>
    <row r="28" spans="1:4">
      <c r="A28" s="10" t="s">
        <v>13</v>
      </c>
      <c r="B28" s="73" t="s">
        <v>30</v>
      </c>
      <c r="C28" s="78">
        <v>0</v>
      </c>
      <c r="D28" s="78">
        <f t="shared" si="0"/>
        <v>0</v>
      </c>
    </row>
    <row r="29" spans="1:4">
      <c r="A29" s="10" t="s">
        <v>13</v>
      </c>
      <c r="B29" s="73" t="s">
        <v>31</v>
      </c>
      <c r="C29" s="78">
        <v>0.60398249434179996</v>
      </c>
      <c r="D29" s="78">
        <f t="shared" si="0"/>
        <v>3.4276571343123632E-4</v>
      </c>
    </row>
    <row r="30" spans="1:4">
      <c r="A30" s="10" t="s">
        <v>13</v>
      </c>
      <c r="B30" s="73" t="s">
        <v>32</v>
      </c>
      <c r="C30" s="78">
        <v>0</v>
      </c>
      <c r="D30" s="78">
        <f t="shared" si="0"/>
        <v>0</v>
      </c>
    </row>
    <row r="31" spans="1:4">
      <c r="A31" s="10" t="s">
        <v>13</v>
      </c>
      <c r="B31" s="73" t="s">
        <v>33</v>
      </c>
      <c r="C31" s="78">
        <v>209.39758345931483</v>
      </c>
      <c r="D31" s="78">
        <f t="shared" si="0"/>
        <v>0.11883508670797845</v>
      </c>
    </row>
    <row r="32" spans="1:4">
      <c r="A32" s="10" t="s">
        <v>13</v>
      </c>
      <c r="B32" s="73" t="s">
        <v>34</v>
      </c>
      <c r="C32" s="78">
        <v>0</v>
      </c>
      <c r="D32" s="78">
        <f t="shared" si="0"/>
        <v>0</v>
      </c>
    </row>
    <row r="33" spans="1:4">
      <c r="A33" s="10" t="s">
        <v>13</v>
      </c>
      <c r="B33" s="72" t="s">
        <v>35</v>
      </c>
      <c r="C33" s="78">
        <v>9588.1324104238447</v>
      </c>
      <c r="D33" s="78">
        <f t="shared" si="0"/>
        <v>5.441354802366563</v>
      </c>
    </row>
    <row r="34" spans="1:4">
      <c r="A34" s="10" t="s">
        <v>13</v>
      </c>
      <c r="B34" s="72" t="s">
        <v>36</v>
      </c>
      <c r="C34" s="78">
        <v>27.0040197242032</v>
      </c>
      <c r="D34" s="78">
        <f t="shared" si="0"/>
        <v>1.5325033710396896E-2</v>
      </c>
    </row>
    <row r="35" spans="1:4">
      <c r="A35" s="10" t="s">
        <v>13</v>
      </c>
      <c r="B35" s="72" t="s">
        <v>37</v>
      </c>
      <c r="C35" s="78">
        <v>0</v>
      </c>
      <c r="D35" s="78">
        <f t="shared" si="0"/>
        <v>0</v>
      </c>
    </row>
    <row r="36" spans="1:4">
      <c r="A36" s="10" t="s">
        <v>13</v>
      </c>
      <c r="B36" s="72" t="s">
        <v>38</v>
      </c>
      <c r="C36" s="78">
        <v>0</v>
      </c>
      <c r="D36" s="78">
        <f t="shared" si="0"/>
        <v>0</v>
      </c>
    </row>
    <row r="37" spans="1:4">
      <c r="A37" s="10" t="s">
        <v>13</v>
      </c>
      <c r="B37" s="72" t="s">
        <v>39</v>
      </c>
      <c r="C37" s="78">
        <f>'השקעות אחרות '!I11</f>
        <v>157.10725119080061</v>
      </c>
      <c r="D37" s="78">
        <f t="shared" si="0"/>
        <v>8.9159834174201077E-2</v>
      </c>
    </row>
    <row r="38" spans="1:4">
      <c r="A38" s="10"/>
      <c r="B38" s="74" t="s">
        <v>40</v>
      </c>
      <c r="C38" s="63"/>
      <c r="D38" s="78"/>
    </row>
    <row r="39" spans="1:4">
      <c r="A39" s="10" t="s">
        <v>13</v>
      </c>
      <c r="B39" s="75" t="s">
        <v>41</v>
      </c>
      <c r="C39" s="78">
        <v>0</v>
      </c>
      <c r="D39" s="78">
        <f t="shared" si="0"/>
        <v>0</v>
      </c>
    </row>
    <row r="40" spans="1:4">
      <c r="A40" s="10" t="s">
        <v>13</v>
      </c>
      <c r="B40" s="75" t="s">
        <v>42</v>
      </c>
      <c r="C40" s="78">
        <v>0</v>
      </c>
      <c r="D40" s="78">
        <f t="shared" si="0"/>
        <v>0</v>
      </c>
    </row>
    <row r="41" spans="1:4">
      <c r="A41" s="10" t="s">
        <v>13</v>
      </c>
      <c r="B41" s="75" t="s">
        <v>43</v>
      </c>
      <c r="C41" s="78">
        <v>0</v>
      </c>
      <c r="D41" s="78">
        <f t="shared" si="0"/>
        <v>0</v>
      </c>
    </row>
    <row r="42" spans="1:4">
      <c r="B42" s="75" t="s">
        <v>44</v>
      </c>
      <c r="C42" s="78">
        <f>SUM(C11:C41)</f>
        <v>176208.55023557291</v>
      </c>
      <c r="D42" s="78">
        <f t="shared" si="0"/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2703.3369529119159</v>
      </c>
      <c r="D43" s="78">
        <f>C43/$C$42*100</f>
        <v>1.5341689999139254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126</v>
      </c>
      <c r="D51">
        <v>2.8647</v>
      </c>
    </row>
    <row r="52" spans="3:4">
      <c r="C52" t="s">
        <v>194</v>
      </c>
      <c r="D52">
        <v>0.45419999999999999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1384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231</v>
      </c>
      <c r="C14" t="s">
        <v>231</v>
      </c>
      <c r="D14" s="16"/>
      <c r="E14" t="s">
        <v>231</v>
      </c>
      <c r="F14" t="s">
        <v>231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1385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231</v>
      </c>
      <c r="C16" t="s">
        <v>231</v>
      </c>
      <c r="D16" s="16"/>
      <c r="E16" t="s">
        <v>231</v>
      </c>
      <c r="F16" t="s">
        <v>231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1386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231</v>
      </c>
      <c r="C18" t="s">
        <v>231</v>
      </c>
      <c r="D18" s="16"/>
      <c r="E18" t="s">
        <v>231</v>
      </c>
      <c r="F18" t="s">
        <v>231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899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231</v>
      </c>
      <c r="C20" t="s">
        <v>231</v>
      </c>
      <c r="D20" s="16"/>
      <c r="E20" t="s">
        <v>231</v>
      </c>
      <c r="F20" t="s">
        <v>231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1384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231</v>
      </c>
      <c r="C23" t="s">
        <v>231</v>
      </c>
      <c r="D23" s="16"/>
      <c r="E23" t="s">
        <v>231</v>
      </c>
      <c r="F23" t="s">
        <v>231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1386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231</v>
      </c>
      <c r="C25" t="s">
        <v>231</v>
      </c>
      <c r="D25" s="16"/>
      <c r="E25" t="s">
        <v>231</v>
      </c>
      <c r="F25" t="s">
        <v>231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1387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231</v>
      </c>
      <c r="C27" t="s">
        <v>231</v>
      </c>
      <c r="D27" s="16"/>
      <c r="E27" t="s">
        <v>231</v>
      </c>
      <c r="F27" t="s">
        <v>231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899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231</v>
      </c>
      <c r="C29" t="s">
        <v>231</v>
      </c>
      <c r="D29" s="16"/>
      <c r="E29" t="s">
        <v>231</v>
      </c>
      <c r="F29" t="s">
        <v>231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231</v>
      </c>
      <c r="C15" t="s">
        <v>231</v>
      </c>
      <c r="D15" s="19"/>
      <c r="E15" t="s">
        <v>231</v>
      </c>
      <c r="F15" t="s">
        <v>231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1388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231</v>
      </c>
      <c r="C14" t="s">
        <v>231</v>
      </c>
      <c r="E14" t="s">
        <v>231</v>
      </c>
      <c r="H14" s="78">
        <v>0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1389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231</v>
      </c>
      <c r="C16" t="s">
        <v>231</v>
      </c>
      <c r="E16" t="s">
        <v>231</v>
      </c>
      <c r="H16" s="78">
        <v>0</v>
      </c>
      <c r="I16" t="s">
        <v>231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1390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1391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231</v>
      </c>
      <c r="C19" t="s">
        <v>231</v>
      </c>
      <c r="E19" t="s">
        <v>231</v>
      </c>
      <c r="H19" s="78">
        <v>0</v>
      </c>
      <c r="I19" t="s">
        <v>231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1392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231</v>
      </c>
      <c r="C21" t="s">
        <v>231</v>
      </c>
      <c r="E21" t="s">
        <v>231</v>
      </c>
      <c r="H21" s="78">
        <v>0</v>
      </c>
      <c r="I21" t="s">
        <v>231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1393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231</v>
      </c>
      <c r="C23" t="s">
        <v>231</v>
      </c>
      <c r="E23" t="s">
        <v>231</v>
      </c>
      <c r="H23" s="78">
        <v>0</v>
      </c>
      <c r="I23" t="s">
        <v>231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1394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231</v>
      </c>
      <c r="C25" t="s">
        <v>231</v>
      </c>
      <c r="E25" t="s">
        <v>231</v>
      </c>
      <c r="H25" s="78">
        <v>0</v>
      </c>
      <c r="I25" t="s">
        <v>231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1388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231</v>
      </c>
      <c r="C28" t="s">
        <v>231</v>
      </c>
      <c r="E28" t="s">
        <v>231</v>
      </c>
      <c r="H28" s="78">
        <v>0</v>
      </c>
      <c r="I28" t="s">
        <v>231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1389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231</v>
      </c>
      <c r="C30" t="s">
        <v>231</v>
      </c>
      <c r="E30" t="s">
        <v>231</v>
      </c>
      <c r="H30" s="78">
        <v>0</v>
      </c>
      <c r="I30" t="s">
        <v>231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1390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1391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231</v>
      </c>
      <c r="C33" t="s">
        <v>231</v>
      </c>
      <c r="E33" t="s">
        <v>231</v>
      </c>
      <c r="H33" s="78">
        <v>0</v>
      </c>
      <c r="I33" t="s">
        <v>231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1392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231</v>
      </c>
      <c r="C35" t="s">
        <v>231</v>
      </c>
      <c r="E35" t="s">
        <v>231</v>
      </c>
      <c r="H35" s="78">
        <v>0</v>
      </c>
      <c r="I35" t="s">
        <v>231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1393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231</v>
      </c>
      <c r="C37" t="s">
        <v>231</v>
      </c>
      <c r="E37" t="s">
        <v>231</v>
      </c>
      <c r="H37" s="78">
        <v>0</v>
      </c>
      <c r="I37" t="s">
        <v>231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1394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231</v>
      </c>
      <c r="C39" t="s">
        <v>231</v>
      </c>
      <c r="E39" t="s">
        <v>231</v>
      </c>
      <c r="H39" s="78">
        <v>0</v>
      </c>
      <c r="I39" t="s">
        <v>231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1395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231</v>
      </c>
      <c r="C14" t="s">
        <v>231</v>
      </c>
      <c r="D14" t="s">
        <v>231</v>
      </c>
      <c r="G14" s="78">
        <v>0</v>
      </c>
      <c r="H14" t="s">
        <v>231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231</v>
      </c>
      <c r="C16" t="s">
        <v>231</v>
      </c>
      <c r="D16" t="s">
        <v>231</v>
      </c>
      <c r="G16" s="78">
        <v>0</v>
      </c>
      <c r="H16" t="s">
        <v>231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231</v>
      </c>
      <c r="C18" t="s">
        <v>231</v>
      </c>
      <c r="D18" t="s">
        <v>231</v>
      </c>
      <c r="G18" s="78">
        <v>0</v>
      </c>
      <c r="H18" t="s">
        <v>231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1398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231</v>
      </c>
      <c r="C20" t="s">
        <v>231</v>
      </c>
      <c r="D20" t="s">
        <v>231</v>
      </c>
      <c r="G20" s="78">
        <v>0</v>
      </c>
      <c r="H20" t="s">
        <v>231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899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231</v>
      </c>
      <c r="C22" t="s">
        <v>231</v>
      </c>
      <c r="D22" t="s">
        <v>231</v>
      </c>
      <c r="G22" s="78">
        <v>0</v>
      </c>
      <c r="H22" t="s">
        <v>231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231</v>
      </c>
      <c r="C25" t="s">
        <v>231</v>
      </c>
      <c r="D25" t="s">
        <v>231</v>
      </c>
      <c r="G25" s="78">
        <v>0</v>
      </c>
      <c r="H25" t="s">
        <v>231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1399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231</v>
      </c>
      <c r="C27" t="s">
        <v>231</v>
      </c>
      <c r="D27" t="s">
        <v>231</v>
      </c>
      <c r="G27" s="78">
        <v>0</v>
      </c>
      <c r="H27" t="s">
        <v>231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1400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8">
        <v>0</v>
      </c>
      <c r="K14" t="s">
        <v>231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1401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8">
        <v>0</v>
      </c>
      <c r="K16" t="s">
        <v>231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8">
        <v>0</v>
      </c>
      <c r="K18" t="s">
        <v>231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899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8">
        <v>0</v>
      </c>
      <c r="K20" t="s">
        <v>231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1402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8">
        <v>0</v>
      </c>
      <c r="K23" t="s">
        <v>231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1403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8">
        <v>0</v>
      </c>
      <c r="K25" t="s">
        <v>231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4.34</v>
      </c>
      <c r="K11" s="7"/>
      <c r="L11" s="7"/>
      <c r="M11" s="77">
        <v>2.39</v>
      </c>
      <c r="N11" s="77">
        <v>1133403.8600000001</v>
      </c>
      <c r="O11" s="7"/>
      <c r="P11" s="77">
        <v>1699.614621951232</v>
      </c>
      <c r="Q11" s="7"/>
      <c r="R11" s="77">
        <v>100</v>
      </c>
      <c r="S11" s="77">
        <v>0.96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4.2300000000000004</v>
      </c>
      <c r="M12" s="80">
        <v>2.17</v>
      </c>
      <c r="N12" s="80">
        <v>1076403.8600000001</v>
      </c>
      <c r="P12" s="80">
        <v>1450.578429951232</v>
      </c>
      <c r="R12" s="80">
        <v>85.35</v>
      </c>
      <c r="S12" s="80">
        <v>0.82</v>
      </c>
    </row>
    <row r="13" spans="2:81">
      <c r="B13" s="79" t="s">
        <v>1400</v>
      </c>
      <c r="C13" s="16"/>
      <c r="D13" s="16"/>
      <c r="E13" s="16"/>
      <c r="J13" s="80">
        <v>4.32</v>
      </c>
      <c r="M13" s="80">
        <v>2.12</v>
      </c>
      <c r="N13" s="80">
        <v>1005232.92</v>
      </c>
      <c r="P13" s="80">
        <v>1370.68743531</v>
      </c>
      <c r="R13" s="80">
        <v>80.650000000000006</v>
      </c>
      <c r="S13" s="80">
        <v>0.78</v>
      </c>
    </row>
    <row r="14" spans="2:81">
      <c r="B14" t="s">
        <v>1404</v>
      </c>
      <c r="C14" t="s">
        <v>1405</v>
      </c>
      <c r="D14" t="s">
        <v>129</v>
      </c>
      <c r="E14" t="s">
        <v>1406</v>
      </c>
      <c r="F14" t="s">
        <v>133</v>
      </c>
      <c r="G14" t="s">
        <v>201</v>
      </c>
      <c r="H14" t="s">
        <v>155</v>
      </c>
      <c r="I14" t="s">
        <v>245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8500</v>
      </c>
      <c r="O14" s="78">
        <v>171.3</v>
      </c>
      <c r="P14" s="78">
        <v>14.560499999999999</v>
      </c>
      <c r="Q14" s="78">
        <v>0</v>
      </c>
      <c r="R14" s="78">
        <v>0.86</v>
      </c>
      <c r="S14" s="78">
        <v>0.01</v>
      </c>
    </row>
    <row r="15" spans="2:81">
      <c r="B15" t="s">
        <v>1407</v>
      </c>
      <c r="C15" t="s">
        <v>1408</v>
      </c>
      <c r="D15" t="s">
        <v>129</v>
      </c>
      <c r="E15" t="s">
        <v>1409</v>
      </c>
      <c r="F15" t="s">
        <v>133</v>
      </c>
      <c r="G15" t="s">
        <v>204</v>
      </c>
      <c r="H15" t="s">
        <v>155</v>
      </c>
      <c r="I15" t="s">
        <v>245</v>
      </c>
      <c r="J15" s="78">
        <v>2.52</v>
      </c>
      <c r="K15" t="s">
        <v>108</v>
      </c>
      <c r="L15" s="78">
        <v>5</v>
      </c>
      <c r="M15" s="78">
        <v>0.73</v>
      </c>
      <c r="N15" s="78">
        <v>4223.26</v>
      </c>
      <c r="O15" s="78">
        <v>130.29</v>
      </c>
      <c r="P15" s="78">
        <v>5.5024854540000003</v>
      </c>
      <c r="Q15" s="78">
        <v>0.01</v>
      </c>
      <c r="R15" s="78">
        <v>0.32</v>
      </c>
      <c r="S15" s="78">
        <v>0</v>
      </c>
    </row>
    <row r="16" spans="2:81">
      <c r="B16" t="s">
        <v>1410</v>
      </c>
      <c r="C16" t="s">
        <v>1411</v>
      </c>
      <c r="D16" t="s">
        <v>129</v>
      </c>
      <c r="E16" t="s">
        <v>1412</v>
      </c>
      <c r="F16" t="s">
        <v>133</v>
      </c>
      <c r="G16" t="s">
        <v>386</v>
      </c>
      <c r="H16" t="s">
        <v>155</v>
      </c>
      <c r="I16" t="s">
        <v>245</v>
      </c>
      <c r="J16" s="78">
        <v>0.78</v>
      </c>
      <c r="K16" t="s">
        <v>108</v>
      </c>
      <c r="L16" s="78">
        <v>6.5</v>
      </c>
      <c r="M16" s="78">
        <v>0.33</v>
      </c>
      <c r="N16" s="78">
        <v>200000</v>
      </c>
      <c r="O16" s="78">
        <v>126.19</v>
      </c>
      <c r="P16" s="78">
        <v>252.38</v>
      </c>
      <c r="Q16" s="78">
        <v>0.05</v>
      </c>
      <c r="R16" s="78">
        <v>14.85</v>
      </c>
      <c r="S16" s="78">
        <v>0.14000000000000001</v>
      </c>
    </row>
    <row r="17" spans="2:19">
      <c r="B17" t="s">
        <v>1413</v>
      </c>
      <c r="C17" t="s">
        <v>1414</v>
      </c>
      <c r="D17" t="s">
        <v>129</v>
      </c>
      <c r="E17" t="s">
        <v>1415</v>
      </c>
      <c r="F17" t="s">
        <v>133</v>
      </c>
      <c r="G17" t="s">
        <v>386</v>
      </c>
      <c r="H17" t="s">
        <v>155</v>
      </c>
      <c r="I17" t="s">
        <v>245</v>
      </c>
      <c r="J17" s="78">
        <v>5.64</v>
      </c>
      <c r="K17" t="s">
        <v>108</v>
      </c>
      <c r="L17" s="78">
        <v>5.6</v>
      </c>
      <c r="M17" s="78">
        <v>1.01</v>
      </c>
      <c r="N17" s="78">
        <v>29681.94</v>
      </c>
      <c r="O17" s="78">
        <v>152.5</v>
      </c>
      <c r="P17" s="78">
        <v>45.264958499999999</v>
      </c>
      <c r="Q17" s="78">
        <v>0</v>
      </c>
      <c r="R17" s="78">
        <v>2.66</v>
      </c>
      <c r="S17" s="78">
        <v>0.03</v>
      </c>
    </row>
    <row r="18" spans="2:19">
      <c r="B18" t="s">
        <v>1416</v>
      </c>
      <c r="C18" t="s">
        <v>1417</v>
      </c>
      <c r="D18" t="s">
        <v>129</v>
      </c>
      <c r="E18" t="s">
        <v>1418</v>
      </c>
      <c r="F18" t="s">
        <v>355</v>
      </c>
      <c r="G18" t="s">
        <v>423</v>
      </c>
      <c r="H18" t="s">
        <v>155</v>
      </c>
      <c r="I18" t="s">
        <v>1419</v>
      </c>
      <c r="J18" s="78">
        <v>3.28</v>
      </c>
      <c r="K18" t="s">
        <v>108</v>
      </c>
      <c r="L18" s="78">
        <v>5.3</v>
      </c>
      <c r="M18" s="78">
        <v>0.74</v>
      </c>
      <c r="N18" s="78">
        <v>6311.3</v>
      </c>
      <c r="O18" s="78">
        <v>140.03</v>
      </c>
      <c r="P18" s="78">
        <v>8.8377133899999993</v>
      </c>
      <c r="Q18" s="78">
        <v>0</v>
      </c>
      <c r="R18" s="78">
        <v>0.52</v>
      </c>
      <c r="S18" s="78">
        <v>0.01</v>
      </c>
    </row>
    <row r="19" spans="2:19">
      <c r="B19" t="s">
        <v>1420</v>
      </c>
      <c r="C19" t="s">
        <v>1421</v>
      </c>
      <c r="D19" t="s">
        <v>129</v>
      </c>
      <c r="E19" t="s">
        <v>1412</v>
      </c>
      <c r="F19" t="s">
        <v>133</v>
      </c>
      <c r="G19" t="s">
        <v>524</v>
      </c>
      <c r="H19" t="s">
        <v>156</v>
      </c>
      <c r="I19" t="s">
        <v>245</v>
      </c>
      <c r="J19" s="78">
        <v>4.59</v>
      </c>
      <c r="K19" t="s">
        <v>108</v>
      </c>
      <c r="L19" s="78">
        <v>6</v>
      </c>
      <c r="M19" s="78">
        <v>2.2999999999999998</v>
      </c>
      <c r="N19" s="78">
        <v>208000</v>
      </c>
      <c r="O19" s="78">
        <v>126.13</v>
      </c>
      <c r="P19" s="78">
        <v>262.35039999999998</v>
      </c>
      <c r="Q19" s="78">
        <v>0.01</v>
      </c>
      <c r="R19" s="78">
        <v>15.44</v>
      </c>
      <c r="S19" s="78">
        <v>0.15</v>
      </c>
    </row>
    <row r="20" spans="2:19">
      <c r="B20" t="s">
        <v>1422</v>
      </c>
      <c r="C20" t="s">
        <v>1423</v>
      </c>
      <c r="D20" t="s">
        <v>129</v>
      </c>
      <c r="E20" t="s">
        <v>569</v>
      </c>
      <c r="F20" t="s">
        <v>325</v>
      </c>
      <c r="G20" t="s">
        <v>541</v>
      </c>
      <c r="H20" t="s">
        <v>155</v>
      </c>
      <c r="I20" t="s">
        <v>245</v>
      </c>
      <c r="J20" s="78">
        <v>5.47</v>
      </c>
      <c r="K20" t="s">
        <v>108</v>
      </c>
      <c r="L20" s="78">
        <v>5.75</v>
      </c>
      <c r="M20" s="78">
        <v>0.81</v>
      </c>
      <c r="N20" s="78">
        <v>464909</v>
      </c>
      <c r="O20" s="78">
        <v>153.22</v>
      </c>
      <c r="P20" s="78">
        <v>712.33356979999996</v>
      </c>
      <c r="Q20" s="78">
        <v>0.04</v>
      </c>
      <c r="R20" s="78">
        <v>41.91</v>
      </c>
      <c r="S20" s="78">
        <v>0.4</v>
      </c>
    </row>
    <row r="21" spans="2:19">
      <c r="B21" t="s">
        <v>1424</v>
      </c>
      <c r="C21" t="s">
        <v>1425</v>
      </c>
      <c r="D21" t="s">
        <v>129</v>
      </c>
      <c r="E21" t="s">
        <v>1426</v>
      </c>
      <c r="F21" t="s">
        <v>355</v>
      </c>
      <c r="G21" t="s">
        <v>621</v>
      </c>
      <c r="H21" t="s">
        <v>155</v>
      </c>
      <c r="I21" t="s">
        <v>245</v>
      </c>
      <c r="J21" s="78">
        <v>2.38</v>
      </c>
      <c r="K21" t="s">
        <v>108</v>
      </c>
      <c r="L21" s="78">
        <v>6.7</v>
      </c>
      <c r="M21" s="78">
        <v>0.82</v>
      </c>
      <c r="N21" s="78">
        <v>2544.33</v>
      </c>
      <c r="O21" s="78">
        <v>126.92</v>
      </c>
      <c r="P21" s="78">
        <v>3.2292636360000002</v>
      </c>
      <c r="Q21" s="78">
        <v>0</v>
      </c>
      <c r="R21" s="78">
        <v>0.19</v>
      </c>
      <c r="S21" s="78">
        <v>0</v>
      </c>
    </row>
    <row r="22" spans="2:19">
      <c r="B22" t="s">
        <v>1427</v>
      </c>
      <c r="C22" t="s">
        <v>1428</v>
      </c>
      <c r="D22" t="s">
        <v>129</v>
      </c>
      <c r="E22" t="s">
        <v>1429</v>
      </c>
      <c r="F22" t="s">
        <v>118</v>
      </c>
      <c r="G22" t="s">
        <v>707</v>
      </c>
      <c r="H22" t="s">
        <v>155</v>
      </c>
      <c r="I22" t="s">
        <v>1430</v>
      </c>
      <c r="J22" s="78">
        <v>2.5299999999999998</v>
      </c>
      <c r="K22" t="s">
        <v>108</v>
      </c>
      <c r="L22" s="78">
        <v>5.35</v>
      </c>
      <c r="M22" s="78">
        <v>23.62</v>
      </c>
      <c r="N22" s="78">
        <v>81063.09</v>
      </c>
      <c r="O22" s="78">
        <v>81.7</v>
      </c>
      <c r="P22" s="78">
        <v>66.228544529999994</v>
      </c>
      <c r="Q22" s="78">
        <v>0</v>
      </c>
      <c r="R22" s="78">
        <v>3.9</v>
      </c>
      <c r="S22" s="78">
        <v>0.04</v>
      </c>
    </row>
    <row r="23" spans="2:19">
      <c r="B23" s="79" t="s">
        <v>1401</v>
      </c>
      <c r="C23" s="16"/>
      <c r="D23" s="16"/>
      <c r="E23" s="16"/>
      <c r="J23" s="80">
        <v>2.62</v>
      </c>
      <c r="M23" s="80">
        <v>3.12</v>
      </c>
      <c r="N23" s="80">
        <v>68571.199999999997</v>
      </c>
      <c r="P23" s="80">
        <v>73.76203984</v>
      </c>
      <c r="R23" s="80">
        <v>4.34</v>
      </c>
      <c r="S23" s="80">
        <v>0.04</v>
      </c>
    </row>
    <row r="24" spans="2:19">
      <c r="B24" t="s">
        <v>1431</v>
      </c>
      <c r="C24" t="s">
        <v>1432</v>
      </c>
      <c r="D24" t="s">
        <v>129</v>
      </c>
      <c r="E24" t="s">
        <v>1433</v>
      </c>
      <c r="F24" t="s">
        <v>133</v>
      </c>
      <c r="G24" t="s">
        <v>624</v>
      </c>
      <c r="H24" t="s">
        <v>156</v>
      </c>
      <c r="I24" t="s">
        <v>1434</v>
      </c>
      <c r="J24" s="78">
        <v>2.62</v>
      </c>
      <c r="K24" t="s">
        <v>108</v>
      </c>
      <c r="L24" s="78">
        <v>5.15</v>
      </c>
      <c r="M24" s="78">
        <v>3.12</v>
      </c>
      <c r="N24" s="78">
        <v>68571.199999999997</v>
      </c>
      <c r="O24" s="78">
        <v>107.57</v>
      </c>
      <c r="P24" s="78">
        <v>73.76203984</v>
      </c>
      <c r="Q24" s="78">
        <v>0.05</v>
      </c>
      <c r="R24" s="78">
        <v>4.34</v>
      </c>
      <c r="S24" s="78">
        <v>0.04</v>
      </c>
    </row>
    <row r="25" spans="2:19">
      <c r="B25" s="79" t="s">
        <v>319</v>
      </c>
      <c r="C25" s="16"/>
      <c r="D25" s="16"/>
      <c r="E25" s="16"/>
      <c r="J25" s="80">
        <v>5.12</v>
      </c>
      <c r="M25" s="80">
        <v>2.29</v>
      </c>
      <c r="N25" s="80">
        <v>2599.7399999999998</v>
      </c>
      <c r="P25" s="80">
        <v>6.1289548012320001</v>
      </c>
      <c r="R25" s="80">
        <v>0.36</v>
      </c>
      <c r="S25" s="80">
        <v>0</v>
      </c>
    </row>
    <row r="26" spans="2:19">
      <c r="B26" t="s">
        <v>1435</v>
      </c>
      <c r="C26" t="s">
        <v>1436</v>
      </c>
      <c r="D26" t="s">
        <v>129</v>
      </c>
      <c r="E26" t="s">
        <v>1437</v>
      </c>
      <c r="F26" t="s">
        <v>133</v>
      </c>
      <c r="G26" t="s">
        <v>231</v>
      </c>
      <c r="H26" t="s">
        <v>719</v>
      </c>
      <c r="I26" t="s">
        <v>1438</v>
      </c>
      <c r="J26" s="78">
        <v>6.34</v>
      </c>
      <c r="K26" t="s">
        <v>112</v>
      </c>
      <c r="L26" s="78">
        <v>3</v>
      </c>
      <c r="M26" s="78">
        <v>2.1800000000000002</v>
      </c>
      <c r="N26" s="78">
        <v>2034.28</v>
      </c>
      <c r="O26" s="78">
        <v>50.04</v>
      </c>
      <c r="P26" s="78">
        <v>3.9150499763519999</v>
      </c>
      <c r="Q26" s="78">
        <v>0</v>
      </c>
      <c r="R26" s="78">
        <v>0.23</v>
      </c>
      <c r="S26" s="78">
        <v>0</v>
      </c>
    </row>
    <row r="27" spans="2:19">
      <c r="B27" t="s">
        <v>1439</v>
      </c>
      <c r="C27" t="s">
        <v>1440</v>
      </c>
      <c r="D27" t="s">
        <v>129</v>
      </c>
      <c r="E27" t="s">
        <v>1437</v>
      </c>
      <c r="F27" t="s">
        <v>133</v>
      </c>
      <c r="G27" t="s">
        <v>231</v>
      </c>
      <c r="H27" t="s">
        <v>719</v>
      </c>
      <c r="I27" t="s">
        <v>1438</v>
      </c>
      <c r="J27" s="78">
        <v>2.97</v>
      </c>
      <c r="K27" t="s">
        <v>112</v>
      </c>
      <c r="L27" s="78">
        <v>2.69</v>
      </c>
      <c r="M27" s="78">
        <v>2.48</v>
      </c>
      <c r="N27" s="78">
        <v>565.46</v>
      </c>
      <c r="O27" s="78">
        <v>101.8</v>
      </c>
      <c r="P27" s="78">
        <v>2.2139048248800002</v>
      </c>
      <c r="Q27" s="78">
        <v>0</v>
      </c>
      <c r="R27" s="78">
        <v>0.13</v>
      </c>
      <c r="S27" s="78">
        <v>0</v>
      </c>
    </row>
    <row r="28" spans="2:19">
      <c r="B28" s="79" t="s">
        <v>899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231</v>
      </c>
      <c r="C29" t="s">
        <v>231</v>
      </c>
      <c r="D29" s="16"/>
      <c r="E29" s="16"/>
      <c r="F29" t="s">
        <v>231</v>
      </c>
      <c r="G29" t="s">
        <v>231</v>
      </c>
      <c r="J29" s="78">
        <v>0</v>
      </c>
      <c r="K29" t="s">
        <v>231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236</v>
      </c>
      <c r="C30" s="16"/>
      <c r="D30" s="16"/>
      <c r="E30" s="16"/>
      <c r="J30" s="80">
        <v>4.9400000000000004</v>
      </c>
      <c r="M30" s="80">
        <v>3.68</v>
      </c>
      <c r="N30" s="80">
        <v>57000</v>
      </c>
      <c r="P30" s="80">
        <v>249.036192</v>
      </c>
      <c r="R30" s="80">
        <v>14.65</v>
      </c>
      <c r="S30" s="80">
        <v>0.14000000000000001</v>
      </c>
    </row>
    <row r="31" spans="2:19">
      <c r="B31" s="79" t="s">
        <v>1441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t="s">
        <v>231</v>
      </c>
      <c r="C32" t="s">
        <v>231</v>
      </c>
      <c r="D32" s="16"/>
      <c r="E32" s="16"/>
      <c r="F32" t="s">
        <v>231</v>
      </c>
      <c r="G32" t="s">
        <v>231</v>
      </c>
      <c r="J32" s="78">
        <v>0</v>
      </c>
      <c r="K32" t="s">
        <v>231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1442</v>
      </c>
      <c r="C33" s="16"/>
      <c r="D33" s="16"/>
      <c r="E33" s="16"/>
      <c r="J33" s="80">
        <v>4.9400000000000004</v>
      </c>
      <c r="M33" s="80">
        <v>3.68</v>
      </c>
      <c r="N33" s="80">
        <v>57000</v>
      </c>
      <c r="P33" s="80">
        <v>249.036192</v>
      </c>
      <c r="R33" s="80">
        <v>14.65</v>
      </c>
      <c r="S33" s="80">
        <v>0.14000000000000001</v>
      </c>
    </row>
    <row r="34" spans="2:19">
      <c r="B34" t="s">
        <v>1443</v>
      </c>
      <c r="C34" t="s">
        <v>1444</v>
      </c>
      <c r="D34" t="s">
        <v>129</v>
      </c>
      <c r="E34" t="s">
        <v>1445</v>
      </c>
      <c r="F34" t="s">
        <v>1302</v>
      </c>
      <c r="G34" t="s">
        <v>693</v>
      </c>
      <c r="H34" t="s">
        <v>1446</v>
      </c>
      <c r="I34" t="s">
        <v>1447</v>
      </c>
      <c r="J34" s="78">
        <v>4.9400000000000004</v>
      </c>
      <c r="K34" t="s">
        <v>112</v>
      </c>
      <c r="L34" s="78">
        <v>6</v>
      </c>
      <c r="M34" s="78">
        <v>3.68</v>
      </c>
      <c r="N34" s="78">
        <v>57000</v>
      </c>
      <c r="O34" s="78">
        <v>113.6</v>
      </c>
      <c r="P34" s="78">
        <v>249.036192</v>
      </c>
      <c r="Q34" s="78">
        <v>0.01</v>
      </c>
      <c r="R34" s="78">
        <v>14.65</v>
      </c>
      <c r="S34" s="78">
        <v>0.14000000000000001</v>
      </c>
    </row>
    <row r="35" spans="2:19">
      <c r="B35" t="s">
        <v>239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31.22</v>
      </c>
      <c r="I11" s="7"/>
      <c r="J11" s="77">
        <v>6.7485275489461198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31.22</v>
      </c>
      <c r="J12" s="80">
        <v>6.7485275489461198</v>
      </c>
      <c r="L12" s="80">
        <v>100</v>
      </c>
      <c r="M12" s="80">
        <v>0</v>
      </c>
    </row>
    <row r="13" spans="2:98">
      <c r="B13" t="s">
        <v>1448</v>
      </c>
      <c r="C13" t="s">
        <v>1449</v>
      </c>
      <c r="D13" t="s">
        <v>129</v>
      </c>
      <c r="E13" t="s">
        <v>1437</v>
      </c>
      <c r="F13" t="s">
        <v>133</v>
      </c>
      <c r="G13" t="s">
        <v>112</v>
      </c>
      <c r="H13" s="78">
        <v>31.22</v>
      </c>
      <c r="I13" s="78">
        <v>5620.3950999999997</v>
      </c>
      <c r="J13" s="78">
        <v>6.7485275489461198</v>
      </c>
      <c r="K13" s="78">
        <v>0</v>
      </c>
      <c r="L13" s="78">
        <v>100</v>
      </c>
      <c r="M13" s="78">
        <v>0</v>
      </c>
    </row>
    <row r="14" spans="2:98">
      <c r="B14" s="79" t="s">
        <v>236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239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1450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231</v>
      </c>
      <c r="C14" t="s">
        <v>231</v>
      </c>
      <c r="D14" t="s">
        <v>231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1451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231</v>
      </c>
      <c r="C16" t="s">
        <v>231</v>
      </c>
      <c r="D16" t="s">
        <v>231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1452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231</v>
      </c>
      <c r="C18" t="s">
        <v>231</v>
      </c>
      <c r="D18" t="s">
        <v>231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1453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231</v>
      </c>
      <c r="C20" t="s">
        <v>231</v>
      </c>
      <c r="D20" t="s">
        <v>231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1454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231</v>
      </c>
      <c r="C23" t="s">
        <v>231</v>
      </c>
      <c r="D23" t="s">
        <v>231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1455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231</v>
      </c>
      <c r="C25" t="s">
        <v>231</v>
      </c>
      <c r="D25" t="s">
        <v>231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1456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231</v>
      </c>
      <c r="C27" t="s">
        <v>231</v>
      </c>
      <c r="D27" t="s">
        <v>231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1457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231</v>
      </c>
      <c r="C29" t="s">
        <v>231</v>
      </c>
      <c r="D29" t="s">
        <v>231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239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32316.38</v>
      </c>
      <c r="H11" s="7"/>
      <c r="I11" s="77">
        <v>0.60398249434179996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1458</v>
      </c>
      <c r="C12" s="16"/>
      <c r="D12" s="16"/>
      <c r="G12" s="80">
        <v>31223.38</v>
      </c>
      <c r="I12" s="80">
        <v>0.60397829066380004</v>
      </c>
      <c r="K12" s="80">
        <v>100</v>
      </c>
      <c r="L12" s="80">
        <v>0</v>
      </c>
    </row>
    <row r="13" spans="2:59">
      <c r="B13" t="s">
        <v>1459</v>
      </c>
      <c r="C13" t="s">
        <v>1460</v>
      </c>
      <c r="D13" t="s">
        <v>977</v>
      </c>
      <c r="E13" t="s">
        <v>108</v>
      </c>
      <c r="F13" t="s">
        <v>1461</v>
      </c>
      <c r="G13" s="78">
        <v>3357</v>
      </c>
      <c r="H13" s="78">
        <v>17.991599999999998</v>
      </c>
      <c r="I13" s="78">
        <v>0.60397801200000001</v>
      </c>
      <c r="J13" s="78">
        <v>0</v>
      </c>
      <c r="K13" s="78">
        <v>100</v>
      </c>
      <c r="L13" s="78">
        <v>0</v>
      </c>
    </row>
    <row r="14" spans="2:59">
      <c r="B14" t="s">
        <v>1462</v>
      </c>
      <c r="C14" t="s">
        <v>1463</v>
      </c>
      <c r="D14" t="s">
        <v>118</v>
      </c>
      <c r="E14" t="s">
        <v>108</v>
      </c>
      <c r="F14" t="s">
        <v>1464</v>
      </c>
      <c r="G14" s="78">
        <v>254.38</v>
      </c>
      <c r="H14" s="78">
        <v>9.9999999999999995E-7</v>
      </c>
      <c r="I14" s="78">
        <v>2.5437999999999998E-9</v>
      </c>
      <c r="J14" s="78">
        <v>0</v>
      </c>
      <c r="K14" s="78">
        <v>0</v>
      </c>
      <c r="L14" s="78">
        <v>0</v>
      </c>
    </row>
    <row r="15" spans="2:59">
      <c r="B15" t="s">
        <v>1465</v>
      </c>
      <c r="C15" t="s">
        <v>1466</v>
      </c>
      <c r="D15" t="s">
        <v>1019</v>
      </c>
      <c r="E15" t="s">
        <v>108</v>
      </c>
      <c r="F15" t="s">
        <v>1467</v>
      </c>
      <c r="G15" s="78">
        <v>27612</v>
      </c>
      <c r="H15" s="78">
        <v>9.9999999999999995E-7</v>
      </c>
      <c r="I15" s="78">
        <v>2.7612000000000001E-7</v>
      </c>
      <c r="J15" s="78">
        <v>0.08</v>
      </c>
      <c r="K15" s="78">
        <v>0</v>
      </c>
      <c r="L15" s="78">
        <v>0</v>
      </c>
    </row>
    <row r="16" spans="2:59">
      <c r="B16" s="79" t="s">
        <v>1383</v>
      </c>
      <c r="C16" s="16"/>
      <c r="D16" s="16"/>
      <c r="G16" s="80">
        <v>1093</v>
      </c>
      <c r="I16" s="80">
        <v>4.2036779999999999E-6</v>
      </c>
      <c r="K16" s="80">
        <v>0</v>
      </c>
      <c r="L16" s="80">
        <v>0</v>
      </c>
    </row>
    <row r="17" spans="2:12">
      <c r="B17" t="s">
        <v>1468</v>
      </c>
      <c r="C17" t="s">
        <v>1469</v>
      </c>
      <c r="D17" t="s">
        <v>1270</v>
      </c>
      <c r="E17" t="s">
        <v>112</v>
      </c>
      <c r="F17" t="s">
        <v>245</v>
      </c>
      <c r="G17" s="78">
        <v>1093</v>
      </c>
      <c r="H17" s="78">
        <v>1E-4</v>
      </c>
      <c r="I17" s="78">
        <v>4.2036779999999999E-6</v>
      </c>
      <c r="J17" s="78">
        <v>0.01</v>
      </c>
      <c r="K17" s="78">
        <v>0</v>
      </c>
      <c r="L17" s="78">
        <v>0</v>
      </c>
    </row>
    <row r="18" spans="2:12">
      <c r="B18" t="s">
        <v>239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1384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1385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1470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1386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899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1384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1471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1386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1387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899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f>I12+I41</f>
        <v>0</v>
      </c>
      <c r="J11" s="77">
        <f t="shared" ref="J11:K11" si="0">J12+J41</f>
        <v>9469.0105055490385</v>
      </c>
      <c r="K11" s="77">
        <f t="shared" si="0"/>
        <v>100</v>
      </c>
      <c r="L11" s="77">
        <f>J11/'סכום נכסי הקרן'!$C$42*100</f>
        <v>5.3737520074309302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f>I13+I17+I31+I33+I35+I37</f>
        <v>0</v>
      </c>
      <c r="J12" s="80">
        <f t="shared" ref="J12:K12" si="1">J13+J17+J31+J33+J35+J37</f>
        <v>4744.5849760719993</v>
      </c>
      <c r="K12" s="80">
        <f t="shared" si="1"/>
        <v>50.099999999999994</v>
      </c>
      <c r="L12" s="80">
        <f>J12/'סכום נכסי הקרן'!$C$42*100</f>
        <v>2.6925963409431448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4188.0737799999997</v>
      </c>
      <c r="K13" s="80">
        <v>44.23</v>
      </c>
      <c r="L13" s="80">
        <f>J13/'סכום נכסי הקרן'!$C$42*100</f>
        <v>2.3767710331882141</v>
      </c>
    </row>
    <row r="14" spans="2:13">
      <c r="B14" s="81" t="s">
        <v>1721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82.275819999999996</v>
      </c>
      <c r="K14" s="78">
        <v>0.87</v>
      </c>
      <c r="L14" s="78">
        <f>J14/'סכום נכסי הקרן'!$C$42*100</f>
        <v>4.6692297218270958E-2</v>
      </c>
    </row>
    <row r="15" spans="2:13">
      <c r="B15" s="81" t="s">
        <v>1722</v>
      </c>
      <c r="C15" t="s">
        <v>202</v>
      </c>
      <c r="D15" t="s">
        <v>203</v>
      </c>
      <c r="E15" t="s">
        <v>204</v>
      </c>
      <c r="F15" t="s">
        <v>155</v>
      </c>
      <c r="G15" t="s">
        <v>108</v>
      </c>
      <c r="H15" s="78">
        <v>0</v>
      </c>
      <c r="I15" s="78">
        <v>0</v>
      </c>
      <c r="J15" s="78">
        <v>1900.7043699999999</v>
      </c>
      <c r="K15" s="78">
        <v>20.07</v>
      </c>
      <c r="L15" s="78">
        <f>J15/'סכום נכסי הקרן'!$C$42*100</f>
        <v>1.0786675036250803</v>
      </c>
    </row>
    <row r="16" spans="2:13">
      <c r="B16" s="81" t="s">
        <v>1723</v>
      </c>
      <c r="C16" t="s">
        <v>205</v>
      </c>
      <c r="D16" t="s">
        <v>206</v>
      </c>
      <c r="E16" t="s">
        <v>201</v>
      </c>
      <c r="F16" t="s">
        <v>155</v>
      </c>
      <c r="G16" t="s">
        <v>108</v>
      </c>
      <c r="H16" s="78">
        <v>0</v>
      </c>
      <c r="I16" s="78">
        <v>0</v>
      </c>
      <c r="J16" s="78">
        <v>2205.0935899999999</v>
      </c>
      <c r="K16" s="78">
        <v>23.29</v>
      </c>
      <c r="L16" s="78">
        <f>J16/'סכום נכסי הקרן'!$C$42*100</f>
        <v>1.251411232344863</v>
      </c>
    </row>
    <row r="17" spans="2:12">
      <c r="B17" s="79" t="s">
        <v>207</v>
      </c>
      <c r="D17" s="16"/>
      <c r="I17" s="80">
        <f>SUM(I18:I30)</f>
        <v>0</v>
      </c>
      <c r="J17" s="80">
        <f t="shared" ref="J17:K17" si="2">SUM(J18:J30)</f>
        <v>556.51119607200008</v>
      </c>
      <c r="K17" s="80">
        <f t="shared" si="2"/>
        <v>5.87</v>
      </c>
      <c r="L17" s="80">
        <f>J17/'סכום נכסי הקרן'!$C$42*100</f>
        <v>0.31582530775493084</v>
      </c>
    </row>
    <row r="18" spans="2:12">
      <c r="B18" s="81" t="s">
        <v>1721</v>
      </c>
      <c r="C18" t="s">
        <v>210</v>
      </c>
      <c r="D18" t="s">
        <v>200</v>
      </c>
      <c r="E18" t="s">
        <v>201</v>
      </c>
      <c r="F18" t="s">
        <v>155</v>
      </c>
      <c r="G18" t="s">
        <v>112</v>
      </c>
      <c r="H18" s="78">
        <v>0</v>
      </c>
      <c r="I18" s="78">
        <v>0</v>
      </c>
      <c r="J18" s="78">
        <v>5.96672286</v>
      </c>
      <c r="K18" s="78">
        <v>0.06</v>
      </c>
      <c r="L18" s="78">
        <f>J18/'סכום נכסי הקרן'!$C$42*100</f>
        <v>3.3861710183887778E-3</v>
      </c>
    </row>
    <row r="19" spans="2:12">
      <c r="B19" s="81" t="s">
        <v>1722</v>
      </c>
      <c r="C19" t="s">
        <v>211</v>
      </c>
      <c r="D19" t="s">
        <v>203</v>
      </c>
      <c r="E19" t="s">
        <v>204</v>
      </c>
      <c r="F19" t="s">
        <v>155</v>
      </c>
      <c r="G19" t="s">
        <v>112</v>
      </c>
      <c r="H19" s="78">
        <v>0</v>
      </c>
      <c r="I19" s="78">
        <v>0</v>
      </c>
      <c r="J19" s="78">
        <v>87.332621939999996</v>
      </c>
      <c r="K19" s="78">
        <v>0.92</v>
      </c>
      <c r="L19" s="78">
        <f>J19/'סכום נכסי הקרן'!$C$42*100</f>
        <v>4.9562079605810931E-2</v>
      </c>
    </row>
    <row r="20" spans="2:12">
      <c r="B20" s="81" t="s">
        <v>1723</v>
      </c>
      <c r="C20" t="s">
        <v>212</v>
      </c>
      <c r="D20" t="s">
        <v>206</v>
      </c>
      <c r="E20" t="s">
        <v>201</v>
      </c>
      <c r="F20" t="s">
        <v>155</v>
      </c>
      <c r="G20" t="s">
        <v>112</v>
      </c>
      <c r="H20" s="78">
        <v>0</v>
      </c>
      <c r="I20" s="78">
        <v>0</v>
      </c>
      <c r="J20" s="78">
        <v>443.14846566</v>
      </c>
      <c r="K20" s="78">
        <v>4.68</v>
      </c>
      <c r="L20" s="78">
        <f>J20/'סכום נכסי הקרן'!$C$42*100</f>
        <v>0.25149089818147619</v>
      </c>
    </row>
    <row r="21" spans="2:12">
      <c r="B21" s="81" t="s">
        <v>1723</v>
      </c>
      <c r="C21" t="s">
        <v>214</v>
      </c>
      <c r="D21" t="s">
        <v>206</v>
      </c>
      <c r="E21" t="s">
        <v>201</v>
      </c>
      <c r="F21" t="s">
        <v>155</v>
      </c>
      <c r="G21" t="s">
        <v>122</v>
      </c>
      <c r="H21" s="78">
        <v>0</v>
      </c>
      <c r="I21" s="78">
        <v>0</v>
      </c>
      <c r="J21" s="78">
        <v>2.9698575460000001</v>
      </c>
      <c r="K21" s="78">
        <v>0.03</v>
      </c>
      <c r="L21" s="78">
        <f>J21/'סכום נכסי הקרן'!$C$42*100</f>
        <v>1.6854219287484077E-3</v>
      </c>
    </row>
    <row r="22" spans="2:12">
      <c r="B22" s="81" t="s">
        <v>1721</v>
      </c>
      <c r="C22" t="s">
        <v>216</v>
      </c>
      <c r="D22" t="s">
        <v>200</v>
      </c>
      <c r="E22" t="s">
        <v>201</v>
      </c>
      <c r="F22" t="s">
        <v>155</v>
      </c>
      <c r="G22" t="s">
        <v>116</v>
      </c>
      <c r="H22" s="78">
        <v>0</v>
      </c>
      <c r="I22" s="78">
        <v>0</v>
      </c>
      <c r="J22" s="78">
        <v>3.75141123</v>
      </c>
      <c r="K22" s="78">
        <v>0.04</v>
      </c>
      <c r="L22" s="78">
        <f>J22/'סכום נכסי הקרן'!$C$42*100</f>
        <v>2.1289609527941435E-3</v>
      </c>
    </row>
    <row r="23" spans="2:12">
      <c r="B23" s="81" t="s">
        <v>1722</v>
      </c>
      <c r="C23" t="s">
        <v>217</v>
      </c>
      <c r="D23" t="s">
        <v>203</v>
      </c>
      <c r="E23" t="s">
        <v>204</v>
      </c>
      <c r="F23" t="s">
        <v>155</v>
      </c>
      <c r="G23" t="s">
        <v>116</v>
      </c>
      <c r="H23" s="78">
        <v>0</v>
      </c>
      <c r="I23" s="78">
        <v>0</v>
      </c>
      <c r="J23" s="78">
        <v>0.22370525799999999</v>
      </c>
      <c r="K23" s="78">
        <v>0</v>
      </c>
      <c r="L23" s="78">
        <f>J23/'סכום נכסי הקרן'!$C$42*100</f>
        <v>1.2695482580211279E-4</v>
      </c>
    </row>
    <row r="24" spans="2:12">
      <c r="B24" s="81" t="s">
        <v>1723</v>
      </c>
      <c r="C24" t="s">
        <v>218</v>
      </c>
      <c r="D24" t="s">
        <v>206</v>
      </c>
      <c r="E24" t="s">
        <v>201</v>
      </c>
      <c r="F24" t="s">
        <v>155</v>
      </c>
      <c r="G24" t="s">
        <v>116</v>
      </c>
      <c r="H24" s="78">
        <v>0</v>
      </c>
      <c r="I24" s="78">
        <v>0</v>
      </c>
      <c r="J24" s="78">
        <v>2.767013849</v>
      </c>
      <c r="K24" s="78">
        <v>0.03</v>
      </c>
      <c r="L24" s="78">
        <f>J24/'סכום נכסי הקרן'!$C$42*100</f>
        <v>1.5703062338920466E-3</v>
      </c>
    </row>
    <row r="25" spans="2:12">
      <c r="B25" s="81" t="s">
        <v>1722</v>
      </c>
      <c r="C25" t="s">
        <v>220</v>
      </c>
      <c r="D25" t="s">
        <v>203</v>
      </c>
      <c r="E25" t="s">
        <v>204</v>
      </c>
      <c r="F25" t="s">
        <v>155</v>
      </c>
      <c r="G25" t="s">
        <v>193</v>
      </c>
      <c r="H25" s="78">
        <v>0</v>
      </c>
      <c r="I25" s="78">
        <v>0</v>
      </c>
      <c r="J25" s="78">
        <v>0.114456579</v>
      </c>
      <c r="K25" s="78">
        <v>0</v>
      </c>
      <c r="L25" s="78">
        <f>J25/'סכום נכסי הקרן'!$C$42*100</f>
        <v>6.4955178875816859E-5</v>
      </c>
    </row>
    <row r="26" spans="2:12">
      <c r="B26" s="81" t="s">
        <v>1723</v>
      </c>
      <c r="C26" t="s">
        <v>221</v>
      </c>
      <c r="D26" t="s">
        <v>206</v>
      </c>
      <c r="E26" t="s">
        <v>201</v>
      </c>
      <c r="F26" t="s">
        <v>155</v>
      </c>
      <c r="G26" t="s">
        <v>129</v>
      </c>
      <c r="H26" s="78">
        <v>0</v>
      </c>
      <c r="I26" s="78">
        <v>0</v>
      </c>
      <c r="J26" s="78">
        <v>0.3600795</v>
      </c>
      <c r="K26" s="78">
        <v>0</v>
      </c>
      <c r="L26" s="78">
        <f>J26/'סכום נכסי הקרן'!$C$42*100</f>
        <v>2.0434848338438192E-4</v>
      </c>
    </row>
    <row r="27" spans="2:12">
      <c r="B27" s="81" t="s">
        <v>1722</v>
      </c>
      <c r="C27" t="s">
        <v>224</v>
      </c>
      <c r="D27" t="s">
        <v>203</v>
      </c>
      <c r="E27" t="s">
        <v>204</v>
      </c>
      <c r="F27" t="s">
        <v>155</v>
      </c>
      <c r="G27" t="s">
        <v>119</v>
      </c>
      <c r="H27" s="78">
        <v>0</v>
      </c>
      <c r="I27" s="78">
        <v>0</v>
      </c>
      <c r="J27" s="78">
        <v>2.9528123E-2</v>
      </c>
      <c r="K27" s="78">
        <v>0</v>
      </c>
      <c r="L27" s="78">
        <f>J27/'סכום נכסי הקרן'!$C$42*100</f>
        <v>1.6757485922518459E-5</v>
      </c>
    </row>
    <row r="28" spans="2:12">
      <c r="B28" s="81" t="s">
        <v>1723</v>
      </c>
      <c r="C28" t="s">
        <v>225</v>
      </c>
      <c r="D28" t="s">
        <v>206</v>
      </c>
      <c r="E28" t="s">
        <v>201</v>
      </c>
      <c r="F28" t="s">
        <v>155</v>
      </c>
      <c r="G28" t="s">
        <v>119</v>
      </c>
      <c r="H28" s="78">
        <v>0</v>
      </c>
      <c r="I28" s="78">
        <v>0</v>
      </c>
      <c r="J28" s="78">
        <v>4.6584621789999998</v>
      </c>
      <c r="K28" s="78">
        <v>0.05</v>
      </c>
      <c r="L28" s="78">
        <f>J28/'סכום נכסי הקרן'!$C$42*100</f>
        <v>2.6437208482631004E-3</v>
      </c>
    </row>
    <row r="29" spans="2:12">
      <c r="B29" s="81" t="s">
        <v>1722</v>
      </c>
      <c r="C29" t="s">
        <v>226</v>
      </c>
      <c r="D29" t="s">
        <v>203</v>
      </c>
      <c r="E29" t="s">
        <v>204</v>
      </c>
      <c r="F29" t="s">
        <v>155</v>
      </c>
      <c r="G29" t="s">
        <v>129</v>
      </c>
      <c r="H29" s="78">
        <v>0</v>
      </c>
      <c r="I29" s="78">
        <v>0</v>
      </c>
      <c r="J29" s="78">
        <v>3.6878597480000002</v>
      </c>
      <c r="K29" s="78">
        <v>0.04</v>
      </c>
      <c r="L29" s="78">
        <f>J29/'סכום נכסי הקרן'!$C$42*100</f>
        <v>2.092894892483768E-3</v>
      </c>
    </row>
    <row r="30" spans="2:12">
      <c r="B30" s="81" t="s">
        <v>1723</v>
      </c>
      <c r="C30" t="s">
        <v>227</v>
      </c>
      <c r="D30" t="s">
        <v>206</v>
      </c>
      <c r="E30" t="s">
        <v>201</v>
      </c>
      <c r="F30" t="s">
        <v>155</v>
      </c>
      <c r="G30" t="s">
        <v>129</v>
      </c>
      <c r="H30" s="78">
        <v>0</v>
      </c>
      <c r="I30" s="78">
        <v>0</v>
      </c>
      <c r="J30" s="78">
        <v>1.5010116</v>
      </c>
      <c r="K30" s="78">
        <v>0.02</v>
      </c>
      <c r="L30" s="78">
        <f>J30/'סכום נכסי הקרן'!$C$42*100</f>
        <v>8.5183811908860286E-4</v>
      </c>
    </row>
    <row r="31" spans="2:12">
      <c r="B31" s="79" t="s">
        <v>230</v>
      </c>
      <c r="D31" s="16"/>
      <c r="I31" s="80">
        <v>0</v>
      </c>
      <c r="J31" s="80">
        <v>0</v>
      </c>
      <c r="K31" s="80">
        <v>0</v>
      </c>
      <c r="L31" s="80">
        <f>J31/'סכום נכסי הקרן'!$C$42*100</f>
        <v>0</v>
      </c>
    </row>
    <row r="32" spans="2:12">
      <c r="B32" t="s">
        <v>231</v>
      </c>
      <c r="C32" t="s">
        <v>231</v>
      </c>
      <c r="D32" s="16"/>
      <c r="E32" t="s">
        <v>231</v>
      </c>
      <c r="G32" t="s">
        <v>231</v>
      </c>
      <c r="H32" s="78">
        <v>0</v>
      </c>
      <c r="I32" s="78">
        <v>0</v>
      </c>
      <c r="J32" s="78">
        <v>0</v>
      </c>
      <c r="K32" s="78">
        <v>0</v>
      </c>
      <c r="L32" s="78">
        <f>J32/'סכום נכסי הקרן'!$C$42*100</f>
        <v>0</v>
      </c>
    </row>
    <row r="33" spans="2:12">
      <c r="B33" s="79" t="s">
        <v>232</v>
      </c>
      <c r="D33" s="16"/>
      <c r="I33" s="80">
        <v>0</v>
      </c>
      <c r="J33" s="80">
        <v>0</v>
      </c>
      <c r="K33" s="80">
        <v>0</v>
      </c>
      <c r="L33" s="80">
        <f>J33/'סכום נכסי הקרן'!$C$42*100</f>
        <v>0</v>
      </c>
    </row>
    <row r="34" spans="2:12">
      <c r="B34" t="s">
        <v>231</v>
      </c>
      <c r="C34" t="s">
        <v>231</v>
      </c>
      <c r="D34" s="16"/>
      <c r="E34" t="s">
        <v>231</v>
      </c>
      <c r="G34" t="s">
        <v>231</v>
      </c>
      <c r="H34" s="78">
        <v>0</v>
      </c>
      <c r="I34" s="78">
        <v>0</v>
      </c>
      <c r="J34" s="78">
        <v>0</v>
      </c>
      <c r="K34" s="78">
        <v>0</v>
      </c>
      <c r="L34" s="78">
        <f>J34/'סכום נכסי הקרן'!$C$42*100</f>
        <v>0</v>
      </c>
    </row>
    <row r="35" spans="2:12">
      <c r="B35" s="79" t="s">
        <v>233</v>
      </c>
      <c r="D35" s="16"/>
      <c r="I35" s="80">
        <v>0</v>
      </c>
      <c r="J35" s="80">
        <v>0</v>
      </c>
      <c r="K35" s="80">
        <v>0</v>
      </c>
      <c r="L35" s="80">
        <f>J35/'סכום נכסי הקרן'!$C$42*100</f>
        <v>0</v>
      </c>
    </row>
    <row r="36" spans="2:12">
      <c r="B36" t="s">
        <v>231</v>
      </c>
      <c r="C36" t="s">
        <v>231</v>
      </c>
      <c r="D36" s="16"/>
      <c r="E36" t="s">
        <v>231</v>
      </c>
      <c r="G36" t="s">
        <v>231</v>
      </c>
      <c r="H36" s="78">
        <v>0</v>
      </c>
      <c r="I36" s="78">
        <v>0</v>
      </c>
      <c r="J36" s="78">
        <v>0</v>
      </c>
      <c r="K36" s="78">
        <v>0</v>
      </c>
      <c r="L36" s="78">
        <f>J36/'סכום נכסי הקרן'!$C$42*100</f>
        <v>0</v>
      </c>
    </row>
    <row r="37" spans="2:12">
      <c r="B37" s="79" t="s">
        <v>234</v>
      </c>
      <c r="D37" s="16"/>
      <c r="I37" s="80">
        <v>0</v>
      </c>
      <c r="J37" s="80">
        <v>0</v>
      </c>
      <c r="K37" s="80">
        <v>0</v>
      </c>
      <c r="L37" s="80">
        <f>J37/'סכום נכסי הקרן'!$C$42*100</f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8">
        <v>0</v>
      </c>
      <c r="I38" s="78">
        <v>0</v>
      </c>
      <c r="J38" s="78">
        <v>0</v>
      </c>
      <c r="K38" s="78">
        <v>0</v>
      </c>
      <c r="L38" s="78">
        <f>J38/'סכום נכסי הקרן'!$C$42*100</f>
        <v>0</v>
      </c>
    </row>
    <row r="39" spans="2:12">
      <c r="B39" s="79" t="s">
        <v>235</v>
      </c>
      <c r="D39" s="16"/>
      <c r="I39" s="80">
        <v>0</v>
      </c>
      <c r="J39" s="80">
        <v>0</v>
      </c>
      <c r="K39" s="80">
        <v>0</v>
      </c>
      <c r="L39" s="80">
        <f>J39/'סכום נכסי הקרן'!$C$42*100</f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8">
        <v>0</v>
      </c>
      <c r="I40" s="78">
        <v>0</v>
      </c>
      <c r="J40" s="78">
        <v>0</v>
      </c>
      <c r="K40" s="78">
        <v>0</v>
      </c>
      <c r="L40" s="78">
        <f>J40/'סכום נכסי הקרן'!$C$42*100</f>
        <v>0</v>
      </c>
    </row>
    <row r="41" spans="2:12">
      <c r="B41" s="79" t="s">
        <v>236</v>
      </c>
      <c r="D41" s="16"/>
      <c r="I41" s="80">
        <f>I42+I50</f>
        <v>0</v>
      </c>
      <c r="J41" s="80">
        <f t="shared" ref="J41:K41" si="3">J42+J50</f>
        <v>4724.4255294770401</v>
      </c>
      <c r="K41" s="80">
        <f t="shared" si="3"/>
        <v>49.9</v>
      </c>
      <c r="L41" s="80">
        <f>J41/'סכום נכסי הקרן'!$C$42*100</f>
        <v>2.6811556664877862</v>
      </c>
    </row>
    <row r="42" spans="2:12">
      <c r="B42" s="79" t="s">
        <v>237</v>
      </c>
      <c r="D42" s="16"/>
      <c r="I42" s="80">
        <f>SUM(I43:I49)</f>
        <v>0</v>
      </c>
      <c r="J42" s="80">
        <f t="shared" ref="J42:K42" si="4">SUM(J43:J49)</f>
        <v>4724.4255294770401</v>
      </c>
      <c r="K42" s="80">
        <f t="shared" si="4"/>
        <v>49.9</v>
      </c>
      <c r="L42" s="80">
        <f>J42/'סכום נכסי הקרן'!$C$42*100</f>
        <v>2.6811556664877862</v>
      </c>
    </row>
    <row r="43" spans="2:12">
      <c r="B43" s="81" t="s">
        <v>1720</v>
      </c>
      <c r="C43" t="s">
        <v>208</v>
      </c>
      <c r="D43" t="s">
        <v>209</v>
      </c>
      <c r="E43" t="s">
        <v>197</v>
      </c>
      <c r="F43" t="s">
        <v>198</v>
      </c>
      <c r="G43" t="s">
        <v>112</v>
      </c>
      <c r="H43" s="78">
        <v>0</v>
      </c>
      <c r="I43" s="78">
        <v>0</v>
      </c>
      <c r="J43" s="78">
        <v>3435.1100131799999</v>
      </c>
      <c r="K43" s="78">
        <v>36.28</v>
      </c>
      <c r="L43" s="78">
        <f>J43/'סכום נכסי הקרן'!$C$42*100</f>
        <v>1.9494570544889036</v>
      </c>
    </row>
    <row r="44" spans="2:12">
      <c r="B44" s="81" t="s">
        <v>1720</v>
      </c>
      <c r="C44" t="s">
        <v>213</v>
      </c>
      <c r="D44" t="s">
        <v>209</v>
      </c>
      <c r="E44" t="s">
        <v>197</v>
      </c>
      <c r="F44" t="s">
        <v>198</v>
      </c>
      <c r="G44" t="s">
        <v>122</v>
      </c>
      <c r="H44" s="78">
        <v>0</v>
      </c>
      <c r="I44" s="78">
        <v>0</v>
      </c>
      <c r="J44" s="78">
        <v>11.209817022999999</v>
      </c>
      <c r="K44" s="78">
        <v>0.12</v>
      </c>
      <c r="L44" s="78">
        <f>J44/'סכום נכסי הקרן'!$C$42*100</f>
        <v>6.3616759845158567E-3</v>
      </c>
    </row>
    <row r="45" spans="2:12">
      <c r="B45" s="81" t="s">
        <v>1720</v>
      </c>
      <c r="C45" t="s">
        <v>215</v>
      </c>
      <c r="D45" t="s">
        <v>209</v>
      </c>
      <c r="E45" t="s">
        <v>197</v>
      </c>
      <c r="F45" t="s">
        <v>198</v>
      </c>
      <c r="G45" t="s">
        <v>116</v>
      </c>
      <c r="H45" s="78">
        <v>0</v>
      </c>
      <c r="I45" s="78">
        <v>0</v>
      </c>
      <c r="J45" s="78">
        <v>1213.335594206</v>
      </c>
      <c r="K45" s="78">
        <v>12.81</v>
      </c>
      <c r="L45" s="78">
        <f>J45/'סכום נכסי הקרן'!$C$42*100</f>
        <v>0.68857929571742893</v>
      </c>
    </row>
    <row r="46" spans="2:12">
      <c r="B46" s="81" t="s">
        <v>1720</v>
      </c>
      <c r="C46" t="s">
        <v>219</v>
      </c>
      <c r="D46" t="s">
        <v>209</v>
      </c>
      <c r="E46" t="s">
        <v>197</v>
      </c>
      <c r="F46" t="s">
        <v>198</v>
      </c>
      <c r="G46" t="s">
        <v>193</v>
      </c>
      <c r="H46" s="78">
        <v>0</v>
      </c>
      <c r="I46" s="78">
        <v>0</v>
      </c>
      <c r="J46" s="78">
        <v>37.463277461040001</v>
      </c>
      <c r="K46" s="78">
        <v>0.4</v>
      </c>
      <c r="L46" s="78">
        <f>J46/'סכום נכסי הקרן'!$C$42*100</f>
        <v>2.1260760281470684E-2</v>
      </c>
    </row>
    <row r="47" spans="2:12">
      <c r="B47" s="81" t="s">
        <v>1720</v>
      </c>
      <c r="C47" t="s">
        <v>222</v>
      </c>
      <c r="D47" t="s">
        <v>209</v>
      </c>
      <c r="E47" t="s">
        <v>197</v>
      </c>
      <c r="F47" t="s">
        <v>198</v>
      </c>
      <c r="G47" t="s">
        <v>194</v>
      </c>
      <c r="H47" s="78">
        <v>0</v>
      </c>
      <c r="I47" s="78">
        <v>0</v>
      </c>
      <c r="J47" s="78">
        <v>1.1563250700000001</v>
      </c>
      <c r="K47" s="78">
        <v>0.01</v>
      </c>
      <c r="L47" s="78">
        <f>J47/'סכום נכסי הקרן'!$C$42*100</f>
        <v>6.5622529012020756E-4</v>
      </c>
    </row>
    <row r="48" spans="2:12">
      <c r="B48" s="81" t="s">
        <v>1720</v>
      </c>
      <c r="C48" t="s">
        <v>223</v>
      </c>
      <c r="D48" t="s">
        <v>209</v>
      </c>
      <c r="E48" t="s">
        <v>197</v>
      </c>
      <c r="F48" t="s">
        <v>198</v>
      </c>
      <c r="G48" t="s">
        <v>119</v>
      </c>
      <c r="H48" s="78">
        <v>0</v>
      </c>
      <c r="I48" s="78">
        <v>0</v>
      </c>
      <c r="J48" s="78">
        <v>25.572388778000001</v>
      </c>
      <c r="K48" s="78">
        <v>0.27</v>
      </c>
      <c r="L48" s="78">
        <f>J48/'סכום נכסי הקרן'!$C$42*100</f>
        <v>1.4512569761122442E-2</v>
      </c>
    </row>
    <row r="49" spans="2:12">
      <c r="B49" s="81" t="s">
        <v>1720</v>
      </c>
      <c r="C49" t="s">
        <v>228</v>
      </c>
      <c r="D49" t="s">
        <v>209</v>
      </c>
      <c r="E49" t="s">
        <v>197</v>
      </c>
      <c r="F49" t="s">
        <v>198</v>
      </c>
      <c r="G49" t="s">
        <v>229</v>
      </c>
      <c r="H49" s="78">
        <v>0</v>
      </c>
      <c r="I49" s="78">
        <v>0</v>
      </c>
      <c r="J49" s="78">
        <v>0.57811375899999995</v>
      </c>
      <c r="K49" s="78">
        <v>0.01</v>
      </c>
      <c r="L49" s="78">
        <f>J49/'סכום נכסי הקרן'!$C$42*100</f>
        <v>3.2808496422399516E-4</v>
      </c>
    </row>
    <row r="50" spans="2:12">
      <c r="B50" s="79" t="s">
        <v>238</v>
      </c>
      <c r="D50" s="16"/>
      <c r="I50" s="80">
        <v>0</v>
      </c>
      <c r="J50" s="80">
        <v>0</v>
      </c>
      <c r="K50" s="80">
        <v>0</v>
      </c>
      <c r="L50" s="80">
        <f>J50/'סכום נכסי הקרן'!$C$42*100</f>
        <v>0</v>
      </c>
    </row>
    <row r="51" spans="2:12">
      <c r="B51" t="s">
        <v>231</v>
      </c>
      <c r="C51" t="s">
        <v>231</v>
      </c>
      <c r="D51" s="16"/>
      <c r="E51" t="s">
        <v>231</v>
      </c>
      <c r="G51" t="s">
        <v>231</v>
      </c>
      <c r="H51" s="78">
        <v>0</v>
      </c>
      <c r="I51" s="78">
        <v>0</v>
      </c>
      <c r="J51" s="78">
        <v>0</v>
      </c>
      <c r="K51" s="78">
        <v>0</v>
      </c>
      <c r="L51" s="78">
        <f>J51/'סכום נכסי הקרן'!$C$42*100</f>
        <v>0</v>
      </c>
    </row>
    <row r="52" spans="2:12">
      <c r="B52" t="s">
        <v>239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-8565993.5299999993</v>
      </c>
      <c r="H11" s="7"/>
      <c r="I11" s="77">
        <v>209.39758345931483</v>
      </c>
      <c r="J11" s="77">
        <v>100</v>
      </c>
      <c r="K11" s="77">
        <v>0.12</v>
      </c>
      <c r="AW11" s="16"/>
    </row>
    <row r="12" spans="2:49">
      <c r="B12" s="79" t="s">
        <v>195</v>
      </c>
      <c r="C12" s="16"/>
      <c r="D12" s="16"/>
      <c r="G12" s="80">
        <v>-8565993.5299999993</v>
      </c>
      <c r="I12" s="80">
        <v>209.39758345931483</v>
      </c>
      <c r="J12" s="80">
        <v>100</v>
      </c>
      <c r="K12" s="80">
        <v>0.12</v>
      </c>
    </row>
    <row r="13" spans="2:49">
      <c r="B13" s="79" t="s">
        <v>1384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231</v>
      </c>
      <c r="C14" t="s">
        <v>231</v>
      </c>
      <c r="D14" t="s">
        <v>231</v>
      </c>
      <c r="E14" t="s">
        <v>231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1385</v>
      </c>
      <c r="C15" s="16"/>
      <c r="D15" s="16"/>
      <c r="G15" s="80">
        <v>-7805000</v>
      </c>
      <c r="I15" s="80">
        <v>112.9926997825273</v>
      </c>
      <c r="J15" s="80">
        <v>53.96</v>
      </c>
      <c r="K15" s="80">
        <v>0.06</v>
      </c>
    </row>
    <row r="16" spans="2:49">
      <c r="B16" t="s">
        <v>1472</v>
      </c>
      <c r="C16" t="s">
        <v>1473</v>
      </c>
      <c r="D16" t="s">
        <v>1309</v>
      </c>
      <c r="E16" t="s">
        <v>112</v>
      </c>
      <c r="F16" t="s">
        <v>874</v>
      </c>
      <c r="G16" s="78">
        <v>-360000</v>
      </c>
      <c r="H16" s="78">
        <v>0.224825</v>
      </c>
      <c r="I16" s="78">
        <v>-0.80937000000000003</v>
      </c>
      <c r="J16" s="78">
        <v>-0.39</v>
      </c>
      <c r="K16" s="78">
        <v>0</v>
      </c>
    </row>
    <row r="17" spans="2:11">
      <c r="B17" t="s">
        <v>1474</v>
      </c>
      <c r="C17" t="s">
        <v>1475</v>
      </c>
      <c r="D17" t="s">
        <v>129</v>
      </c>
      <c r="E17" t="s">
        <v>116</v>
      </c>
      <c r="F17" t="s">
        <v>1476</v>
      </c>
      <c r="G17" s="78">
        <v>-365000</v>
      </c>
      <c r="H17" s="78">
        <v>-3.3986087118910135</v>
      </c>
      <c r="I17" s="78">
        <v>12.404921798402199</v>
      </c>
      <c r="J17" s="78">
        <v>5.92</v>
      </c>
      <c r="K17" s="78">
        <v>0.01</v>
      </c>
    </row>
    <row r="18" spans="2:11">
      <c r="B18" t="s">
        <v>1477</v>
      </c>
      <c r="C18" t="s">
        <v>1478</v>
      </c>
      <c r="D18" t="s">
        <v>129</v>
      </c>
      <c r="E18" t="s">
        <v>112</v>
      </c>
      <c r="F18" t="s">
        <v>1479</v>
      </c>
      <c r="G18" s="78">
        <v>-3400000</v>
      </c>
      <c r="H18" s="78">
        <v>-0.41895264623955292</v>
      </c>
      <c r="I18" s="78">
        <v>14.2443899721448</v>
      </c>
      <c r="J18" s="78">
        <v>6.8</v>
      </c>
      <c r="K18" s="78">
        <v>0.01</v>
      </c>
    </row>
    <row r="19" spans="2:11">
      <c r="B19" t="s">
        <v>1480</v>
      </c>
      <c r="C19" t="s">
        <v>1481</v>
      </c>
      <c r="D19" t="s">
        <v>129</v>
      </c>
      <c r="E19" t="s">
        <v>112</v>
      </c>
      <c r="F19" t="s">
        <v>1482</v>
      </c>
      <c r="G19" s="78">
        <v>-2250000</v>
      </c>
      <c r="H19" s="78">
        <v>-2.0050568278201912</v>
      </c>
      <c r="I19" s="78">
        <v>45.113778625954303</v>
      </c>
      <c r="J19" s="78">
        <v>21.54</v>
      </c>
      <c r="K19" s="78">
        <v>0.03</v>
      </c>
    </row>
    <row r="20" spans="2:11">
      <c r="B20" t="s">
        <v>1483</v>
      </c>
      <c r="C20" t="s">
        <v>1484</v>
      </c>
      <c r="D20" t="s">
        <v>129</v>
      </c>
      <c r="E20" t="s">
        <v>112</v>
      </c>
      <c r="F20" t="s">
        <v>1485</v>
      </c>
      <c r="G20" s="78">
        <v>480000</v>
      </c>
      <c r="H20" s="78">
        <v>-0.66512708333333337</v>
      </c>
      <c r="I20" s="78">
        <v>-3.1926100000000002</v>
      </c>
      <c r="J20" s="78">
        <v>-1.52</v>
      </c>
      <c r="K20" s="78">
        <v>0</v>
      </c>
    </row>
    <row r="21" spans="2:11">
      <c r="B21" t="s">
        <v>1486</v>
      </c>
      <c r="C21" t="s">
        <v>1487</v>
      </c>
      <c r="D21" t="s">
        <v>129</v>
      </c>
      <c r="E21" t="s">
        <v>112</v>
      </c>
      <c r="F21" t="s">
        <v>1488</v>
      </c>
      <c r="G21" s="78">
        <v>-140000</v>
      </c>
      <c r="H21" s="78">
        <v>-0.37513333333333287</v>
      </c>
      <c r="I21" s="78">
        <v>0.52518666666666602</v>
      </c>
      <c r="J21" s="78">
        <v>0.25</v>
      </c>
      <c r="K21" s="78">
        <v>0</v>
      </c>
    </row>
    <row r="22" spans="2:11">
      <c r="B22" t="s">
        <v>1489</v>
      </c>
      <c r="C22" t="s">
        <v>1490</v>
      </c>
      <c r="D22" t="s">
        <v>129</v>
      </c>
      <c r="E22" t="s">
        <v>112</v>
      </c>
      <c r="F22" t="s">
        <v>1491</v>
      </c>
      <c r="G22" s="78">
        <v>-2470000</v>
      </c>
      <c r="H22" s="78">
        <v>-1.5060625000000001</v>
      </c>
      <c r="I22" s="78">
        <v>37.199743750000003</v>
      </c>
      <c r="J22" s="78">
        <v>17.77</v>
      </c>
      <c r="K22" s="78">
        <v>0.02</v>
      </c>
    </row>
    <row r="23" spans="2:11">
      <c r="B23" t="s">
        <v>1492</v>
      </c>
      <c r="C23" t="s">
        <v>1493</v>
      </c>
      <c r="D23" t="s">
        <v>129</v>
      </c>
      <c r="E23" t="s">
        <v>112</v>
      </c>
      <c r="F23" t="s">
        <v>1494</v>
      </c>
      <c r="G23" s="78">
        <v>400000</v>
      </c>
      <c r="H23" s="78">
        <v>2.2709375000000001</v>
      </c>
      <c r="I23" s="78">
        <v>9.0837500000000002</v>
      </c>
      <c r="J23" s="78">
        <v>4.34</v>
      </c>
      <c r="K23" s="78">
        <v>0.01</v>
      </c>
    </row>
    <row r="24" spans="2:11">
      <c r="B24" t="s">
        <v>1495</v>
      </c>
      <c r="C24" t="s">
        <v>1496</v>
      </c>
      <c r="D24" t="s">
        <v>129</v>
      </c>
      <c r="E24" t="s">
        <v>112</v>
      </c>
      <c r="F24" t="s">
        <v>1497</v>
      </c>
      <c r="G24" s="78">
        <v>-3000000</v>
      </c>
      <c r="H24" s="78">
        <v>-6.7114206128133666E-2</v>
      </c>
      <c r="I24" s="78">
        <v>2.0134261838440102</v>
      </c>
      <c r="J24" s="78">
        <v>0.96</v>
      </c>
      <c r="K24" s="78">
        <v>0</v>
      </c>
    </row>
    <row r="25" spans="2:11">
      <c r="B25" t="s">
        <v>1498</v>
      </c>
      <c r="C25" t="s">
        <v>1499</v>
      </c>
      <c r="D25" t="s">
        <v>129</v>
      </c>
      <c r="E25" t="s">
        <v>112</v>
      </c>
      <c r="F25" t="s">
        <v>1497</v>
      </c>
      <c r="G25" s="78">
        <v>300000</v>
      </c>
      <c r="H25" s="78">
        <v>-0.30717333333333302</v>
      </c>
      <c r="I25" s="78">
        <v>-0.92151999999999901</v>
      </c>
      <c r="J25" s="78">
        <v>-0.44</v>
      </c>
      <c r="K25" s="78">
        <v>0</v>
      </c>
    </row>
    <row r="26" spans="2:11">
      <c r="B26" t="s">
        <v>1500</v>
      </c>
      <c r="C26" t="s">
        <v>1501</v>
      </c>
      <c r="D26" t="s">
        <v>129</v>
      </c>
      <c r="E26" t="s">
        <v>112</v>
      </c>
      <c r="F26" t="s">
        <v>1497</v>
      </c>
      <c r="G26" s="78">
        <v>3000000</v>
      </c>
      <c r="H26" s="78">
        <v>-8.8966573816155997E-2</v>
      </c>
      <c r="I26" s="78">
        <v>-2.6689972144846799</v>
      </c>
      <c r="J26" s="78">
        <v>-1.27</v>
      </c>
      <c r="K26" s="78">
        <v>0</v>
      </c>
    </row>
    <row r="27" spans="2:11">
      <c r="B27" s="79" t="s">
        <v>1470</v>
      </c>
      <c r="C27" s="16"/>
      <c r="D27" s="16"/>
      <c r="G27" s="80">
        <v>-761300</v>
      </c>
      <c r="I27" s="80">
        <v>47.202981393067532</v>
      </c>
      <c r="J27" s="80">
        <v>22.54</v>
      </c>
      <c r="K27" s="80">
        <v>0.03</v>
      </c>
    </row>
    <row r="28" spans="2:11">
      <c r="B28" t="s">
        <v>1502</v>
      </c>
      <c r="C28" t="s">
        <v>1503</v>
      </c>
      <c r="D28" t="s">
        <v>129</v>
      </c>
      <c r="E28" t="s">
        <v>116</v>
      </c>
      <c r="F28" t="s">
        <v>1504</v>
      </c>
      <c r="G28" s="78">
        <v>-246000</v>
      </c>
      <c r="H28" s="78">
        <v>-12.619436274509797</v>
      </c>
      <c r="I28" s="78">
        <v>31.043813235294099</v>
      </c>
      <c r="J28" s="78">
        <v>14.83</v>
      </c>
      <c r="K28" s="78">
        <v>0.02</v>
      </c>
    </row>
    <row r="29" spans="2:11">
      <c r="B29" t="s">
        <v>1505</v>
      </c>
      <c r="C29" t="s">
        <v>1506</v>
      </c>
      <c r="D29" t="s">
        <v>129</v>
      </c>
      <c r="E29" t="s">
        <v>116</v>
      </c>
      <c r="F29" t="s">
        <v>1507</v>
      </c>
      <c r="G29" s="78">
        <v>-100000</v>
      </c>
      <c r="H29" s="78">
        <v>-7.5506599999999997</v>
      </c>
      <c r="I29" s="78">
        <v>7.5506599999999997</v>
      </c>
      <c r="J29" s="78">
        <v>3.61</v>
      </c>
      <c r="K29" s="78">
        <v>0</v>
      </c>
    </row>
    <row r="30" spans="2:11">
      <c r="B30" t="s">
        <v>1508</v>
      </c>
      <c r="C30" t="s">
        <v>1509</v>
      </c>
      <c r="D30" t="s">
        <v>129</v>
      </c>
      <c r="E30" t="s">
        <v>116</v>
      </c>
      <c r="F30" t="s">
        <v>1482</v>
      </c>
      <c r="G30" s="78">
        <v>-314000</v>
      </c>
      <c r="H30" s="78">
        <v>-1.7861560509554109</v>
      </c>
      <c r="I30" s="78">
        <v>5.6085299999999902</v>
      </c>
      <c r="J30" s="78">
        <v>2.68</v>
      </c>
      <c r="K30" s="78">
        <v>0</v>
      </c>
    </row>
    <row r="31" spans="2:11">
      <c r="B31" t="s">
        <v>1510</v>
      </c>
      <c r="C31" t="s">
        <v>1511</v>
      </c>
      <c r="D31" t="s">
        <v>129</v>
      </c>
      <c r="E31" t="s">
        <v>116</v>
      </c>
      <c r="F31" t="s">
        <v>1512</v>
      </c>
      <c r="G31" s="78">
        <v>-75000</v>
      </c>
      <c r="H31" s="78">
        <v>-3.2134800000000001</v>
      </c>
      <c r="I31" s="78">
        <v>2.41011</v>
      </c>
      <c r="J31" s="78">
        <v>1.1499999999999999</v>
      </c>
      <c r="K31" s="78">
        <v>0</v>
      </c>
    </row>
    <row r="32" spans="2:11">
      <c r="B32" t="s">
        <v>1513</v>
      </c>
      <c r="C32" t="s">
        <v>1514</v>
      </c>
      <c r="D32" t="s">
        <v>129</v>
      </c>
      <c r="E32" t="s">
        <v>116</v>
      </c>
      <c r="F32" t="s">
        <v>1482</v>
      </c>
      <c r="G32" s="78">
        <v>-26300</v>
      </c>
      <c r="H32" s="78">
        <v>-2.2428447063628858</v>
      </c>
      <c r="I32" s="78">
        <v>0.58986815777343904</v>
      </c>
      <c r="J32" s="78">
        <v>0.28000000000000003</v>
      </c>
      <c r="K32" s="78">
        <v>0</v>
      </c>
    </row>
    <row r="33" spans="2:11">
      <c r="B33" s="79" t="s">
        <v>1386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231</v>
      </c>
      <c r="C34" t="s">
        <v>231</v>
      </c>
      <c r="D34" t="s">
        <v>231</v>
      </c>
      <c r="E34" t="s">
        <v>231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899</v>
      </c>
      <c r="C35" s="16"/>
      <c r="D35" s="16"/>
      <c r="G35" s="80">
        <v>306.47000000000003</v>
      </c>
      <c r="I35" s="80">
        <v>49.201902283720003</v>
      </c>
      <c r="J35" s="80">
        <v>23.5</v>
      </c>
      <c r="K35" s="80">
        <v>0.03</v>
      </c>
    </row>
    <row r="36" spans="2:11">
      <c r="B36" t="s">
        <v>1515</v>
      </c>
      <c r="C36" t="s">
        <v>1516</v>
      </c>
      <c r="D36" t="s">
        <v>129</v>
      </c>
      <c r="E36" t="s">
        <v>108</v>
      </c>
      <c r="F36" t="s">
        <v>1517</v>
      </c>
      <c r="G36" s="78">
        <v>139.32</v>
      </c>
      <c r="H36" s="78">
        <v>5413.3896000000004</v>
      </c>
      <c r="I36" s="78">
        <v>7.5419343907199998</v>
      </c>
      <c r="J36" s="78">
        <v>3.6</v>
      </c>
      <c r="K36" s="78">
        <v>0</v>
      </c>
    </row>
    <row r="37" spans="2:11">
      <c r="B37" t="s">
        <v>1515</v>
      </c>
      <c r="C37" t="s">
        <v>1518</v>
      </c>
      <c r="D37" t="s">
        <v>129</v>
      </c>
      <c r="E37" t="s">
        <v>108</v>
      </c>
      <c r="F37" t="s">
        <v>1519</v>
      </c>
      <c r="G37" s="78">
        <v>167.15</v>
      </c>
      <c r="H37" s="78">
        <v>24923.702000000001</v>
      </c>
      <c r="I37" s="78">
        <v>41.659967893000001</v>
      </c>
      <c r="J37" s="78">
        <v>19.899999999999999</v>
      </c>
      <c r="K37" s="78">
        <v>0.02</v>
      </c>
    </row>
    <row r="38" spans="2:11">
      <c r="B38" s="79" t="s">
        <v>236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1384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231</v>
      </c>
      <c r="C40" t="s">
        <v>231</v>
      </c>
      <c r="D40" t="s">
        <v>231</v>
      </c>
      <c r="E40" t="s">
        <v>231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1471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231</v>
      </c>
      <c r="C42" t="s">
        <v>231</v>
      </c>
      <c r="D42" t="s">
        <v>231</v>
      </c>
      <c r="E42" t="s">
        <v>231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1386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t="s">
        <v>231</v>
      </c>
      <c r="C44" t="s">
        <v>231</v>
      </c>
      <c r="D44" t="s">
        <v>231</v>
      </c>
      <c r="E44" t="s">
        <v>231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s="79" t="s">
        <v>899</v>
      </c>
      <c r="C45" s="16"/>
      <c r="D45" s="16"/>
      <c r="G45" s="80">
        <v>0</v>
      </c>
      <c r="I45" s="80">
        <v>0</v>
      </c>
      <c r="J45" s="80">
        <v>0</v>
      </c>
      <c r="K45" s="80">
        <v>0</v>
      </c>
    </row>
    <row r="46" spans="2:11">
      <c r="B46" t="s">
        <v>231</v>
      </c>
      <c r="C46" t="s">
        <v>231</v>
      </c>
      <c r="D46" t="s">
        <v>231</v>
      </c>
      <c r="E46" t="s">
        <v>231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</row>
    <row r="47" spans="2:11">
      <c r="B47" t="s">
        <v>239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1388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231</v>
      </c>
      <c r="C14" t="s">
        <v>231</v>
      </c>
      <c r="D14" s="16"/>
      <c r="E14" t="s">
        <v>231</v>
      </c>
      <c r="H14" s="78">
        <v>0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1389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231</v>
      </c>
      <c r="C16" t="s">
        <v>231</v>
      </c>
      <c r="D16" s="16"/>
      <c r="E16" t="s">
        <v>231</v>
      </c>
      <c r="H16" s="78">
        <v>0</v>
      </c>
      <c r="I16" t="s">
        <v>231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1390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1391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231</v>
      </c>
      <c r="C19" t="s">
        <v>231</v>
      </c>
      <c r="D19" s="16"/>
      <c r="E19" t="s">
        <v>231</v>
      </c>
      <c r="H19" s="78">
        <v>0</v>
      </c>
      <c r="I19" t="s">
        <v>231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1392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231</v>
      </c>
      <c r="C21" t="s">
        <v>231</v>
      </c>
      <c r="D21" s="16"/>
      <c r="E21" t="s">
        <v>231</v>
      </c>
      <c r="H21" s="78">
        <v>0</v>
      </c>
      <c r="I21" t="s">
        <v>231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1393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231</v>
      </c>
      <c r="C23" t="s">
        <v>231</v>
      </c>
      <c r="D23" s="16"/>
      <c r="E23" t="s">
        <v>231</v>
      </c>
      <c r="H23" s="78">
        <v>0</v>
      </c>
      <c r="I23" t="s">
        <v>231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1394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231</v>
      </c>
      <c r="C25" t="s">
        <v>231</v>
      </c>
      <c r="D25" s="16"/>
      <c r="E25" t="s">
        <v>231</v>
      </c>
      <c r="H25" s="78">
        <v>0</v>
      </c>
      <c r="I25" t="s">
        <v>231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1388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231</v>
      </c>
      <c r="C28" t="s">
        <v>231</v>
      </c>
      <c r="D28" s="16"/>
      <c r="E28" t="s">
        <v>231</v>
      </c>
      <c r="H28" s="78">
        <v>0</v>
      </c>
      <c r="I28" t="s">
        <v>231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1389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231</v>
      </c>
      <c r="C30" t="s">
        <v>231</v>
      </c>
      <c r="D30" s="16"/>
      <c r="E30" t="s">
        <v>231</v>
      </c>
      <c r="H30" s="78">
        <v>0</v>
      </c>
      <c r="I30" t="s">
        <v>231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1390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1391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231</v>
      </c>
      <c r="C33" t="s">
        <v>231</v>
      </c>
      <c r="D33" s="16"/>
      <c r="E33" t="s">
        <v>231</v>
      </c>
      <c r="H33" s="78">
        <v>0</v>
      </c>
      <c r="I33" t="s">
        <v>231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1392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231</v>
      </c>
      <c r="C35" t="s">
        <v>231</v>
      </c>
      <c r="D35" s="16"/>
      <c r="E35" t="s">
        <v>231</v>
      </c>
      <c r="H35" s="78">
        <v>0</v>
      </c>
      <c r="I35" t="s">
        <v>231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1393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231</v>
      </c>
      <c r="C37" t="s">
        <v>231</v>
      </c>
      <c r="D37" s="16"/>
      <c r="E37" t="s">
        <v>231</v>
      </c>
      <c r="H37" s="78">
        <v>0</v>
      </c>
      <c r="I37" t="s">
        <v>231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1394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231</v>
      </c>
      <c r="C39" t="s">
        <v>231</v>
      </c>
      <c r="D39" s="16"/>
      <c r="E39" t="s">
        <v>231</v>
      </c>
      <c r="H39" s="78">
        <v>0</v>
      </c>
      <c r="I39" t="s">
        <v>231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3"/>
  <sheetViews>
    <sheetView rightToLeft="1" topLeftCell="B70" workbookViewId="0">
      <selection activeCell="H79" sqref="H7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5.46</v>
      </c>
      <c r="H11" s="18"/>
      <c r="I11" s="18"/>
      <c r="J11" s="77">
        <v>2.0099999999999998</v>
      </c>
      <c r="K11" s="77">
        <v>7837560.5800000001</v>
      </c>
      <c r="L11" s="7"/>
      <c r="M11" s="77">
        <v>9588.1324104238447</v>
      </c>
      <c r="N11" s="77">
        <v>100</v>
      </c>
      <c r="O11" s="77">
        <v>5.44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5.56</v>
      </c>
      <c r="J12" s="80">
        <v>1.94</v>
      </c>
      <c r="K12" s="80">
        <v>7680974.3600000003</v>
      </c>
      <c r="M12" s="80">
        <v>8960.7448983051127</v>
      </c>
      <c r="N12" s="80">
        <v>93.46</v>
      </c>
      <c r="O12" s="80">
        <v>5.09</v>
      </c>
    </row>
    <row r="13" spans="2:59">
      <c r="B13" s="79" t="s">
        <v>1520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231</v>
      </c>
      <c r="D14" t="s">
        <v>231</v>
      </c>
      <c r="E14" t="s">
        <v>231</v>
      </c>
      <c r="G14" s="78">
        <v>0</v>
      </c>
      <c r="H14" t="s">
        <v>231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1521</v>
      </c>
      <c r="G15" s="80">
        <v>0</v>
      </c>
      <c r="J15" s="80">
        <v>0</v>
      </c>
      <c r="K15" s="80">
        <v>779815</v>
      </c>
      <c r="M15" s="80">
        <v>779.81500000000005</v>
      </c>
      <c r="N15" s="80">
        <v>8.1300000000000008</v>
      </c>
      <c r="O15" s="80">
        <v>0.44</v>
      </c>
    </row>
    <row r="16" spans="2:59">
      <c r="B16" t="s">
        <v>1522</v>
      </c>
      <c r="C16" t="s">
        <v>1523</v>
      </c>
      <c r="D16" t="s">
        <v>1524</v>
      </c>
      <c r="E16" t="s">
        <v>201</v>
      </c>
      <c r="F16" t="s">
        <v>155</v>
      </c>
      <c r="G16" s="78">
        <v>2.58</v>
      </c>
      <c r="H16" t="s">
        <v>108</v>
      </c>
      <c r="I16" s="78">
        <v>1</v>
      </c>
      <c r="J16" s="78">
        <v>0</v>
      </c>
      <c r="K16" s="78">
        <v>779815</v>
      </c>
      <c r="L16" s="78">
        <v>100</v>
      </c>
      <c r="M16" s="78">
        <v>779.81500000000005</v>
      </c>
      <c r="N16" s="78">
        <v>8.1300000000000008</v>
      </c>
      <c r="O16" s="78">
        <v>0.44</v>
      </c>
    </row>
    <row r="17" spans="2:15">
      <c r="B17" s="79" t="s">
        <v>1525</v>
      </c>
      <c r="G17" s="78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231</v>
      </c>
      <c r="D18" t="s">
        <v>231</v>
      </c>
      <c r="E18" t="s">
        <v>231</v>
      </c>
      <c r="G18" s="78">
        <v>0</v>
      </c>
      <c r="H18" t="s">
        <v>231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1526</v>
      </c>
      <c r="G19" s="78">
        <v>6.21</v>
      </c>
      <c r="J19" s="80">
        <v>2.1</v>
      </c>
      <c r="K19" s="80">
        <v>6706890.0099999998</v>
      </c>
      <c r="M19" s="80">
        <v>7982.7857017851129</v>
      </c>
      <c r="N19" s="80">
        <v>83.26</v>
      </c>
      <c r="O19" s="80">
        <v>4.53</v>
      </c>
    </row>
    <row r="20" spans="2:15">
      <c r="B20" t="s">
        <v>1527</v>
      </c>
      <c r="C20" t="s">
        <v>1523</v>
      </c>
      <c r="D20" t="s">
        <v>1528</v>
      </c>
      <c r="E20" t="s">
        <v>386</v>
      </c>
      <c r="F20" t="s">
        <v>155</v>
      </c>
      <c r="G20" s="78">
        <v>1.8</v>
      </c>
      <c r="H20" t="s">
        <v>112</v>
      </c>
      <c r="I20" s="78">
        <v>3.9</v>
      </c>
      <c r="J20" s="78">
        <v>2.5099999999999998</v>
      </c>
      <c r="K20" s="78">
        <v>46200</v>
      </c>
      <c r="L20" s="78">
        <v>103.69</v>
      </c>
      <c r="M20" s="78">
        <v>184.24178388000001</v>
      </c>
      <c r="N20" s="78">
        <v>1.92</v>
      </c>
      <c r="O20" s="78">
        <v>0.1</v>
      </c>
    </row>
    <row r="21" spans="2:15">
      <c r="B21" t="s">
        <v>1529</v>
      </c>
      <c r="C21" t="s">
        <v>1523</v>
      </c>
      <c r="D21" t="s">
        <v>1530</v>
      </c>
      <c r="E21" t="s">
        <v>386</v>
      </c>
      <c r="F21" t="s">
        <v>157</v>
      </c>
      <c r="G21" s="78">
        <v>6</v>
      </c>
      <c r="H21" t="s">
        <v>108</v>
      </c>
      <c r="I21" s="78">
        <v>5</v>
      </c>
      <c r="J21" s="78">
        <v>1.7</v>
      </c>
      <c r="K21" s="78">
        <v>124923.41</v>
      </c>
      <c r="L21" s="78">
        <v>118</v>
      </c>
      <c r="M21" s="78">
        <v>147.40962379999999</v>
      </c>
      <c r="N21" s="78">
        <v>1.54</v>
      </c>
      <c r="O21" s="78">
        <v>0.08</v>
      </c>
    </row>
    <row r="22" spans="2:15">
      <c r="B22" t="s">
        <v>1529</v>
      </c>
      <c r="C22" t="s">
        <v>1523</v>
      </c>
      <c r="D22" t="s">
        <v>1531</v>
      </c>
      <c r="E22" t="s">
        <v>386</v>
      </c>
      <c r="F22" t="s">
        <v>157</v>
      </c>
      <c r="G22" s="78">
        <v>8.6999999999999993</v>
      </c>
      <c r="H22" t="s">
        <v>108</v>
      </c>
      <c r="I22" s="78">
        <v>3.19</v>
      </c>
      <c r="J22" s="78">
        <v>3.1</v>
      </c>
      <c r="K22" s="78">
        <v>42569.07</v>
      </c>
      <c r="L22" s="78">
        <v>100.01</v>
      </c>
      <c r="M22" s="78">
        <v>42.573326907000002</v>
      </c>
      <c r="N22" s="78">
        <v>0.44</v>
      </c>
      <c r="O22" s="78">
        <v>0.02</v>
      </c>
    </row>
    <row r="23" spans="2:15">
      <c r="B23" t="s">
        <v>1529</v>
      </c>
      <c r="C23" t="s">
        <v>1523</v>
      </c>
      <c r="D23" t="s">
        <v>1532</v>
      </c>
      <c r="E23" t="s">
        <v>386</v>
      </c>
      <c r="F23" t="s">
        <v>157</v>
      </c>
      <c r="G23" s="78">
        <v>8.75</v>
      </c>
      <c r="H23" t="s">
        <v>108</v>
      </c>
      <c r="I23" s="78">
        <v>3.17</v>
      </c>
      <c r="J23" s="78">
        <v>2.56</v>
      </c>
      <c r="K23" s="78">
        <v>30406.48</v>
      </c>
      <c r="L23" s="78">
        <v>107.22</v>
      </c>
      <c r="M23" s="78">
        <v>32.601827856</v>
      </c>
      <c r="N23" s="78">
        <v>0.34</v>
      </c>
      <c r="O23" s="78">
        <v>0.02</v>
      </c>
    </row>
    <row r="24" spans="2:15">
      <c r="B24" t="s">
        <v>1529</v>
      </c>
      <c r="C24" t="s">
        <v>1523</v>
      </c>
      <c r="D24" t="s">
        <v>1533</v>
      </c>
      <c r="E24" t="s">
        <v>386</v>
      </c>
      <c r="F24" t="s">
        <v>157</v>
      </c>
      <c r="G24" s="78">
        <v>8.75</v>
      </c>
      <c r="H24" t="s">
        <v>108</v>
      </c>
      <c r="I24" s="78">
        <v>3.17</v>
      </c>
      <c r="J24" s="78">
        <v>2.5099999999999998</v>
      </c>
      <c r="K24" s="78">
        <v>42569</v>
      </c>
      <c r="L24" s="78">
        <v>107.4</v>
      </c>
      <c r="M24" s="78">
        <v>45.719105999999996</v>
      </c>
      <c r="N24" s="78">
        <v>0.48</v>
      </c>
      <c r="O24" s="78">
        <v>0.03</v>
      </c>
    </row>
    <row r="25" spans="2:15">
      <c r="B25" t="s">
        <v>1534</v>
      </c>
      <c r="C25" t="s">
        <v>1523</v>
      </c>
      <c r="D25" t="s">
        <v>1535</v>
      </c>
      <c r="E25" t="s">
        <v>1536</v>
      </c>
      <c r="F25" t="s">
        <v>156</v>
      </c>
      <c r="G25" s="78">
        <v>5.63</v>
      </c>
      <c r="H25" t="s">
        <v>108</v>
      </c>
      <c r="I25" s="78">
        <v>7.05</v>
      </c>
      <c r="J25" s="78">
        <v>0.56999999999999995</v>
      </c>
      <c r="K25" s="78">
        <v>83483.02</v>
      </c>
      <c r="L25" s="78">
        <v>146.04</v>
      </c>
      <c r="M25" s="78">
        <v>121.918602408</v>
      </c>
      <c r="N25" s="78">
        <v>1.27</v>
      </c>
      <c r="O25" s="78">
        <v>7.0000000000000007E-2</v>
      </c>
    </row>
    <row r="26" spans="2:15">
      <c r="B26" t="s">
        <v>1534</v>
      </c>
      <c r="C26" t="s">
        <v>1523</v>
      </c>
      <c r="D26" t="s">
        <v>1537</v>
      </c>
      <c r="E26" t="s">
        <v>1536</v>
      </c>
      <c r="F26" t="s">
        <v>198</v>
      </c>
      <c r="G26" s="78">
        <v>5.44</v>
      </c>
      <c r="H26" t="s">
        <v>112</v>
      </c>
      <c r="I26" s="78">
        <v>9.85</v>
      </c>
      <c r="J26" s="78">
        <v>3.21</v>
      </c>
      <c r="K26" s="78">
        <v>67965.06</v>
      </c>
      <c r="L26" s="78">
        <v>139.11000000000001</v>
      </c>
      <c r="M26" s="78">
        <v>363.624665839236</v>
      </c>
      <c r="N26" s="78">
        <v>3.79</v>
      </c>
      <c r="O26" s="78">
        <v>0.21</v>
      </c>
    </row>
    <row r="27" spans="2:15">
      <c r="B27" t="s">
        <v>1538</v>
      </c>
      <c r="C27" t="s">
        <v>1523</v>
      </c>
      <c r="D27" t="s">
        <v>1539</v>
      </c>
      <c r="E27" t="s">
        <v>386</v>
      </c>
      <c r="F27" t="s">
        <v>157</v>
      </c>
      <c r="G27" s="78">
        <v>7.3</v>
      </c>
      <c r="H27" t="s">
        <v>108</v>
      </c>
      <c r="I27" s="78">
        <v>4.5</v>
      </c>
      <c r="J27" s="78">
        <v>1.91</v>
      </c>
      <c r="K27" s="78">
        <v>485113.15</v>
      </c>
      <c r="L27" s="78">
        <v>126.4</v>
      </c>
      <c r="M27" s="78">
        <v>613.18302159999996</v>
      </c>
      <c r="N27" s="78">
        <v>6.4</v>
      </c>
      <c r="O27" s="78">
        <v>0.35</v>
      </c>
    </row>
    <row r="28" spans="2:15">
      <c r="B28" t="s">
        <v>1538</v>
      </c>
      <c r="C28" t="s">
        <v>1523</v>
      </c>
      <c r="D28" t="s">
        <v>1540</v>
      </c>
      <c r="E28" t="s">
        <v>386</v>
      </c>
      <c r="F28" t="s">
        <v>157</v>
      </c>
      <c r="G28" s="78">
        <v>6.42</v>
      </c>
      <c r="H28" t="s">
        <v>108</v>
      </c>
      <c r="I28" s="78">
        <v>4.2</v>
      </c>
      <c r="J28" s="78">
        <v>1.75</v>
      </c>
      <c r="K28" s="78">
        <v>35820.36</v>
      </c>
      <c r="L28" s="78">
        <v>112.85</v>
      </c>
      <c r="M28" s="78">
        <v>40.423276260000002</v>
      </c>
      <c r="N28" s="78">
        <v>0.42</v>
      </c>
      <c r="O28" s="78">
        <v>0.02</v>
      </c>
    </row>
    <row r="29" spans="2:15">
      <c r="B29" t="s">
        <v>1529</v>
      </c>
      <c r="C29" t="s">
        <v>1523</v>
      </c>
      <c r="D29" t="s">
        <v>1541</v>
      </c>
      <c r="E29" t="s">
        <v>423</v>
      </c>
      <c r="F29" t="s">
        <v>157</v>
      </c>
      <c r="G29" s="78">
        <v>6</v>
      </c>
      <c r="H29" t="s">
        <v>108</v>
      </c>
      <c r="I29" s="78">
        <v>5</v>
      </c>
      <c r="J29" s="78">
        <v>1.68</v>
      </c>
      <c r="K29" s="78">
        <v>40177.85</v>
      </c>
      <c r="L29" s="78">
        <v>118</v>
      </c>
      <c r="M29" s="78">
        <v>47.409863000000001</v>
      </c>
      <c r="N29" s="78">
        <v>0.49</v>
      </c>
      <c r="O29" s="78">
        <v>0.03</v>
      </c>
    </row>
    <row r="30" spans="2:15">
      <c r="B30" t="s">
        <v>1529</v>
      </c>
      <c r="C30" t="s">
        <v>1523</v>
      </c>
      <c r="D30" t="s">
        <v>1542</v>
      </c>
      <c r="E30" t="s">
        <v>423</v>
      </c>
      <c r="F30" t="s">
        <v>157</v>
      </c>
      <c r="G30" s="78">
        <v>7.57</v>
      </c>
      <c r="H30" t="s">
        <v>108</v>
      </c>
      <c r="I30" s="78">
        <v>5</v>
      </c>
      <c r="J30" s="78">
        <v>3.67</v>
      </c>
      <c r="K30" s="78">
        <v>114002.88</v>
      </c>
      <c r="L30" s="78">
        <v>110.41</v>
      </c>
      <c r="M30" s="78">
        <v>125.870579808</v>
      </c>
      <c r="N30" s="78">
        <v>1.31</v>
      </c>
      <c r="O30" s="78">
        <v>7.0000000000000007E-2</v>
      </c>
    </row>
    <row r="31" spans="2:15">
      <c r="B31" t="s">
        <v>1529</v>
      </c>
      <c r="C31" t="s">
        <v>1523</v>
      </c>
      <c r="D31" t="s">
        <v>1543</v>
      </c>
      <c r="E31" t="s">
        <v>423</v>
      </c>
      <c r="F31" t="s">
        <v>157</v>
      </c>
      <c r="G31" s="78">
        <v>8.84</v>
      </c>
      <c r="H31" t="s">
        <v>108</v>
      </c>
      <c r="I31" s="78">
        <v>4.0999999999999996</v>
      </c>
      <c r="J31" s="78">
        <v>3.01</v>
      </c>
      <c r="K31" s="78">
        <v>286057.59000000003</v>
      </c>
      <c r="L31" s="78">
        <v>109.95</v>
      </c>
      <c r="M31" s="78">
        <v>314.52032020500002</v>
      </c>
      <c r="N31" s="78">
        <v>3.28</v>
      </c>
      <c r="O31" s="78">
        <v>0.18</v>
      </c>
    </row>
    <row r="32" spans="2:15">
      <c r="B32" t="s">
        <v>1544</v>
      </c>
      <c r="C32" t="s">
        <v>1523</v>
      </c>
      <c r="D32" t="s">
        <v>1545</v>
      </c>
      <c r="E32" t="s">
        <v>423</v>
      </c>
      <c r="F32" t="s">
        <v>155</v>
      </c>
      <c r="G32" s="78">
        <v>6.51</v>
      </c>
      <c r="H32" t="s">
        <v>108</v>
      </c>
      <c r="I32" s="78">
        <v>2.36</v>
      </c>
      <c r="J32" s="78">
        <v>1.72</v>
      </c>
      <c r="K32" s="78">
        <v>343785.31</v>
      </c>
      <c r="L32" s="78">
        <v>104.24</v>
      </c>
      <c r="M32" s="78">
        <v>358.36180714400001</v>
      </c>
      <c r="N32" s="78">
        <v>3.74</v>
      </c>
      <c r="O32" s="78">
        <v>0.2</v>
      </c>
    </row>
    <row r="33" spans="2:15">
      <c r="B33" t="s">
        <v>1546</v>
      </c>
      <c r="C33" t="s">
        <v>1523</v>
      </c>
      <c r="D33" t="s">
        <v>1547</v>
      </c>
      <c r="E33" t="s">
        <v>524</v>
      </c>
      <c r="F33" t="s">
        <v>156</v>
      </c>
      <c r="G33" s="78">
        <v>7.34</v>
      </c>
      <c r="H33" t="s">
        <v>108</v>
      </c>
      <c r="I33" s="78">
        <v>5.35</v>
      </c>
      <c r="J33" s="78">
        <v>3.12</v>
      </c>
      <c r="K33" s="78">
        <v>6375.95</v>
      </c>
      <c r="L33" s="78">
        <v>118.66</v>
      </c>
      <c r="M33" s="78">
        <v>7.5657022700000001</v>
      </c>
      <c r="N33" s="78">
        <v>0.08</v>
      </c>
      <c r="O33" s="78">
        <v>0</v>
      </c>
    </row>
    <row r="34" spans="2:15">
      <c r="B34" t="s">
        <v>1546</v>
      </c>
      <c r="C34" t="s">
        <v>1523</v>
      </c>
      <c r="D34" t="s">
        <v>1548</v>
      </c>
      <c r="E34" t="s">
        <v>524</v>
      </c>
      <c r="F34" t="s">
        <v>156</v>
      </c>
      <c r="G34" s="78">
        <v>7.34</v>
      </c>
      <c r="H34" t="s">
        <v>108</v>
      </c>
      <c r="I34" s="78">
        <v>5.35</v>
      </c>
      <c r="J34" s="78">
        <v>3.12</v>
      </c>
      <c r="K34" s="78">
        <v>8147.41</v>
      </c>
      <c r="L34" s="78">
        <v>118.66</v>
      </c>
      <c r="M34" s="78">
        <v>9.6677167060000002</v>
      </c>
      <c r="N34" s="78">
        <v>0.1</v>
      </c>
      <c r="O34" s="78">
        <v>0.01</v>
      </c>
    </row>
    <row r="35" spans="2:15">
      <c r="B35" t="s">
        <v>1546</v>
      </c>
      <c r="C35" t="s">
        <v>1523</v>
      </c>
      <c r="D35" t="s">
        <v>1549</v>
      </c>
      <c r="E35" t="s">
        <v>524</v>
      </c>
      <c r="F35" t="s">
        <v>156</v>
      </c>
      <c r="G35" s="78">
        <v>7.63</v>
      </c>
      <c r="H35" t="s">
        <v>108</v>
      </c>
      <c r="I35" s="78">
        <v>5.35</v>
      </c>
      <c r="J35" s="78">
        <v>1.76</v>
      </c>
      <c r="K35" s="78">
        <v>54164.54</v>
      </c>
      <c r="L35" s="78">
        <v>131.65</v>
      </c>
      <c r="M35" s="78">
        <v>71.307616909999993</v>
      </c>
      <c r="N35" s="78">
        <v>0.74</v>
      </c>
      <c r="O35" s="78">
        <v>0.04</v>
      </c>
    </row>
    <row r="36" spans="2:15">
      <c r="B36" t="s">
        <v>1546</v>
      </c>
      <c r="C36" t="s">
        <v>1523</v>
      </c>
      <c r="D36" t="s">
        <v>1550</v>
      </c>
      <c r="E36" t="s">
        <v>524</v>
      </c>
      <c r="F36" t="s">
        <v>156</v>
      </c>
      <c r="G36" s="78">
        <v>7.34</v>
      </c>
      <c r="H36" t="s">
        <v>108</v>
      </c>
      <c r="I36" s="78">
        <v>5.35</v>
      </c>
      <c r="J36" s="78">
        <v>3.12</v>
      </c>
      <c r="K36" s="78">
        <v>9564.3799999999992</v>
      </c>
      <c r="L36" s="78">
        <v>118.66</v>
      </c>
      <c r="M36" s="78">
        <v>11.349093308</v>
      </c>
      <c r="N36" s="78">
        <v>0.12</v>
      </c>
      <c r="O36" s="78">
        <v>0.01</v>
      </c>
    </row>
    <row r="37" spans="2:15">
      <c r="B37" t="s">
        <v>1546</v>
      </c>
      <c r="C37" t="s">
        <v>1523</v>
      </c>
      <c r="D37" t="s">
        <v>1551</v>
      </c>
      <c r="E37" t="s">
        <v>524</v>
      </c>
      <c r="F37" t="s">
        <v>156</v>
      </c>
      <c r="G37" s="78">
        <v>7.63</v>
      </c>
      <c r="H37" t="s">
        <v>108</v>
      </c>
      <c r="I37" s="78">
        <v>5.35</v>
      </c>
      <c r="J37" s="78">
        <v>1.76</v>
      </c>
      <c r="K37" s="78">
        <v>39016.82</v>
      </c>
      <c r="L37" s="78">
        <v>131.65</v>
      </c>
      <c r="M37" s="78">
        <v>51.36564353</v>
      </c>
      <c r="N37" s="78">
        <v>0.54</v>
      </c>
      <c r="O37" s="78">
        <v>0.03</v>
      </c>
    </row>
    <row r="38" spans="2:15">
      <c r="B38" t="s">
        <v>1546</v>
      </c>
      <c r="C38" t="s">
        <v>1523</v>
      </c>
      <c r="D38" t="s">
        <v>1552</v>
      </c>
      <c r="E38" t="s">
        <v>524</v>
      </c>
      <c r="F38" t="s">
        <v>156</v>
      </c>
      <c r="G38" s="78">
        <v>7.34</v>
      </c>
      <c r="H38" t="s">
        <v>108</v>
      </c>
      <c r="I38" s="78">
        <v>5.35</v>
      </c>
      <c r="J38" s="78">
        <v>3.12</v>
      </c>
      <c r="K38" s="78">
        <v>7792.92</v>
      </c>
      <c r="L38" s="78">
        <v>118.66</v>
      </c>
      <c r="M38" s="78">
        <v>9.2470788719999994</v>
      </c>
      <c r="N38" s="78">
        <v>0.1</v>
      </c>
      <c r="O38" s="78">
        <v>0.01</v>
      </c>
    </row>
    <row r="39" spans="2:15">
      <c r="B39" t="s">
        <v>1546</v>
      </c>
      <c r="C39" t="s">
        <v>1523</v>
      </c>
      <c r="D39" t="s">
        <v>1553</v>
      </c>
      <c r="E39" t="s">
        <v>524</v>
      </c>
      <c r="F39" t="s">
        <v>156</v>
      </c>
      <c r="G39" s="78">
        <v>7.63</v>
      </c>
      <c r="H39" t="s">
        <v>108</v>
      </c>
      <c r="I39" s="78">
        <v>5.35</v>
      </c>
      <c r="J39" s="78">
        <v>1.76</v>
      </c>
      <c r="K39" s="78">
        <v>46858.43</v>
      </c>
      <c r="L39" s="78">
        <v>131.65</v>
      </c>
      <c r="M39" s="78">
        <v>61.689123094999999</v>
      </c>
      <c r="N39" s="78">
        <v>0.64</v>
      </c>
      <c r="O39" s="78">
        <v>0.04</v>
      </c>
    </row>
    <row r="40" spans="2:15">
      <c r="B40" t="s">
        <v>1546</v>
      </c>
      <c r="C40" t="s">
        <v>1523</v>
      </c>
      <c r="D40" t="s">
        <v>1554</v>
      </c>
      <c r="E40" t="s">
        <v>524</v>
      </c>
      <c r="F40" t="s">
        <v>156</v>
      </c>
      <c r="G40" s="78">
        <v>7.34</v>
      </c>
      <c r="H40" t="s">
        <v>108</v>
      </c>
      <c r="I40" s="78">
        <v>5.35</v>
      </c>
      <c r="J40" s="78">
        <v>3.12</v>
      </c>
      <c r="K40" s="78">
        <v>8147.41</v>
      </c>
      <c r="L40" s="78">
        <v>118.66</v>
      </c>
      <c r="M40" s="78">
        <v>9.6677167060000002</v>
      </c>
      <c r="N40" s="78">
        <v>0.1</v>
      </c>
      <c r="O40" s="78">
        <v>0.01</v>
      </c>
    </row>
    <row r="41" spans="2:15">
      <c r="B41" t="s">
        <v>1546</v>
      </c>
      <c r="C41" t="s">
        <v>1523</v>
      </c>
      <c r="D41" t="s">
        <v>1555</v>
      </c>
      <c r="E41" t="s">
        <v>524</v>
      </c>
      <c r="F41" t="s">
        <v>156</v>
      </c>
      <c r="G41" s="78">
        <v>7.53</v>
      </c>
      <c r="H41" t="s">
        <v>108</v>
      </c>
      <c r="I41" s="78">
        <v>5.35</v>
      </c>
      <c r="J41" s="78">
        <v>2.23</v>
      </c>
      <c r="K41" s="78">
        <v>42798.57</v>
      </c>
      <c r="L41" s="78">
        <v>132.07</v>
      </c>
      <c r="M41" s="78">
        <v>56.524071399</v>
      </c>
      <c r="N41" s="78">
        <v>0.59</v>
      </c>
      <c r="O41" s="78">
        <v>0.03</v>
      </c>
    </row>
    <row r="42" spans="2:15">
      <c r="B42" t="s">
        <v>1546</v>
      </c>
      <c r="C42" t="s">
        <v>1523</v>
      </c>
      <c r="D42" t="s">
        <v>1556</v>
      </c>
      <c r="E42" t="s">
        <v>524</v>
      </c>
      <c r="F42" t="s">
        <v>156</v>
      </c>
      <c r="G42" s="78">
        <v>7.53</v>
      </c>
      <c r="H42" t="s">
        <v>108</v>
      </c>
      <c r="I42" s="78">
        <v>5.35</v>
      </c>
      <c r="J42" s="78">
        <v>2.23</v>
      </c>
      <c r="K42" s="78">
        <v>40463.660000000003</v>
      </c>
      <c r="L42" s="78">
        <v>132.07</v>
      </c>
      <c r="M42" s="78">
        <v>53.440355762000003</v>
      </c>
      <c r="N42" s="78">
        <v>0.56000000000000005</v>
      </c>
      <c r="O42" s="78">
        <v>0.03</v>
      </c>
    </row>
    <row r="43" spans="2:15">
      <c r="B43" t="s">
        <v>1557</v>
      </c>
      <c r="C43" t="s">
        <v>1523</v>
      </c>
      <c r="D43" t="s">
        <v>1558</v>
      </c>
      <c r="E43" t="s">
        <v>524</v>
      </c>
      <c r="F43" t="s">
        <v>156</v>
      </c>
      <c r="G43" s="78">
        <v>6.97</v>
      </c>
      <c r="H43" t="s">
        <v>108</v>
      </c>
      <c r="I43" s="78">
        <v>2.56</v>
      </c>
      <c r="J43" s="78">
        <v>2.3199999999999998</v>
      </c>
      <c r="K43" s="78">
        <v>995537.54</v>
      </c>
      <c r="L43" s="78">
        <v>100.77</v>
      </c>
      <c r="M43" s="78">
        <v>1003.203179058</v>
      </c>
      <c r="N43" s="78">
        <v>10.46</v>
      </c>
      <c r="O43" s="78">
        <v>0.56999999999999995</v>
      </c>
    </row>
    <row r="44" spans="2:15">
      <c r="B44" t="s">
        <v>1559</v>
      </c>
      <c r="C44" t="s">
        <v>1523</v>
      </c>
      <c r="D44" t="s">
        <v>1560</v>
      </c>
      <c r="E44" t="s">
        <v>423</v>
      </c>
      <c r="F44" t="s">
        <v>157</v>
      </c>
      <c r="G44" s="78">
        <v>1.21</v>
      </c>
      <c r="H44" t="s">
        <v>108</v>
      </c>
      <c r="I44" s="78">
        <v>3.5</v>
      </c>
      <c r="J44" s="78">
        <v>2.58</v>
      </c>
      <c r="K44" s="78">
        <v>20413.64</v>
      </c>
      <c r="L44" s="78">
        <v>102.75</v>
      </c>
      <c r="M44" s="78">
        <v>20.9750151</v>
      </c>
      <c r="N44" s="78">
        <v>0.22</v>
      </c>
      <c r="O44" s="78">
        <v>0.01</v>
      </c>
    </row>
    <row r="45" spans="2:15">
      <c r="B45" t="s">
        <v>1559</v>
      </c>
      <c r="C45" t="s">
        <v>1523</v>
      </c>
      <c r="D45" t="s">
        <v>1561</v>
      </c>
      <c r="E45" t="s">
        <v>423</v>
      </c>
      <c r="F45" t="s">
        <v>157</v>
      </c>
      <c r="G45" s="78">
        <v>1.21</v>
      </c>
      <c r="H45" t="s">
        <v>108</v>
      </c>
      <c r="I45" s="78">
        <v>3.5</v>
      </c>
      <c r="J45" s="78">
        <v>2.88</v>
      </c>
      <c r="K45" s="78">
        <v>38335.69</v>
      </c>
      <c r="L45" s="78">
        <v>102.78</v>
      </c>
      <c r="M45" s="78">
        <v>39.401422181999997</v>
      </c>
      <c r="N45" s="78">
        <v>0.41</v>
      </c>
      <c r="O45" s="78">
        <v>0.02</v>
      </c>
    </row>
    <row r="46" spans="2:15">
      <c r="B46" t="s">
        <v>1559</v>
      </c>
      <c r="C46" t="s">
        <v>1523</v>
      </c>
      <c r="D46" t="s">
        <v>1562</v>
      </c>
      <c r="E46" t="s">
        <v>423</v>
      </c>
      <c r="F46" t="s">
        <v>157</v>
      </c>
      <c r="G46" s="78">
        <v>1.21</v>
      </c>
      <c r="H46" t="s">
        <v>108</v>
      </c>
      <c r="I46" s="78">
        <v>3.5</v>
      </c>
      <c r="J46" s="78">
        <v>3.2</v>
      </c>
      <c r="K46" s="78">
        <v>12614.71</v>
      </c>
      <c r="L46" s="78">
        <v>102.73</v>
      </c>
      <c r="M46" s="78">
        <v>12.959091582999999</v>
      </c>
      <c r="N46" s="78">
        <v>0.14000000000000001</v>
      </c>
      <c r="O46" s="78">
        <v>0.01</v>
      </c>
    </row>
    <row r="47" spans="2:15">
      <c r="B47" t="s">
        <v>1559</v>
      </c>
      <c r="C47" t="s">
        <v>1523</v>
      </c>
      <c r="D47" t="s">
        <v>1563</v>
      </c>
      <c r="E47" t="s">
        <v>423</v>
      </c>
      <c r="F47" t="s">
        <v>157</v>
      </c>
      <c r="G47" s="78">
        <v>1.21</v>
      </c>
      <c r="H47" t="s">
        <v>108</v>
      </c>
      <c r="I47" s="78">
        <v>3.5</v>
      </c>
      <c r="J47" s="78">
        <v>0</v>
      </c>
      <c r="K47" s="78">
        <v>19734.03</v>
      </c>
      <c r="L47" s="78">
        <v>102.78</v>
      </c>
      <c r="M47" s="78">
        <v>20.282636033999999</v>
      </c>
      <c r="N47" s="78">
        <v>0.21</v>
      </c>
      <c r="O47" s="78">
        <v>0.01</v>
      </c>
    </row>
    <row r="48" spans="2:15">
      <c r="B48" t="s">
        <v>1559</v>
      </c>
      <c r="C48" t="s">
        <v>1523</v>
      </c>
      <c r="D48" t="s">
        <v>1564</v>
      </c>
      <c r="E48" t="s">
        <v>423</v>
      </c>
      <c r="F48" t="s">
        <v>157</v>
      </c>
      <c r="G48" s="78">
        <v>1.24</v>
      </c>
      <c r="H48" t="s">
        <v>108</v>
      </c>
      <c r="I48" s="78">
        <v>3.5</v>
      </c>
      <c r="J48" s="78">
        <v>0</v>
      </c>
      <c r="K48" s="78">
        <v>8925.9699999999993</v>
      </c>
      <c r="L48" s="78">
        <v>102.78</v>
      </c>
      <c r="M48" s="78">
        <v>9.1741119659999999</v>
      </c>
      <c r="N48" s="78">
        <v>0.1</v>
      </c>
      <c r="O48" s="78">
        <v>0.01</v>
      </c>
    </row>
    <row r="49" spans="2:15">
      <c r="B49" t="s">
        <v>1559</v>
      </c>
      <c r="C49" t="s">
        <v>1523</v>
      </c>
      <c r="D49" t="s">
        <v>1565</v>
      </c>
      <c r="E49" t="s">
        <v>423</v>
      </c>
      <c r="F49" t="s">
        <v>157</v>
      </c>
      <c r="G49" s="78">
        <v>1.24</v>
      </c>
      <c r="H49" t="s">
        <v>108</v>
      </c>
      <c r="I49" s="78">
        <v>3.5</v>
      </c>
      <c r="J49" s="78">
        <v>0</v>
      </c>
      <c r="K49" s="78">
        <v>3807.13</v>
      </c>
      <c r="L49" s="78">
        <v>102.14</v>
      </c>
      <c r="M49" s="78">
        <v>3.8886025819999999</v>
      </c>
      <c r="N49" s="78">
        <v>0.04</v>
      </c>
      <c r="O49" s="78">
        <v>0</v>
      </c>
    </row>
    <row r="50" spans="2:15">
      <c r="B50" t="s">
        <v>1559</v>
      </c>
      <c r="C50" t="s">
        <v>1523</v>
      </c>
      <c r="D50" t="s">
        <v>1566</v>
      </c>
      <c r="E50" t="s">
        <v>423</v>
      </c>
      <c r="F50" t="s">
        <v>157</v>
      </c>
      <c r="G50" s="78">
        <v>1.2</v>
      </c>
      <c r="H50" t="s">
        <v>108</v>
      </c>
      <c r="I50" s="78">
        <v>3.5</v>
      </c>
      <c r="J50" s="78">
        <v>3.14</v>
      </c>
      <c r="K50" s="78">
        <v>39866.720000000001</v>
      </c>
      <c r="L50" s="78">
        <v>102.78</v>
      </c>
      <c r="M50" s="78">
        <v>40.975014815999998</v>
      </c>
      <c r="N50" s="78">
        <v>0.43</v>
      </c>
      <c r="O50" s="78">
        <v>0.02</v>
      </c>
    </row>
    <row r="51" spans="2:15">
      <c r="B51" t="s">
        <v>1559</v>
      </c>
      <c r="C51" t="s">
        <v>1523</v>
      </c>
      <c r="D51" t="s">
        <v>1567</v>
      </c>
      <c r="E51" t="s">
        <v>423</v>
      </c>
      <c r="F51" t="s">
        <v>157</v>
      </c>
      <c r="G51" s="78">
        <v>1.21</v>
      </c>
      <c r="H51" t="s">
        <v>108</v>
      </c>
      <c r="I51" s="78">
        <v>3.5</v>
      </c>
      <c r="J51" s="78">
        <v>2.8</v>
      </c>
      <c r="K51" s="78">
        <v>31328.01</v>
      </c>
      <c r="L51" s="78">
        <v>102.78</v>
      </c>
      <c r="M51" s="78">
        <v>32.198928678000001</v>
      </c>
      <c r="N51" s="78">
        <v>0.34</v>
      </c>
      <c r="O51" s="78">
        <v>0.02</v>
      </c>
    </row>
    <row r="52" spans="2:15">
      <c r="B52" t="s">
        <v>1559</v>
      </c>
      <c r="C52" t="s">
        <v>1523</v>
      </c>
      <c r="D52" t="s">
        <v>1568</v>
      </c>
      <c r="E52" t="s">
        <v>423</v>
      </c>
      <c r="F52" t="s">
        <v>157</v>
      </c>
      <c r="G52" s="78">
        <v>0.5</v>
      </c>
      <c r="H52" t="s">
        <v>108</v>
      </c>
      <c r="I52" s="78">
        <v>2</v>
      </c>
      <c r="J52" s="78">
        <v>0</v>
      </c>
      <c r="K52" s="78">
        <v>56609.55</v>
      </c>
      <c r="L52" s="78">
        <v>100.06</v>
      </c>
      <c r="M52" s="78">
        <v>56.643515729999997</v>
      </c>
      <c r="N52" s="78">
        <v>0.59</v>
      </c>
      <c r="O52" s="78">
        <v>0.03</v>
      </c>
    </row>
    <row r="53" spans="2:15">
      <c r="B53" t="s">
        <v>1559</v>
      </c>
      <c r="C53" t="s">
        <v>1523</v>
      </c>
      <c r="D53" t="s">
        <v>1569</v>
      </c>
      <c r="E53" t="s">
        <v>423</v>
      </c>
      <c r="F53" t="s">
        <v>157</v>
      </c>
      <c r="G53" s="78">
        <v>1.23</v>
      </c>
      <c r="H53" t="s">
        <v>108</v>
      </c>
      <c r="I53" s="78">
        <v>3.5</v>
      </c>
      <c r="J53" s="78">
        <v>0</v>
      </c>
      <c r="K53" s="78">
        <v>39983.480000000003</v>
      </c>
      <c r="L53" s="78">
        <v>100.76</v>
      </c>
      <c r="M53" s="78">
        <v>40.287354448000002</v>
      </c>
      <c r="N53" s="78">
        <v>0.42</v>
      </c>
      <c r="O53" s="78">
        <v>0.02</v>
      </c>
    </row>
    <row r="54" spans="2:15">
      <c r="B54" t="s">
        <v>1570</v>
      </c>
      <c r="C54" t="s">
        <v>1523</v>
      </c>
      <c r="D54" t="s">
        <v>1571</v>
      </c>
      <c r="E54" t="s">
        <v>423</v>
      </c>
      <c r="F54" t="s">
        <v>157</v>
      </c>
      <c r="G54" s="78">
        <v>7.5</v>
      </c>
      <c r="H54" t="s">
        <v>108</v>
      </c>
      <c r="I54" s="78">
        <v>2.54</v>
      </c>
      <c r="J54" s="78">
        <v>2.16</v>
      </c>
      <c r="K54" s="78">
        <v>177968.22</v>
      </c>
      <c r="L54" s="78">
        <v>103.7</v>
      </c>
      <c r="M54" s="78">
        <v>184.55304414</v>
      </c>
      <c r="N54" s="78">
        <v>1.92</v>
      </c>
      <c r="O54" s="78">
        <v>0.1</v>
      </c>
    </row>
    <row r="55" spans="2:15">
      <c r="B55" t="s">
        <v>1572</v>
      </c>
      <c r="C55" t="s">
        <v>1573</v>
      </c>
      <c r="D55" t="s">
        <v>1574</v>
      </c>
      <c r="E55" t="s">
        <v>423</v>
      </c>
      <c r="F55" t="s">
        <v>155</v>
      </c>
      <c r="G55" s="78">
        <v>6.7</v>
      </c>
      <c r="H55" t="s">
        <v>108</v>
      </c>
      <c r="I55" s="78">
        <v>2.33</v>
      </c>
      <c r="J55" s="78">
        <v>2.38</v>
      </c>
      <c r="K55" s="78">
        <v>270800</v>
      </c>
      <c r="L55" s="78">
        <v>100.16</v>
      </c>
      <c r="M55" s="78">
        <v>271.23327999999998</v>
      </c>
      <c r="N55" s="78">
        <v>2.83</v>
      </c>
      <c r="O55" s="78">
        <v>0.15</v>
      </c>
    </row>
    <row r="56" spans="2:15">
      <c r="B56" t="s">
        <v>1538</v>
      </c>
      <c r="C56" t="s">
        <v>1523</v>
      </c>
      <c r="D56" t="s">
        <v>1575</v>
      </c>
      <c r="E56" t="s">
        <v>541</v>
      </c>
      <c r="F56" t="s">
        <v>157</v>
      </c>
      <c r="G56" s="78">
        <v>10.34</v>
      </c>
      <c r="H56" t="s">
        <v>108</v>
      </c>
      <c r="I56" s="78">
        <v>6</v>
      </c>
      <c r="J56" s="78">
        <v>2.5</v>
      </c>
      <c r="K56" s="78">
        <v>417721.94</v>
      </c>
      <c r="L56" s="78">
        <v>152.13</v>
      </c>
      <c r="M56" s="78">
        <v>635.48038732199996</v>
      </c>
      <c r="N56" s="78">
        <v>6.63</v>
      </c>
      <c r="O56" s="78">
        <v>0.36</v>
      </c>
    </row>
    <row r="57" spans="2:15">
      <c r="B57" t="s">
        <v>1576</v>
      </c>
      <c r="C57" t="s">
        <v>1523</v>
      </c>
      <c r="D57" t="s">
        <v>1577</v>
      </c>
      <c r="E57" t="s">
        <v>541</v>
      </c>
      <c r="F57" t="s">
        <v>157</v>
      </c>
      <c r="G57" s="78">
        <v>3.64</v>
      </c>
      <c r="H57" t="s">
        <v>108</v>
      </c>
      <c r="I57" s="78">
        <v>3.7</v>
      </c>
      <c r="J57" s="78">
        <v>1.69</v>
      </c>
      <c r="K57" s="78">
        <v>540217.06000000006</v>
      </c>
      <c r="L57" s="78">
        <v>109.32</v>
      </c>
      <c r="M57" s="78">
        <v>590.56528999199998</v>
      </c>
      <c r="N57" s="78">
        <v>6.16</v>
      </c>
      <c r="O57" s="78">
        <v>0.34</v>
      </c>
    </row>
    <row r="58" spans="2:15">
      <c r="B58" t="s">
        <v>1576</v>
      </c>
      <c r="C58" t="s">
        <v>1523</v>
      </c>
      <c r="D58" t="s">
        <v>1578</v>
      </c>
      <c r="E58" t="s">
        <v>541</v>
      </c>
      <c r="F58" t="s">
        <v>157</v>
      </c>
      <c r="G58" s="78">
        <v>5.16</v>
      </c>
      <c r="H58" t="s">
        <v>108</v>
      </c>
      <c r="I58" s="78">
        <v>3.7</v>
      </c>
      <c r="J58" s="78">
        <v>-1.78</v>
      </c>
      <c r="K58" s="78">
        <v>195177.66</v>
      </c>
      <c r="L58" s="78">
        <v>109.93</v>
      </c>
      <c r="M58" s="78">
        <v>214.55880163800001</v>
      </c>
      <c r="N58" s="78">
        <v>2.2400000000000002</v>
      </c>
      <c r="O58" s="78">
        <v>0.12</v>
      </c>
    </row>
    <row r="59" spans="2:15">
      <c r="B59" t="s">
        <v>1579</v>
      </c>
      <c r="C59" t="s">
        <v>1523</v>
      </c>
      <c r="D59" t="s">
        <v>1580</v>
      </c>
      <c r="E59" t="s">
        <v>541</v>
      </c>
      <c r="F59" t="s">
        <v>157</v>
      </c>
      <c r="G59" s="78">
        <v>0.24</v>
      </c>
      <c r="H59" t="s">
        <v>108</v>
      </c>
      <c r="I59" s="78">
        <v>3.4</v>
      </c>
      <c r="J59" s="78">
        <v>2.1800000000000002</v>
      </c>
      <c r="K59" s="78">
        <v>6947</v>
      </c>
      <c r="L59" s="78">
        <v>101.3</v>
      </c>
      <c r="M59" s="78">
        <v>7.0373109999999999</v>
      </c>
      <c r="N59" s="78">
        <v>7.0000000000000007E-2</v>
      </c>
      <c r="O59" s="78">
        <v>0</v>
      </c>
    </row>
    <row r="60" spans="2:15">
      <c r="B60" t="s">
        <v>1579</v>
      </c>
      <c r="C60" t="s">
        <v>1523</v>
      </c>
      <c r="D60" t="s">
        <v>1581</v>
      </c>
      <c r="E60" t="s">
        <v>541</v>
      </c>
      <c r="F60" t="s">
        <v>157</v>
      </c>
      <c r="G60" s="78">
        <v>0.73</v>
      </c>
      <c r="H60" t="s">
        <v>108</v>
      </c>
      <c r="I60" s="78">
        <v>1.45</v>
      </c>
      <c r="J60" s="78">
        <v>2.08</v>
      </c>
      <c r="K60" s="78">
        <v>27650.47</v>
      </c>
      <c r="L60" s="78">
        <v>100.78</v>
      </c>
      <c r="M60" s="78">
        <v>27.866143665999999</v>
      </c>
      <c r="N60" s="78">
        <v>0.28999999999999998</v>
      </c>
      <c r="O60" s="78">
        <v>0.02</v>
      </c>
    </row>
    <row r="61" spans="2:15">
      <c r="B61" t="s">
        <v>1579</v>
      </c>
      <c r="C61" t="s">
        <v>1523</v>
      </c>
      <c r="D61" t="s">
        <v>1582</v>
      </c>
      <c r="E61" t="s">
        <v>541</v>
      </c>
      <c r="F61" t="s">
        <v>157</v>
      </c>
      <c r="G61" s="78">
        <v>3.52</v>
      </c>
      <c r="H61" t="s">
        <v>108</v>
      </c>
      <c r="I61" s="78">
        <v>3.4</v>
      </c>
      <c r="J61" s="78">
        <v>1.91</v>
      </c>
      <c r="K61" s="78">
        <v>48771.76</v>
      </c>
      <c r="L61" s="78">
        <v>101.21</v>
      </c>
      <c r="M61" s="78">
        <v>49.361898296</v>
      </c>
      <c r="N61" s="78">
        <v>0.51</v>
      </c>
      <c r="O61" s="78">
        <v>0.03</v>
      </c>
    </row>
    <row r="62" spans="2:15">
      <c r="B62" t="s">
        <v>1579</v>
      </c>
      <c r="C62" t="s">
        <v>1523</v>
      </c>
      <c r="D62" t="s">
        <v>1583</v>
      </c>
      <c r="E62" t="s">
        <v>541</v>
      </c>
      <c r="F62" t="s">
        <v>157</v>
      </c>
      <c r="G62" s="78">
        <v>4.22</v>
      </c>
      <c r="H62" t="s">
        <v>108</v>
      </c>
      <c r="I62" s="78">
        <v>3</v>
      </c>
      <c r="J62" s="78">
        <v>2.06</v>
      </c>
      <c r="K62" s="78">
        <v>16075.86</v>
      </c>
      <c r="L62" s="78">
        <v>101.76</v>
      </c>
      <c r="M62" s="78">
        <v>16.358795136000001</v>
      </c>
      <c r="N62" s="78">
        <v>0.17</v>
      </c>
      <c r="O62" s="78">
        <v>0.01</v>
      </c>
    </row>
    <row r="63" spans="2:15">
      <c r="B63" t="s">
        <v>1579</v>
      </c>
      <c r="C63" t="s">
        <v>1523</v>
      </c>
      <c r="D63" t="s">
        <v>1584</v>
      </c>
      <c r="E63" t="s">
        <v>541</v>
      </c>
      <c r="F63" t="s">
        <v>157</v>
      </c>
      <c r="G63" s="78">
        <v>1.24</v>
      </c>
      <c r="H63" t="s">
        <v>108</v>
      </c>
      <c r="I63" s="78">
        <v>3.45</v>
      </c>
      <c r="J63" s="78">
        <v>1.67</v>
      </c>
      <c r="K63" s="78">
        <v>16076</v>
      </c>
      <c r="L63" s="78">
        <v>104.7</v>
      </c>
      <c r="M63" s="78">
        <v>16.831572000000001</v>
      </c>
      <c r="N63" s="78">
        <v>0.18</v>
      </c>
      <c r="O63" s="78">
        <v>0.01</v>
      </c>
    </row>
    <row r="64" spans="2:15">
      <c r="B64" t="s">
        <v>1579</v>
      </c>
      <c r="C64" t="s">
        <v>1523</v>
      </c>
      <c r="D64" t="s">
        <v>1585</v>
      </c>
      <c r="E64" t="s">
        <v>541</v>
      </c>
      <c r="F64" t="s">
        <v>157</v>
      </c>
      <c r="G64" s="78">
        <v>2.81</v>
      </c>
      <c r="H64" t="s">
        <v>108</v>
      </c>
      <c r="I64" s="78">
        <v>4.4000000000000004</v>
      </c>
      <c r="J64" s="78">
        <v>2.5299999999999998</v>
      </c>
      <c r="K64" s="78">
        <v>23769.69</v>
      </c>
      <c r="L64" s="78">
        <v>100.05</v>
      </c>
      <c r="M64" s="78">
        <v>23.781574845000002</v>
      </c>
      <c r="N64" s="78">
        <v>0.25</v>
      </c>
      <c r="O64" s="78">
        <v>0.01</v>
      </c>
    </row>
    <row r="65" spans="2:15">
      <c r="B65" t="s">
        <v>1579</v>
      </c>
      <c r="C65" t="s">
        <v>1523</v>
      </c>
      <c r="D65" t="s">
        <v>1586</v>
      </c>
      <c r="E65" t="s">
        <v>541</v>
      </c>
      <c r="F65" t="s">
        <v>157</v>
      </c>
      <c r="G65" s="78">
        <v>2.81</v>
      </c>
      <c r="H65" t="s">
        <v>108</v>
      </c>
      <c r="I65" s="78">
        <v>4.4000000000000004</v>
      </c>
      <c r="J65" s="78">
        <v>2.5299999999999998</v>
      </c>
      <c r="K65" s="78">
        <v>10564.4</v>
      </c>
      <c r="L65" s="78">
        <v>100.05</v>
      </c>
      <c r="M65" s="78">
        <v>10.569682200000001</v>
      </c>
      <c r="N65" s="78">
        <v>0.11</v>
      </c>
      <c r="O65" s="78">
        <v>0.01</v>
      </c>
    </row>
    <row r="66" spans="2:15">
      <c r="B66" t="s">
        <v>1579</v>
      </c>
      <c r="C66" t="s">
        <v>1523</v>
      </c>
      <c r="D66" t="s">
        <v>1587</v>
      </c>
      <c r="E66" t="s">
        <v>541</v>
      </c>
      <c r="F66" t="s">
        <v>157</v>
      </c>
      <c r="G66" s="78">
        <v>2.8</v>
      </c>
      <c r="H66" t="s">
        <v>108</v>
      </c>
      <c r="I66" s="78">
        <v>4.45</v>
      </c>
      <c r="J66" s="78">
        <v>2.6</v>
      </c>
      <c r="K66" s="78">
        <v>13779.3</v>
      </c>
      <c r="L66" s="78">
        <v>101.18</v>
      </c>
      <c r="M66" s="78">
        <v>13.94189574</v>
      </c>
      <c r="N66" s="78">
        <v>0.15</v>
      </c>
      <c r="O66" s="78">
        <v>0.01</v>
      </c>
    </row>
    <row r="67" spans="2:15">
      <c r="B67" t="s">
        <v>1579</v>
      </c>
      <c r="C67" t="s">
        <v>1523</v>
      </c>
      <c r="D67" t="s">
        <v>1588</v>
      </c>
      <c r="E67" t="s">
        <v>541</v>
      </c>
      <c r="F67" t="s">
        <v>157</v>
      </c>
      <c r="G67" s="78">
        <v>1.24</v>
      </c>
      <c r="H67" t="s">
        <v>108</v>
      </c>
      <c r="I67" s="78">
        <v>3.45</v>
      </c>
      <c r="J67" s="78">
        <v>1.67</v>
      </c>
      <c r="K67" s="78">
        <v>12057</v>
      </c>
      <c r="L67" s="78">
        <v>104.32</v>
      </c>
      <c r="M67" s="78">
        <v>12.577862400000001</v>
      </c>
      <c r="N67" s="78">
        <v>0.13</v>
      </c>
      <c r="O67" s="78">
        <v>0.01</v>
      </c>
    </row>
    <row r="68" spans="2:15">
      <c r="B68" t="s">
        <v>1579</v>
      </c>
      <c r="C68" t="s">
        <v>1523</v>
      </c>
      <c r="D68" t="s">
        <v>1589</v>
      </c>
      <c r="E68" t="s">
        <v>541</v>
      </c>
      <c r="F68" t="s">
        <v>157</v>
      </c>
      <c r="G68" s="78">
        <v>2.8</v>
      </c>
      <c r="H68" t="s">
        <v>108</v>
      </c>
      <c r="I68" s="78">
        <v>4.4000000000000004</v>
      </c>
      <c r="J68" s="78">
        <v>0</v>
      </c>
      <c r="K68" s="78">
        <v>12620.8</v>
      </c>
      <c r="L68" s="78">
        <v>100.048087</v>
      </c>
      <c r="M68" s="78">
        <v>12.626868964095999</v>
      </c>
      <c r="N68" s="78">
        <v>0.13</v>
      </c>
      <c r="O68" s="78">
        <v>0.01</v>
      </c>
    </row>
    <row r="69" spans="2:15">
      <c r="B69" t="s">
        <v>1579</v>
      </c>
      <c r="C69" t="s">
        <v>1523</v>
      </c>
      <c r="D69" t="s">
        <v>1590</v>
      </c>
      <c r="E69" t="s">
        <v>541</v>
      </c>
      <c r="F69" t="s">
        <v>157</v>
      </c>
      <c r="G69" s="78">
        <v>1.24</v>
      </c>
      <c r="H69" t="s">
        <v>108</v>
      </c>
      <c r="I69" s="78">
        <v>3.45</v>
      </c>
      <c r="J69" s="78">
        <v>0</v>
      </c>
      <c r="K69" s="78">
        <v>11832</v>
      </c>
      <c r="L69" s="78">
        <v>104.324341</v>
      </c>
      <c r="M69" s="78">
        <v>12.34365602712</v>
      </c>
      <c r="N69" s="78">
        <v>0.13</v>
      </c>
      <c r="O69" s="78">
        <v>0.01</v>
      </c>
    </row>
    <row r="70" spans="2:15">
      <c r="B70" t="s">
        <v>1579</v>
      </c>
      <c r="C70" t="s">
        <v>1523</v>
      </c>
      <c r="D70" t="s">
        <v>1591</v>
      </c>
      <c r="E70" t="s">
        <v>541</v>
      </c>
      <c r="F70" t="s">
        <v>157</v>
      </c>
      <c r="G70" s="78">
        <v>2.78</v>
      </c>
      <c r="H70" t="s">
        <v>108</v>
      </c>
      <c r="I70" s="78">
        <v>4.45</v>
      </c>
      <c r="J70" s="78">
        <v>0</v>
      </c>
      <c r="K70" s="78">
        <v>15776</v>
      </c>
      <c r="L70" s="78">
        <v>101.179372</v>
      </c>
      <c r="M70" s="78">
        <v>15.962057726719999</v>
      </c>
      <c r="N70" s="78">
        <v>0.17</v>
      </c>
      <c r="O70" s="78">
        <v>0.01</v>
      </c>
    </row>
    <row r="71" spans="2:15">
      <c r="B71" t="s">
        <v>1579</v>
      </c>
      <c r="C71" t="s">
        <v>1523</v>
      </c>
      <c r="D71" t="s">
        <v>1592</v>
      </c>
      <c r="E71" t="s">
        <v>541</v>
      </c>
      <c r="F71" t="s">
        <v>157</v>
      </c>
      <c r="G71" s="78">
        <v>2.8</v>
      </c>
      <c r="H71" t="s">
        <v>108</v>
      </c>
      <c r="I71" s="78">
        <v>4.4000000000000004</v>
      </c>
      <c r="J71" s="78">
        <v>0</v>
      </c>
      <c r="K71" s="78">
        <v>28396.799999999999</v>
      </c>
      <c r="L71" s="78">
        <v>100.048087</v>
      </c>
      <c r="M71" s="78">
        <v>28.410455169216</v>
      </c>
      <c r="N71" s="78">
        <v>0.3</v>
      </c>
      <c r="O71" s="78">
        <v>0.02</v>
      </c>
    </row>
    <row r="72" spans="2:15">
      <c r="B72" t="s">
        <v>1579</v>
      </c>
      <c r="C72" t="s">
        <v>1523</v>
      </c>
      <c r="D72" t="s">
        <v>1593</v>
      </c>
      <c r="E72" t="s">
        <v>541</v>
      </c>
      <c r="F72" t="s">
        <v>157</v>
      </c>
      <c r="G72" s="78">
        <v>3.5</v>
      </c>
      <c r="H72" t="s">
        <v>108</v>
      </c>
      <c r="I72" s="78">
        <v>3.4</v>
      </c>
      <c r="J72" s="78">
        <v>0</v>
      </c>
      <c r="K72" s="78">
        <v>53638.400000000001</v>
      </c>
      <c r="L72" s="78">
        <v>101.208406</v>
      </c>
      <c r="M72" s="78">
        <v>54.286569643904002</v>
      </c>
      <c r="N72" s="78">
        <v>0.56999999999999995</v>
      </c>
      <c r="O72" s="78">
        <v>0.03</v>
      </c>
    </row>
    <row r="73" spans="2:15">
      <c r="B73" t="s">
        <v>1579</v>
      </c>
      <c r="C73" t="s">
        <v>1523</v>
      </c>
      <c r="D73" t="s">
        <v>1594</v>
      </c>
      <c r="E73" t="s">
        <v>541</v>
      </c>
      <c r="F73" t="s">
        <v>157</v>
      </c>
      <c r="G73" s="78">
        <v>4.1900000000000004</v>
      </c>
      <c r="H73" t="s">
        <v>108</v>
      </c>
      <c r="I73" s="78">
        <v>3</v>
      </c>
      <c r="J73" s="78">
        <v>0</v>
      </c>
      <c r="K73" s="78">
        <v>15776</v>
      </c>
      <c r="L73" s="78">
        <v>101.759807</v>
      </c>
      <c r="M73" s="78">
        <v>16.053627152320001</v>
      </c>
      <c r="N73" s="78">
        <v>0.17</v>
      </c>
      <c r="O73" s="78">
        <v>0.01</v>
      </c>
    </row>
    <row r="74" spans="2:15">
      <c r="B74" t="s">
        <v>1579</v>
      </c>
      <c r="C74" t="s">
        <v>1523</v>
      </c>
      <c r="D74" t="s">
        <v>1595</v>
      </c>
      <c r="E74" t="s">
        <v>541</v>
      </c>
      <c r="F74" t="s">
        <v>157</v>
      </c>
      <c r="G74" s="78">
        <v>1.24</v>
      </c>
      <c r="H74" t="s">
        <v>108</v>
      </c>
      <c r="I74" s="78">
        <v>3.45</v>
      </c>
      <c r="J74" s="78">
        <v>0</v>
      </c>
      <c r="K74" s="78">
        <v>15776</v>
      </c>
      <c r="L74" s="78">
        <v>104.704942</v>
      </c>
      <c r="M74" s="78">
        <v>16.51825164992</v>
      </c>
      <c r="N74" s="78">
        <v>0.17</v>
      </c>
      <c r="O74" s="78">
        <v>0.01</v>
      </c>
    </row>
    <row r="75" spans="2:15">
      <c r="B75" t="s">
        <v>1579</v>
      </c>
      <c r="C75" t="s">
        <v>1523</v>
      </c>
      <c r="D75" t="s">
        <v>1596</v>
      </c>
      <c r="E75" t="s">
        <v>541</v>
      </c>
      <c r="F75" t="s">
        <v>157</v>
      </c>
      <c r="G75" s="78">
        <v>0.73</v>
      </c>
      <c r="H75" t="s">
        <v>108</v>
      </c>
      <c r="I75" s="78">
        <v>1.45</v>
      </c>
      <c r="J75" s="78">
        <v>0</v>
      </c>
      <c r="K75" s="78">
        <v>27134.720000000001</v>
      </c>
      <c r="L75" s="78">
        <v>100.781831</v>
      </c>
      <c r="M75" s="78">
        <v>27.346867652723201</v>
      </c>
      <c r="N75" s="78">
        <v>0.28999999999999998</v>
      </c>
      <c r="O75" s="78">
        <v>0.02</v>
      </c>
    </row>
    <row r="76" spans="2:15">
      <c r="B76" t="s">
        <v>1579</v>
      </c>
      <c r="C76" t="s">
        <v>1523</v>
      </c>
      <c r="D76" t="s">
        <v>1597</v>
      </c>
      <c r="E76" t="s">
        <v>541</v>
      </c>
      <c r="F76" t="s">
        <v>157</v>
      </c>
      <c r="G76" s="78">
        <v>0.24</v>
      </c>
      <c r="H76" t="s">
        <v>108</v>
      </c>
      <c r="I76" s="78">
        <v>3.4</v>
      </c>
      <c r="J76" s="78">
        <v>0</v>
      </c>
      <c r="K76" s="78">
        <v>6815.21</v>
      </c>
      <c r="L76" s="78">
        <v>101.300546</v>
      </c>
      <c r="M76" s="78">
        <v>6.9038449410466001</v>
      </c>
      <c r="N76" s="78">
        <v>7.0000000000000007E-2</v>
      </c>
      <c r="O76" s="78">
        <v>0</v>
      </c>
    </row>
    <row r="77" spans="2:15">
      <c r="B77" t="s">
        <v>1598</v>
      </c>
      <c r="C77" t="s">
        <v>1523</v>
      </c>
      <c r="D77" t="s">
        <v>1599</v>
      </c>
      <c r="E77" t="s">
        <v>541</v>
      </c>
      <c r="F77" t="s">
        <v>157</v>
      </c>
      <c r="G77" s="78">
        <v>6.65</v>
      </c>
      <c r="H77" t="s">
        <v>108</v>
      </c>
      <c r="I77" s="78">
        <v>2.98</v>
      </c>
      <c r="J77" s="78">
        <v>2.4500000000000002</v>
      </c>
      <c r="K77" s="78">
        <v>135434.21</v>
      </c>
      <c r="L77" s="78">
        <v>107.35</v>
      </c>
      <c r="M77" s="78">
        <v>145.388624435</v>
      </c>
      <c r="N77" s="78">
        <v>1.52</v>
      </c>
      <c r="O77" s="78">
        <v>0.08</v>
      </c>
    </row>
    <row r="78" spans="2:15">
      <c r="B78" t="s">
        <v>1598</v>
      </c>
      <c r="C78" t="s">
        <v>1523</v>
      </c>
      <c r="D78" t="s">
        <v>1600</v>
      </c>
      <c r="E78" t="s">
        <v>541</v>
      </c>
      <c r="F78" t="s">
        <v>157</v>
      </c>
      <c r="G78" s="78">
        <v>6.65</v>
      </c>
      <c r="H78" t="s">
        <v>108</v>
      </c>
      <c r="I78" s="78">
        <v>2.98</v>
      </c>
      <c r="J78" s="78">
        <v>2.4500000000000002</v>
      </c>
      <c r="K78" s="78">
        <v>3830.16</v>
      </c>
      <c r="L78" s="78">
        <v>107.24</v>
      </c>
      <c r="M78" s="78">
        <v>4.1074635839999996</v>
      </c>
      <c r="N78" s="78">
        <v>0.04</v>
      </c>
      <c r="O78" s="78">
        <v>0</v>
      </c>
    </row>
    <row r="79" spans="2:15">
      <c r="B79" t="s">
        <v>1601</v>
      </c>
      <c r="C79" t="s">
        <v>1523</v>
      </c>
      <c r="D79" t="s">
        <v>1602</v>
      </c>
      <c r="E79" t="s">
        <v>541</v>
      </c>
      <c r="F79" t="s">
        <v>157</v>
      </c>
      <c r="G79" s="78">
        <v>6.67</v>
      </c>
      <c r="H79" t="s">
        <v>108</v>
      </c>
      <c r="I79" s="78">
        <v>2.98</v>
      </c>
      <c r="J79" s="78">
        <v>2.4500000000000002</v>
      </c>
      <c r="K79" s="78">
        <v>184670.15</v>
      </c>
      <c r="L79" s="78">
        <v>107.38</v>
      </c>
      <c r="M79" s="78">
        <v>198.29880707000001</v>
      </c>
      <c r="N79" s="78">
        <v>2.0699999999999998</v>
      </c>
      <c r="O79" s="78">
        <v>0.11</v>
      </c>
    </row>
    <row r="80" spans="2:15">
      <c r="B80" t="s">
        <v>1603</v>
      </c>
      <c r="C80" t="s">
        <v>1523</v>
      </c>
      <c r="D80" t="s">
        <v>1604</v>
      </c>
      <c r="E80" t="s">
        <v>541</v>
      </c>
      <c r="F80" t="s">
        <v>157</v>
      </c>
      <c r="G80" s="78">
        <v>6.64</v>
      </c>
      <c r="H80" t="s">
        <v>108</v>
      </c>
      <c r="I80" s="78">
        <v>2.98</v>
      </c>
      <c r="J80" s="78">
        <v>2.4500000000000002</v>
      </c>
      <c r="K80" s="78">
        <v>154281.23000000001</v>
      </c>
      <c r="L80" s="78">
        <v>107.34</v>
      </c>
      <c r="M80" s="78">
        <v>165.60547228199999</v>
      </c>
      <c r="N80" s="78">
        <v>1.73</v>
      </c>
      <c r="O80" s="78">
        <v>0.09</v>
      </c>
    </row>
    <row r="81" spans="2:15">
      <c r="B81" t="s">
        <v>1605</v>
      </c>
      <c r="C81" t="s">
        <v>1523</v>
      </c>
      <c r="D81" t="s">
        <v>1606</v>
      </c>
      <c r="E81" t="s">
        <v>587</v>
      </c>
      <c r="F81" t="s">
        <v>157</v>
      </c>
      <c r="G81" s="78">
        <v>3.82</v>
      </c>
      <c r="H81" t="s">
        <v>108</v>
      </c>
      <c r="I81" s="78">
        <v>4.5</v>
      </c>
      <c r="J81" s="78">
        <v>1.34</v>
      </c>
      <c r="K81" s="78">
        <v>40845.58</v>
      </c>
      <c r="L81" s="78">
        <v>115.54</v>
      </c>
      <c r="M81" s="78">
        <v>47.192983132000002</v>
      </c>
      <c r="N81" s="78">
        <v>0.49</v>
      </c>
      <c r="O81" s="78">
        <v>0.03</v>
      </c>
    </row>
    <row r="82" spans="2:15">
      <c r="B82" t="s">
        <v>1605</v>
      </c>
      <c r="C82" t="s">
        <v>1523</v>
      </c>
      <c r="D82" t="s">
        <v>1607</v>
      </c>
      <c r="E82" t="s">
        <v>587</v>
      </c>
      <c r="F82" t="s">
        <v>157</v>
      </c>
      <c r="G82" s="78">
        <v>3.81</v>
      </c>
      <c r="H82" t="s">
        <v>108</v>
      </c>
      <c r="I82" s="78">
        <v>4.75</v>
      </c>
      <c r="J82" s="78">
        <v>1.37</v>
      </c>
      <c r="K82" s="78">
        <v>24014.41</v>
      </c>
      <c r="L82" s="78">
        <v>116.67</v>
      </c>
      <c r="M82" s="78">
        <v>28.017612147000001</v>
      </c>
      <c r="N82" s="78">
        <v>0.28999999999999998</v>
      </c>
      <c r="O82" s="78">
        <v>0.02</v>
      </c>
    </row>
    <row r="83" spans="2:15">
      <c r="B83" t="s">
        <v>1608</v>
      </c>
      <c r="C83" t="s">
        <v>1523</v>
      </c>
      <c r="D83" t="s">
        <v>1609</v>
      </c>
      <c r="E83" t="s">
        <v>587</v>
      </c>
      <c r="F83" t="s">
        <v>157</v>
      </c>
      <c r="G83" s="78">
        <v>10.220000000000001</v>
      </c>
      <c r="H83" t="s">
        <v>108</v>
      </c>
      <c r="I83" s="78">
        <v>4.5</v>
      </c>
      <c r="J83" s="78">
        <v>2.92</v>
      </c>
      <c r="K83" s="78">
        <v>43688.04</v>
      </c>
      <c r="L83" s="78">
        <v>116.7</v>
      </c>
      <c r="M83" s="78">
        <v>50.983942679999998</v>
      </c>
      <c r="N83" s="78">
        <v>0.53</v>
      </c>
      <c r="O83" s="78">
        <v>0.03</v>
      </c>
    </row>
    <row r="84" spans="2:15">
      <c r="B84" t="s">
        <v>1608</v>
      </c>
      <c r="C84" t="s">
        <v>1523</v>
      </c>
      <c r="D84" t="s">
        <v>1610</v>
      </c>
      <c r="E84" t="s">
        <v>587</v>
      </c>
      <c r="F84" t="s">
        <v>157</v>
      </c>
      <c r="G84" s="78">
        <v>9.9499999999999993</v>
      </c>
      <c r="H84" t="s">
        <v>108</v>
      </c>
      <c r="I84" s="78">
        <v>4.5</v>
      </c>
      <c r="J84" s="78">
        <v>2.9</v>
      </c>
      <c r="K84" s="78">
        <v>29533.53</v>
      </c>
      <c r="L84" s="78">
        <v>116.16</v>
      </c>
      <c r="M84" s="78">
        <v>34.306148448000002</v>
      </c>
      <c r="N84" s="78">
        <v>0.36</v>
      </c>
      <c r="O84" s="78">
        <v>0.02</v>
      </c>
    </row>
    <row r="85" spans="2:15">
      <c r="B85" t="s">
        <v>1608</v>
      </c>
      <c r="C85" t="s">
        <v>1523</v>
      </c>
      <c r="D85" t="s">
        <v>1611</v>
      </c>
      <c r="E85" t="s">
        <v>587</v>
      </c>
      <c r="F85" t="s">
        <v>157</v>
      </c>
      <c r="G85" s="78">
        <v>13.45</v>
      </c>
      <c r="H85" t="s">
        <v>108</v>
      </c>
      <c r="I85" s="78">
        <v>4.5</v>
      </c>
      <c r="J85" s="78">
        <v>3.36</v>
      </c>
      <c r="K85" s="78">
        <v>27177.62</v>
      </c>
      <c r="L85" s="78">
        <v>112.69</v>
      </c>
      <c r="M85" s="78">
        <v>30.626459978</v>
      </c>
      <c r="N85" s="78">
        <v>0.32</v>
      </c>
      <c r="O85" s="78">
        <v>0.02</v>
      </c>
    </row>
    <row r="86" spans="2:15">
      <c r="B86" t="s">
        <v>1608</v>
      </c>
      <c r="C86" t="s">
        <v>1523</v>
      </c>
      <c r="D86" t="s">
        <v>1612</v>
      </c>
      <c r="E86" t="s">
        <v>587</v>
      </c>
      <c r="F86" t="s">
        <v>157</v>
      </c>
      <c r="G86" s="78">
        <v>13.24</v>
      </c>
      <c r="H86" t="s">
        <v>108</v>
      </c>
      <c r="I86" s="78">
        <v>4.5</v>
      </c>
      <c r="J86" s="78">
        <v>3.87</v>
      </c>
      <c r="K86" s="78">
        <v>32278.39</v>
      </c>
      <c r="L86" s="78">
        <v>108.48</v>
      </c>
      <c r="M86" s="78">
        <v>35.015597472000003</v>
      </c>
      <c r="N86" s="78">
        <v>0.37</v>
      </c>
      <c r="O86" s="78">
        <v>0.02</v>
      </c>
    </row>
    <row r="87" spans="2:15">
      <c r="B87" t="s">
        <v>1608</v>
      </c>
      <c r="C87" t="s">
        <v>1523</v>
      </c>
      <c r="D87" t="s">
        <v>1613</v>
      </c>
      <c r="E87" t="s">
        <v>587</v>
      </c>
      <c r="F87" t="s">
        <v>157</v>
      </c>
      <c r="G87" s="78">
        <v>9.9</v>
      </c>
      <c r="H87" t="s">
        <v>108</v>
      </c>
      <c r="I87" s="78">
        <v>4.5</v>
      </c>
      <c r="J87" s="78">
        <v>3.14</v>
      </c>
      <c r="K87" s="78">
        <v>31389.03</v>
      </c>
      <c r="L87" s="78">
        <v>114.48</v>
      </c>
      <c r="M87" s="78">
        <v>35.934161543999998</v>
      </c>
      <c r="N87" s="78">
        <v>0.37</v>
      </c>
      <c r="O87" s="78">
        <v>0.02</v>
      </c>
    </row>
    <row r="88" spans="2:15">
      <c r="B88" t="s">
        <v>1608</v>
      </c>
      <c r="C88" t="s">
        <v>1523</v>
      </c>
      <c r="D88" t="s">
        <v>1614</v>
      </c>
      <c r="E88" t="s">
        <v>587</v>
      </c>
      <c r="F88" t="s">
        <v>157</v>
      </c>
      <c r="G88" s="78">
        <v>13.18</v>
      </c>
      <c r="H88" t="s">
        <v>108</v>
      </c>
      <c r="I88" s="78">
        <v>4.5</v>
      </c>
      <c r="J88" s="78">
        <v>0</v>
      </c>
      <c r="K88" s="78">
        <v>22969.49</v>
      </c>
      <c r="L88" s="78">
        <v>100.07</v>
      </c>
      <c r="M88" s="78">
        <v>22.985568643000001</v>
      </c>
      <c r="N88" s="78">
        <v>0.24</v>
      </c>
      <c r="O88" s="78">
        <v>0.01</v>
      </c>
    </row>
    <row r="89" spans="2:15">
      <c r="B89" t="s">
        <v>1608</v>
      </c>
      <c r="C89" t="s">
        <v>1523</v>
      </c>
      <c r="D89" t="s">
        <v>1615</v>
      </c>
      <c r="E89" t="s">
        <v>587</v>
      </c>
      <c r="F89" t="s">
        <v>157</v>
      </c>
      <c r="G89" s="78">
        <v>9.98</v>
      </c>
      <c r="H89" t="s">
        <v>108</v>
      </c>
      <c r="I89" s="78">
        <v>4.5</v>
      </c>
      <c r="J89" s="78">
        <v>0</v>
      </c>
      <c r="K89" s="78">
        <v>8571.1299999999992</v>
      </c>
      <c r="L89" s="78">
        <v>118.41</v>
      </c>
      <c r="M89" s="78">
        <v>10.149075033000001</v>
      </c>
      <c r="N89" s="78">
        <v>0.11</v>
      </c>
      <c r="O89" s="78">
        <v>0.01</v>
      </c>
    </row>
    <row r="90" spans="2:15">
      <c r="B90" t="s">
        <v>1608</v>
      </c>
      <c r="C90" t="s">
        <v>1523</v>
      </c>
      <c r="D90" t="s">
        <v>1616</v>
      </c>
      <c r="E90" t="s">
        <v>587</v>
      </c>
      <c r="F90" t="s">
        <v>157</v>
      </c>
      <c r="G90" s="78">
        <v>9.93</v>
      </c>
      <c r="H90" t="s">
        <v>108</v>
      </c>
      <c r="I90" s="78">
        <v>4.5</v>
      </c>
      <c r="J90" s="78">
        <v>0</v>
      </c>
      <c r="K90" s="78">
        <v>15694.3</v>
      </c>
      <c r="L90" s="78">
        <v>115.69</v>
      </c>
      <c r="M90" s="78">
        <v>18.15673567</v>
      </c>
      <c r="N90" s="78">
        <v>0.19</v>
      </c>
      <c r="O90" s="78">
        <v>0.01</v>
      </c>
    </row>
    <row r="91" spans="2:15">
      <c r="B91" t="s">
        <v>1617</v>
      </c>
      <c r="C91" t="s">
        <v>1523</v>
      </c>
      <c r="D91" t="s">
        <v>1618</v>
      </c>
      <c r="E91" t="s">
        <v>587</v>
      </c>
      <c r="F91" t="s">
        <v>157</v>
      </c>
      <c r="G91" s="78">
        <v>1.91</v>
      </c>
      <c r="H91" t="s">
        <v>116</v>
      </c>
      <c r="I91" s="78">
        <v>3.59</v>
      </c>
      <c r="J91" s="78">
        <v>2.11</v>
      </c>
      <c r="K91" s="78">
        <v>27434.7</v>
      </c>
      <c r="L91" s="78">
        <v>102.97</v>
      </c>
      <c r="M91" s="78">
        <v>130.01323305221101</v>
      </c>
      <c r="N91" s="78">
        <v>1.3499999999999999</v>
      </c>
      <c r="O91" s="78">
        <v>0.08</v>
      </c>
    </row>
    <row r="92" spans="2:15">
      <c r="B92" t="s">
        <v>1617</v>
      </c>
      <c r="C92" t="s">
        <v>1523</v>
      </c>
      <c r="D92" t="s">
        <v>1619</v>
      </c>
      <c r="E92" t="s">
        <v>587</v>
      </c>
      <c r="F92" t="s">
        <v>157</v>
      </c>
      <c r="G92" s="78">
        <v>1.88</v>
      </c>
      <c r="H92" t="s">
        <v>112</v>
      </c>
      <c r="I92" s="78">
        <v>4.71</v>
      </c>
      <c r="J92" s="78">
        <v>3.17</v>
      </c>
      <c r="K92" s="78">
        <v>31919</v>
      </c>
      <c r="L92" s="78">
        <v>103.19</v>
      </c>
      <c r="M92" s="78">
        <v>126.6765331206</v>
      </c>
      <c r="N92" s="78">
        <v>1.32</v>
      </c>
      <c r="O92" s="78">
        <v>7.0000000000000007E-2</v>
      </c>
    </row>
    <row r="93" spans="2:15">
      <c r="B93" t="s">
        <v>1620</v>
      </c>
      <c r="C93" t="s">
        <v>1523</v>
      </c>
      <c r="D93" t="s">
        <v>1621</v>
      </c>
      <c r="E93" t="s">
        <v>587</v>
      </c>
      <c r="F93" t="s">
        <v>157</v>
      </c>
      <c r="G93" s="78">
        <v>2.0699999999999998</v>
      </c>
      <c r="H93" t="s">
        <v>108</v>
      </c>
      <c r="I93" s="78">
        <v>3.61</v>
      </c>
      <c r="J93" s="78">
        <v>2.5299999999999998</v>
      </c>
      <c r="K93" s="78">
        <v>141439.25</v>
      </c>
      <c r="L93" s="78">
        <v>102.33</v>
      </c>
      <c r="M93" s="78">
        <v>144.73478452500001</v>
      </c>
      <c r="N93" s="78">
        <v>1.51</v>
      </c>
      <c r="O93" s="78">
        <v>0.08</v>
      </c>
    </row>
    <row r="94" spans="2:15">
      <c r="B94" t="s">
        <v>1622</v>
      </c>
      <c r="C94" t="s">
        <v>1523</v>
      </c>
      <c r="D94" t="s">
        <v>1623</v>
      </c>
      <c r="E94" t="s">
        <v>582</v>
      </c>
      <c r="F94" t="s">
        <v>156</v>
      </c>
      <c r="G94" s="78">
        <v>9.77</v>
      </c>
      <c r="H94" t="s">
        <v>108</v>
      </c>
      <c r="I94" s="78">
        <v>3.4</v>
      </c>
      <c r="J94" s="78">
        <v>4.8499999999999996</v>
      </c>
      <c r="K94" s="78">
        <v>11476.97</v>
      </c>
      <c r="L94" s="78">
        <v>108.35</v>
      </c>
      <c r="M94" s="78">
        <v>12.435296995</v>
      </c>
      <c r="N94" s="78">
        <v>0.13</v>
      </c>
      <c r="O94" s="78">
        <v>0.01</v>
      </c>
    </row>
    <row r="95" spans="2:15">
      <c r="B95" t="s">
        <v>1622</v>
      </c>
      <c r="C95" t="s">
        <v>1523</v>
      </c>
      <c r="D95" t="s">
        <v>1624</v>
      </c>
      <c r="E95" t="s">
        <v>582</v>
      </c>
      <c r="F95" t="s">
        <v>156</v>
      </c>
      <c r="G95" s="78">
        <v>2.41</v>
      </c>
      <c r="H95" t="s">
        <v>108</v>
      </c>
      <c r="I95" s="78">
        <v>3.3</v>
      </c>
      <c r="J95" s="78">
        <v>2.48</v>
      </c>
      <c r="K95" s="78">
        <v>5156.3100000000004</v>
      </c>
      <c r="L95" s="78">
        <v>107.68</v>
      </c>
      <c r="M95" s="78">
        <v>5.5523146079999997</v>
      </c>
      <c r="N95" s="78">
        <v>0.06</v>
      </c>
      <c r="O95" s="78">
        <v>0</v>
      </c>
    </row>
    <row r="96" spans="2:15">
      <c r="B96" t="s">
        <v>1625</v>
      </c>
      <c r="C96" t="s">
        <v>1523</v>
      </c>
      <c r="D96" t="s">
        <v>1626</v>
      </c>
      <c r="E96" t="s">
        <v>621</v>
      </c>
      <c r="F96" t="s">
        <v>155</v>
      </c>
      <c r="G96" s="78">
        <v>0.99</v>
      </c>
      <c r="H96" t="s">
        <v>108</v>
      </c>
      <c r="I96" s="78">
        <v>5.14</v>
      </c>
      <c r="J96" s="78">
        <v>1.1499999999999999</v>
      </c>
      <c r="K96" s="78">
        <v>726.7</v>
      </c>
      <c r="L96" s="78">
        <v>124.69</v>
      </c>
      <c r="M96" s="78">
        <v>0.90612223000000003</v>
      </c>
      <c r="N96" s="78">
        <v>0.01</v>
      </c>
      <c r="O96" s="78">
        <v>0</v>
      </c>
    </row>
    <row r="97" spans="2:15">
      <c r="B97" t="s">
        <v>1627</v>
      </c>
      <c r="C97" t="s">
        <v>1523</v>
      </c>
      <c r="D97" t="s">
        <v>1628</v>
      </c>
      <c r="E97" t="s">
        <v>621</v>
      </c>
      <c r="F97" t="s">
        <v>157</v>
      </c>
      <c r="G97" s="78">
        <v>9.8699999999999992</v>
      </c>
      <c r="H97" t="s">
        <v>108</v>
      </c>
      <c r="I97" s="78">
        <v>4.03</v>
      </c>
      <c r="J97" s="78">
        <v>1.67</v>
      </c>
      <c r="K97" s="78">
        <v>44576.37</v>
      </c>
      <c r="L97" s="78">
        <v>130.21</v>
      </c>
      <c r="M97" s="78">
        <v>58.747394618999998</v>
      </c>
      <c r="N97" s="78">
        <v>0.62</v>
      </c>
      <c r="O97" s="78">
        <v>0.03</v>
      </c>
    </row>
    <row r="98" spans="2:15">
      <c r="B98" t="s">
        <v>1629</v>
      </c>
      <c r="C98" t="s">
        <v>1523</v>
      </c>
      <c r="D98" t="s">
        <v>1630</v>
      </c>
      <c r="E98" t="s">
        <v>621</v>
      </c>
      <c r="F98" t="s">
        <v>157</v>
      </c>
      <c r="G98" s="78">
        <v>15.65</v>
      </c>
      <c r="H98" t="s">
        <v>108</v>
      </c>
      <c r="I98" s="78">
        <v>6.7</v>
      </c>
      <c r="J98" s="78">
        <v>0.96</v>
      </c>
      <c r="K98" s="78">
        <v>133282.13</v>
      </c>
      <c r="L98" s="78">
        <v>121.21</v>
      </c>
      <c r="M98" s="78">
        <v>161.551269773</v>
      </c>
      <c r="N98" s="78">
        <v>1.68</v>
      </c>
      <c r="O98" s="78">
        <v>0.09</v>
      </c>
    </row>
    <row r="99" spans="2:15">
      <c r="B99" t="s">
        <v>1631</v>
      </c>
      <c r="C99" t="s">
        <v>1523</v>
      </c>
      <c r="D99" t="s">
        <v>1632</v>
      </c>
      <c r="E99" t="s">
        <v>1633</v>
      </c>
      <c r="F99" t="s">
        <v>157</v>
      </c>
      <c r="G99" s="78">
        <v>2.5299999999999998</v>
      </c>
      <c r="H99" t="s">
        <v>108</v>
      </c>
      <c r="I99" s="78">
        <v>6.2</v>
      </c>
      <c r="J99" s="78">
        <v>3.58</v>
      </c>
      <c r="K99" s="78">
        <v>317599.28000000003</v>
      </c>
      <c r="L99" s="78">
        <v>60</v>
      </c>
      <c r="M99" s="78">
        <v>190.55956800000001</v>
      </c>
      <c r="N99" s="78">
        <v>1.99</v>
      </c>
      <c r="O99" s="78">
        <v>0.11</v>
      </c>
    </row>
    <row r="100" spans="2:15">
      <c r="B100" s="79" t="s">
        <v>1634</v>
      </c>
      <c r="G100" s="80">
        <v>1.25</v>
      </c>
      <c r="J100" s="80">
        <v>3.03</v>
      </c>
      <c r="K100" s="80">
        <v>194269.35</v>
      </c>
      <c r="M100" s="80">
        <v>198.14419652000001</v>
      </c>
      <c r="N100" s="80">
        <v>2.0699999999999998</v>
      </c>
      <c r="O100" s="80">
        <v>0.11</v>
      </c>
    </row>
    <row r="101" spans="2:15">
      <c r="B101" t="s">
        <v>1522</v>
      </c>
      <c r="C101" t="s">
        <v>1523</v>
      </c>
      <c r="D101" t="s">
        <v>1635</v>
      </c>
      <c r="E101" t="s">
        <v>587</v>
      </c>
      <c r="F101" t="s">
        <v>157</v>
      </c>
      <c r="G101" s="78">
        <v>0.97</v>
      </c>
      <c r="H101" t="s">
        <v>108</v>
      </c>
      <c r="I101" s="78">
        <v>4.25</v>
      </c>
      <c r="J101" s="78">
        <v>3.32</v>
      </c>
      <c r="K101" s="78">
        <v>78366.52</v>
      </c>
      <c r="L101" s="78">
        <v>101.04</v>
      </c>
      <c r="M101" s="78">
        <v>79.181531808000003</v>
      </c>
      <c r="N101" s="78">
        <v>0.83</v>
      </c>
      <c r="O101" s="78">
        <v>0.04</v>
      </c>
    </row>
    <row r="102" spans="2:15">
      <c r="B102" t="s">
        <v>1522</v>
      </c>
      <c r="C102" t="s">
        <v>1523</v>
      </c>
      <c r="D102" t="s">
        <v>1636</v>
      </c>
      <c r="E102" t="s">
        <v>621</v>
      </c>
      <c r="F102" t="s">
        <v>157</v>
      </c>
      <c r="G102" s="78">
        <v>1.44</v>
      </c>
      <c r="H102" t="s">
        <v>108</v>
      </c>
      <c r="I102" s="78">
        <v>4.5</v>
      </c>
      <c r="J102" s="78">
        <v>2.83</v>
      </c>
      <c r="K102" s="78">
        <v>115902.83</v>
      </c>
      <c r="L102" s="78">
        <v>102.64</v>
      </c>
      <c r="M102" s="78">
        <v>118.96266471200001</v>
      </c>
      <c r="N102" s="78">
        <v>1.24</v>
      </c>
      <c r="O102" s="78">
        <v>7.0000000000000007E-2</v>
      </c>
    </row>
    <row r="103" spans="2:15">
      <c r="B103" s="79" t="s">
        <v>1637</v>
      </c>
      <c r="G103" s="80">
        <v>0</v>
      </c>
      <c r="J103" s="80">
        <v>0</v>
      </c>
      <c r="K103" s="80">
        <v>0</v>
      </c>
      <c r="M103" s="80">
        <v>0</v>
      </c>
      <c r="N103" s="80">
        <v>0</v>
      </c>
      <c r="O103" s="80">
        <v>0</v>
      </c>
    </row>
    <row r="104" spans="2:15">
      <c r="B104" s="79" t="s">
        <v>1638</v>
      </c>
      <c r="G104" s="80">
        <v>0</v>
      </c>
      <c r="J104" s="80">
        <v>0</v>
      </c>
      <c r="K104" s="80">
        <v>0</v>
      </c>
      <c r="M104" s="80">
        <v>0</v>
      </c>
      <c r="N104" s="80">
        <v>0</v>
      </c>
      <c r="O104" s="80">
        <v>0</v>
      </c>
    </row>
    <row r="105" spans="2:15">
      <c r="B105" t="s">
        <v>231</v>
      </c>
      <c r="D105" t="s">
        <v>231</v>
      </c>
      <c r="E105" t="s">
        <v>231</v>
      </c>
      <c r="G105" s="78">
        <v>0</v>
      </c>
      <c r="H105" t="s">
        <v>231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  <c r="N105" s="78">
        <v>0</v>
      </c>
      <c r="O105" s="78">
        <v>0</v>
      </c>
    </row>
    <row r="106" spans="2:15">
      <c r="B106" s="79" t="s">
        <v>1639</v>
      </c>
      <c r="G106" s="80">
        <v>0</v>
      </c>
      <c r="J106" s="80">
        <v>0</v>
      </c>
      <c r="K106" s="80">
        <v>0</v>
      </c>
      <c r="M106" s="80">
        <v>0</v>
      </c>
      <c r="N106" s="80">
        <v>0</v>
      </c>
      <c r="O106" s="80">
        <v>0</v>
      </c>
    </row>
    <row r="107" spans="2:15">
      <c r="B107" t="s">
        <v>231</v>
      </c>
      <c r="D107" t="s">
        <v>231</v>
      </c>
      <c r="E107" t="s">
        <v>231</v>
      </c>
      <c r="G107" s="78">
        <v>0</v>
      </c>
      <c r="H107" t="s">
        <v>231</v>
      </c>
      <c r="I107" s="78">
        <v>0</v>
      </c>
      <c r="J107" s="78">
        <v>0</v>
      </c>
      <c r="K107" s="78">
        <v>0</v>
      </c>
      <c r="L107" s="78">
        <v>0</v>
      </c>
      <c r="M107" s="78">
        <v>0</v>
      </c>
      <c r="N107" s="78">
        <v>0</v>
      </c>
      <c r="O107" s="78">
        <v>0</v>
      </c>
    </row>
    <row r="108" spans="2:15">
      <c r="B108" s="79" t="s">
        <v>1640</v>
      </c>
      <c r="G108" s="80">
        <v>0</v>
      </c>
      <c r="J108" s="80">
        <v>0</v>
      </c>
      <c r="K108" s="80">
        <v>0</v>
      </c>
      <c r="M108" s="80">
        <v>0</v>
      </c>
      <c r="N108" s="80">
        <v>0</v>
      </c>
      <c r="O108" s="80">
        <v>0</v>
      </c>
    </row>
    <row r="109" spans="2:15">
      <c r="B109" t="s">
        <v>231</v>
      </c>
      <c r="D109" t="s">
        <v>231</v>
      </c>
      <c r="E109" t="s">
        <v>231</v>
      </c>
      <c r="G109" s="78">
        <v>0</v>
      </c>
      <c r="H109" t="s">
        <v>231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</row>
    <row r="110" spans="2:15">
      <c r="B110" s="79" t="s">
        <v>1641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15">
      <c r="B111" t="s">
        <v>231</v>
      </c>
      <c r="D111" t="s">
        <v>231</v>
      </c>
      <c r="E111" t="s">
        <v>231</v>
      </c>
      <c r="G111" s="78">
        <v>0</v>
      </c>
      <c r="H111" t="s">
        <v>231</v>
      </c>
      <c r="I111" s="78">
        <v>0</v>
      </c>
      <c r="J111" s="78">
        <v>0</v>
      </c>
      <c r="K111" s="78">
        <v>0</v>
      </c>
      <c r="L111" s="78">
        <v>0</v>
      </c>
      <c r="M111" s="78">
        <v>0</v>
      </c>
      <c r="N111" s="78">
        <v>0</v>
      </c>
      <c r="O111" s="78">
        <v>0</v>
      </c>
    </row>
    <row r="112" spans="2:15">
      <c r="B112" s="79" t="s">
        <v>236</v>
      </c>
      <c r="G112" s="80">
        <v>4.01</v>
      </c>
      <c r="J112" s="80">
        <v>3.11</v>
      </c>
      <c r="K112" s="80">
        <v>156586.22</v>
      </c>
      <c r="M112" s="80">
        <v>627.38751211873205</v>
      </c>
      <c r="N112" s="80">
        <v>6.54</v>
      </c>
      <c r="O112" s="80">
        <v>0.36</v>
      </c>
    </row>
    <row r="113" spans="2:15">
      <c r="B113" s="79" t="s">
        <v>1642</v>
      </c>
      <c r="G113" s="80">
        <v>0</v>
      </c>
      <c r="J113" s="80">
        <v>0</v>
      </c>
      <c r="K113" s="80">
        <v>0</v>
      </c>
      <c r="M113" s="80">
        <v>0</v>
      </c>
      <c r="N113" s="80">
        <v>0</v>
      </c>
      <c r="O113" s="80">
        <v>0</v>
      </c>
    </row>
    <row r="114" spans="2:15">
      <c r="B114" t="s">
        <v>231</v>
      </c>
      <c r="D114" t="s">
        <v>231</v>
      </c>
      <c r="E114" t="s">
        <v>231</v>
      </c>
      <c r="G114" s="78">
        <v>0</v>
      </c>
      <c r="H114" t="s">
        <v>231</v>
      </c>
      <c r="I114" s="78">
        <v>0</v>
      </c>
      <c r="J114" s="78">
        <v>0</v>
      </c>
      <c r="K114" s="78">
        <v>0</v>
      </c>
      <c r="L114" s="78">
        <v>0</v>
      </c>
      <c r="M114" s="78">
        <v>0</v>
      </c>
      <c r="N114" s="78">
        <v>0</v>
      </c>
      <c r="O114" s="78">
        <v>0</v>
      </c>
    </row>
    <row r="115" spans="2:15">
      <c r="B115" s="79" t="s">
        <v>1525</v>
      </c>
      <c r="G115" s="80">
        <v>0</v>
      </c>
      <c r="J115" s="80">
        <v>0</v>
      </c>
      <c r="K115" s="80">
        <v>0</v>
      </c>
      <c r="M115" s="80">
        <v>0</v>
      </c>
      <c r="N115" s="80">
        <v>0</v>
      </c>
      <c r="O115" s="80">
        <v>0</v>
      </c>
    </row>
    <row r="116" spans="2:15">
      <c r="B116" t="s">
        <v>231</v>
      </c>
      <c r="D116" t="s">
        <v>231</v>
      </c>
      <c r="E116" t="s">
        <v>231</v>
      </c>
      <c r="G116" s="78">
        <v>0</v>
      </c>
      <c r="H116" t="s">
        <v>231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  <c r="O116" s="78">
        <v>0</v>
      </c>
    </row>
    <row r="117" spans="2:15">
      <c r="B117" s="79" t="s">
        <v>1526</v>
      </c>
      <c r="G117" s="80">
        <v>4.01</v>
      </c>
      <c r="J117" s="80">
        <v>3.11</v>
      </c>
      <c r="K117" s="80">
        <v>156586.22</v>
      </c>
      <c r="M117" s="80">
        <v>627.38751211873205</v>
      </c>
      <c r="N117" s="80">
        <v>6.54</v>
      </c>
      <c r="O117" s="80">
        <v>0.36</v>
      </c>
    </row>
    <row r="118" spans="2:15">
      <c r="B118" t="s">
        <v>1643</v>
      </c>
      <c r="C118" t="s">
        <v>1523</v>
      </c>
      <c r="D118" t="s">
        <v>1644</v>
      </c>
      <c r="E118" t="s">
        <v>541</v>
      </c>
      <c r="F118" t="s">
        <v>157</v>
      </c>
      <c r="G118" s="78">
        <v>3.08</v>
      </c>
      <c r="H118" t="s">
        <v>112</v>
      </c>
      <c r="I118" s="78">
        <v>4.17</v>
      </c>
      <c r="J118" s="78">
        <v>2.92</v>
      </c>
      <c r="K118" s="78">
        <v>261.76</v>
      </c>
      <c r="L118" s="78">
        <v>102.06</v>
      </c>
      <c r="M118" s="78">
        <v>1.027467576576</v>
      </c>
      <c r="N118" s="78">
        <v>0.01</v>
      </c>
      <c r="O118" s="78">
        <v>0</v>
      </c>
    </row>
    <row r="119" spans="2:15">
      <c r="B119" t="s">
        <v>1643</v>
      </c>
      <c r="C119" t="s">
        <v>1523</v>
      </c>
      <c r="D119" t="s">
        <v>1645</v>
      </c>
      <c r="E119" t="s">
        <v>541</v>
      </c>
      <c r="F119" t="s">
        <v>157</v>
      </c>
      <c r="G119" s="78">
        <v>3.1</v>
      </c>
      <c r="H119" t="s">
        <v>112</v>
      </c>
      <c r="I119" s="78">
        <v>4.17</v>
      </c>
      <c r="J119" s="78">
        <v>1.72</v>
      </c>
      <c r="K119" s="78">
        <v>37359.730000000003</v>
      </c>
      <c r="L119" s="78">
        <v>102.06</v>
      </c>
      <c r="M119" s="78">
        <v>146.64544332454801</v>
      </c>
      <c r="N119" s="78">
        <v>1.53</v>
      </c>
      <c r="O119" s="78">
        <v>0.08</v>
      </c>
    </row>
    <row r="120" spans="2:15">
      <c r="B120" t="s">
        <v>1643</v>
      </c>
      <c r="C120" t="s">
        <v>1523</v>
      </c>
      <c r="D120" t="s">
        <v>1646</v>
      </c>
      <c r="E120" t="s">
        <v>541</v>
      </c>
      <c r="F120" t="s">
        <v>157</v>
      </c>
      <c r="G120" s="78">
        <v>3.33</v>
      </c>
      <c r="H120" t="s">
        <v>112</v>
      </c>
      <c r="I120" s="78">
        <v>4.17</v>
      </c>
      <c r="J120" s="78">
        <v>1.59</v>
      </c>
      <c r="K120" s="78">
        <v>3811.5</v>
      </c>
      <c r="L120" s="78">
        <v>102.06</v>
      </c>
      <c r="M120" s="78">
        <v>14.9610049974</v>
      </c>
      <c r="N120" s="78">
        <v>0.16</v>
      </c>
      <c r="O120" s="78">
        <v>0.01</v>
      </c>
    </row>
    <row r="121" spans="2:15">
      <c r="B121" t="s">
        <v>1647</v>
      </c>
      <c r="C121" t="s">
        <v>1523</v>
      </c>
      <c r="D121" t="s">
        <v>1648</v>
      </c>
      <c r="E121" t="s">
        <v>541</v>
      </c>
      <c r="F121" t="s">
        <v>157</v>
      </c>
      <c r="G121" s="78">
        <v>3.31</v>
      </c>
      <c r="H121" t="s">
        <v>112</v>
      </c>
      <c r="I121" s="78">
        <v>3.25</v>
      </c>
      <c r="J121" s="78">
        <v>2.4900000000000002</v>
      </c>
      <c r="K121" s="78">
        <v>10995.24</v>
      </c>
      <c r="L121" s="78">
        <v>102.06</v>
      </c>
      <c r="M121" s="78">
        <v>43.158819516624</v>
      </c>
      <c r="N121" s="78">
        <v>0.45</v>
      </c>
      <c r="O121" s="78">
        <v>0.02</v>
      </c>
    </row>
    <row r="122" spans="2:15">
      <c r="B122" t="s">
        <v>1647</v>
      </c>
      <c r="C122" t="s">
        <v>1523</v>
      </c>
      <c r="D122" t="s">
        <v>1649</v>
      </c>
      <c r="E122" t="s">
        <v>541</v>
      </c>
      <c r="F122" t="s">
        <v>157</v>
      </c>
      <c r="G122" s="78">
        <v>3.23</v>
      </c>
      <c r="H122" t="s">
        <v>112</v>
      </c>
      <c r="I122" s="78">
        <v>3.25</v>
      </c>
      <c r="J122" s="78">
        <v>1.59</v>
      </c>
      <c r="K122" s="78">
        <v>3147.48</v>
      </c>
      <c r="L122" s="78">
        <v>102.06</v>
      </c>
      <c r="M122" s="78">
        <v>12.354575366448</v>
      </c>
      <c r="N122" s="78">
        <v>0.13</v>
      </c>
      <c r="O122" s="78">
        <v>0.01</v>
      </c>
    </row>
    <row r="123" spans="2:15">
      <c r="B123" t="s">
        <v>1647</v>
      </c>
      <c r="C123" t="s">
        <v>1523</v>
      </c>
      <c r="D123" t="s">
        <v>1650</v>
      </c>
      <c r="E123" t="s">
        <v>541</v>
      </c>
      <c r="F123" t="s">
        <v>157</v>
      </c>
      <c r="G123" s="78">
        <v>3.33</v>
      </c>
      <c r="H123" t="s">
        <v>112</v>
      </c>
      <c r="I123" s="78">
        <v>3.25</v>
      </c>
      <c r="J123" s="78">
        <v>1.59</v>
      </c>
      <c r="K123" s="78">
        <v>2695.94</v>
      </c>
      <c r="L123" s="78">
        <v>102.06</v>
      </c>
      <c r="M123" s="78">
        <v>10.582178095944</v>
      </c>
      <c r="N123" s="78">
        <v>0.11</v>
      </c>
      <c r="O123" s="78">
        <v>0.01</v>
      </c>
    </row>
    <row r="124" spans="2:15">
      <c r="B124" t="s">
        <v>1647</v>
      </c>
      <c r="C124" t="s">
        <v>1523</v>
      </c>
      <c r="D124" t="s">
        <v>1651</v>
      </c>
      <c r="E124" t="s">
        <v>541</v>
      </c>
      <c r="F124" t="s">
        <v>157</v>
      </c>
      <c r="G124" s="78">
        <v>3.33</v>
      </c>
      <c r="H124" t="s">
        <v>112</v>
      </c>
      <c r="I124" s="78">
        <v>3.25</v>
      </c>
      <c r="J124" s="78">
        <v>1.83</v>
      </c>
      <c r="K124" s="78">
        <v>3195.59</v>
      </c>
      <c r="L124" s="78">
        <v>102.06</v>
      </c>
      <c r="M124" s="78">
        <v>12.543418066284</v>
      </c>
      <c r="N124" s="78">
        <v>0.13</v>
      </c>
      <c r="O124" s="78">
        <v>0.01</v>
      </c>
    </row>
    <row r="125" spans="2:15">
      <c r="B125" t="s">
        <v>1647</v>
      </c>
      <c r="C125" t="s">
        <v>1523</v>
      </c>
      <c r="D125" t="s">
        <v>1652</v>
      </c>
      <c r="E125" t="s">
        <v>541</v>
      </c>
      <c r="F125" t="s">
        <v>157</v>
      </c>
      <c r="G125" s="78">
        <v>3.31</v>
      </c>
      <c r="H125" t="s">
        <v>112</v>
      </c>
      <c r="I125" s="78">
        <v>3.25</v>
      </c>
      <c r="J125" s="78">
        <v>2.35</v>
      </c>
      <c r="K125" s="78">
        <v>3532.61</v>
      </c>
      <c r="L125" s="78">
        <v>102.06</v>
      </c>
      <c r="M125" s="78">
        <v>13.866298272036</v>
      </c>
      <c r="N125" s="78">
        <v>0.14000000000000001</v>
      </c>
      <c r="O125" s="78">
        <v>0.01</v>
      </c>
    </row>
    <row r="126" spans="2:15">
      <c r="B126" t="s">
        <v>1647</v>
      </c>
      <c r="C126" t="s">
        <v>1523</v>
      </c>
      <c r="D126" t="s">
        <v>1653</v>
      </c>
      <c r="E126" t="s">
        <v>541</v>
      </c>
      <c r="F126" t="s">
        <v>157</v>
      </c>
      <c r="G126" s="78">
        <v>3.15</v>
      </c>
      <c r="H126" t="s">
        <v>112</v>
      </c>
      <c r="I126" s="78">
        <v>3.67</v>
      </c>
      <c r="J126" s="78">
        <v>6.07</v>
      </c>
      <c r="K126" s="78">
        <v>2443.61</v>
      </c>
      <c r="L126" s="78">
        <v>102.06</v>
      </c>
      <c r="M126" s="78">
        <v>9.5917254156360006</v>
      </c>
      <c r="N126" s="78">
        <v>0.1</v>
      </c>
      <c r="O126" s="78">
        <v>0.01</v>
      </c>
    </row>
    <row r="127" spans="2:15">
      <c r="B127" t="s">
        <v>1647</v>
      </c>
      <c r="C127" t="s">
        <v>1523</v>
      </c>
      <c r="D127" t="s">
        <v>1654</v>
      </c>
      <c r="E127" t="s">
        <v>541</v>
      </c>
      <c r="F127" t="s">
        <v>157</v>
      </c>
      <c r="G127" s="78">
        <v>4.78</v>
      </c>
      <c r="H127" t="s">
        <v>112</v>
      </c>
      <c r="I127" s="78">
        <v>3.25</v>
      </c>
      <c r="J127" s="78">
        <v>4.2</v>
      </c>
      <c r="K127" s="78">
        <v>6826.18</v>
      </c>
      <c r="L127" s="78">
        <v>102.06</v>
      </c>
      <c r="M127" s="78">
        <v>26.794310138568001</v>
      </c>
      <c r="N127" s="78">
        <v>0.28000000000000003</v>
      </c>
      <c r="O127" s="78">
        <v>0.02</v>
      </c>
    </row>
    <row r="128" spans="2:15">
      <c r="B128" t="s">
        <v>1643</v>
      </c>
      <c r="C128" t="s">
        <v>1523</v>
      </c>
      <c r="D128" t="s">
        <v>1655</v>
      </c>
      <c r="E128" t="s">
        <v>587</v>
      </c>
      <c r="F128" t="s">
        <v>157</v>
      </c>
      <c r="G128" s="78">
        <v>2.6</v>
      </c>
      <c r="H128" t="s">
        <v>112</v>
      </c>
      <c r="I128" s="78">
        <v>4.42</v>
      </c>
      <c r="J128" s="78">
        <v>3.21</v>
      </c>
      <c r="K128" s="78">
        <v>38432.42</v>
      </c>
      <c r="L128" s="78">
        <v>103.93</v>
      </c>
      <c r="M128" s="78">
        <v>153.620063051676</v>
      </c>
      <c r="N128" s="78">
        <v>1.6</v>
      </c>
      <c r="O128" s="78">
        <v>0.09</v>
      </c>
    </row>
    <row r="129" spans="2:15">
      <c r="B129" t="s">
        <v>1656</v>
      </c>
      <c r="C129" t="s">
        <v>1523</v>
      </c>
      <c r="D129" t="s">
        <v>1657</v>
      </c>
      <c r="E129" t="s">
        <v>587</v>
      </c>
      <c r="F129" t="s">
        <v>1446</v>
      </c>
      <c r="G129" s="78">
        <v>3.8</v>
      </c>
      <c r="H129" t="s">
        <v>112</v>
      </c>
      <c r="I129" s="78">
        <v>6</v>
      </c>
      <c r="J129" s="78">
        <v>5.81</v>
      </c>
      <c r="K129" s="78">
        <v>10448.16</v>
      </c>
      <c r="L129" s="78">
        <v>106.72</v>
      </c>
      <c r="M129" s="78">
        <v>42.883962849791999</v>
      </c>
      <c r="N129" s="78">
        <v>0.45</v>
      </c>
      <c r="O129" s="78">
        <v>0.02</v>
      </c>
    </row>
    <row r="130" spans="2:15">
      <c r="B130" t="s">
        <v>1658</v>
      </c>
      <c r="C130" t="s">
        <v>1523</v>
      </c>
      <c r="D130" t="s">
        <v>1659</v>
      </c>
      <c r="E130" t="s">
        <v>693</v>
      </c>
      <c r="F130" t="s">
        <v>1446</v>
      </c>
      <c r="G130" s="78">
        <v>7.06</v>
      </c>
      <c r="H130" t="s">
        <v>112</v>
      </c>
      <c r="I130" s="78">
        <v>5.0199999999999996</v>
      </c>
      <c r="J130" s="78">
        <v>4.03</v>
      </c>
      <c r="K130" s="78">
        <v>33436</v>
      </c>
      <c r="L130" s="78">
        <v>108.37</v>
      </c>
      <c r="M130" s="78">
        <v>139.35824544720001</v>
      </c>
      <c r="N130" s="78">
        <v>1.45</v>
      </c>
      <c r="O130" s="78">
        <v>0.08</v>
      </c>
    </row>
    <row r="131" spans="2:15">
      <c r="B131" s="79" t="s">
        <v>1641</v>
      </c>
      <c r="G131" s="80">
        <v>0</v>
      </c>
      <c r="J131" s="80">
        <v>0</v>
      </c>
      <c r="K131" s="80">
        <v>0</v>
      </c>
      <c r="M131" s="80">
        <v>0</v>
      </c>
      <c r="N131" s="80">
        <v>0</v>
      </c>
      <c r="O131" s="80">
        <v>0</v>
      </c>
    </row>
    <row r="132" spans="2:15">
      <c r="B132" t="s">
        <v>231</v>
      </c>
      <c r="D132" t="s">
        <v>231</v>
      </c>
      <c r="E132" t="s">
        <v>231</v>
      </c>
      <c r="G132" s="78">
        <v>0</v>
      </c>
      <c r="H132" t="s">
        <v>231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  <c r="O132" s="78">
        <v>0</v>
      </c>
    </row>
    <row r="133" spans="2:15">
      <c r="B133" t="s">
        <v>239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0.73</v>
      </c>
      <c r="H11" s="7"/>
      <c r="I11" s="7"/>
      <c r="J11" s="77">
        <v>0.36</v>
      </c>
      <c r="K11" s="77">
        <v>14762.49</v>
      </c>
      <c r="L11" s="7"/>
      <c r="M11" s="77">
        <v>27.0040197242032</v>
      </c>
      <c r="N11" s="77">
        <v>100</v>
      </c>
      <c r="O11" s="77">
        <v>0.02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0.73</v>
      </c>
      <c r="J12" s="80">
        <v>0.36</v>
      </c>
      <c r="K12" s="80">
        <v>14762.49</v>
      </c>
      <c r="M12" s="80">
        <v>27.0040197242032</v>
      </c>
      <c r="N12" s="80">
        <v>100</v>
      </c>
      <c r="O12" s="80">
        <v>0.02</v>
      </c>
    </row>
    <row r="13" spans="2:64">
      <c r="B13" s="79" t="s">
        <v>1400</v>
      </c>
      <c r="G13" s="80">
        <v>1.47</v>
      </c>
      <c r="J13" s="80">
        <v>0.72</v>
      </c>
      <c r="K13" s="80">
        <v>10000</v>
      </c>
      <c r="M13" s="80">
        <v>13.433999999999999</v>
      </c>
      <c r="N13" s="80">
        <v>49.75</v>
      </c>
      <c r="O13" s="80">
        <v>0.01</v>
      </c>
    </row>
    <row r="14" spans="2:64">
      <c r="B14" t="s">
        <v>1660</v>
      </c>
      <c r="C14" t="s">
        <v>1661</v>
      </c>
      <c r="D14" t="s">
        <v>203</v>
      </c>
      <c r="E14" t="s">
        <v>204</v>
      </c>
      <c r="F14" t="s">
        <v>155</v>
      </c>
      <c r="G14" s="78">
        <v>1.47</v>
      </c>
      <c r="H14" t="s">
        <v>108</v>
      </c>
      <c r="I14" s="78">
        <v>6.22</v>
      </c>
      <c r="J14" s="78">
        <v>0.72</v>
      </c>
      <c r="K14" s="78">
        <v>10000</v>
      </c>
      <c r="L14" s="78">
        <v>134.34</v>
      </c>
      <c r="M14" s="78">
        <v>13.433999999999999</v>
      </c>
      <c r="N14" s="78">
        <v>49.75</v>
      </c>
      <c r="O14" s="78">
        <v>0.01</v>
      </c>
    </row>
    <row r="15" spans="2:64">
      <c r="B15" s="79" t="s">
        <v>1401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231</v>
      </c>
      <c r="C16" t="s">
        <v>231</v>
      </c>
      <c r="E16" t="s">
        <v>231</v>
      </c>
      <c r="G16" s="78">
        <v>0</v>
      </c>
      <c r="H16" t="s">
        <v>231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231</v>
      </c>
      <c r="C18" t="s">
        <v>231</v>
      </c>
      <c r="E18" t="s">
        <v>231</v>
      </c>
      <c r="G18" s="78">
        <v>0</v>
      </c>
      <c r="H18" t="s">
        <v>231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1663</v>
      </c>
      <c r="G19" s="80">
        <v>0</v>
      </c>
      <c r="J19" s="80">
        <v>0</v>
      </c>
      <c r="K19" s="80">
        <v>4762.49</v>
      </c>
      <c r="M19" s="80">
        <v>13.570019724203201</v>
      </c>
      <c r="N19" s="80">
        <v>50.25</v>
      </c>
      <c r="O19" s="80">
        <v>0.01</v>
      </c>
    </row>
    <row r="20" spans="2:15">
      <c r="B20" t="s">
        <v>1664</v>
      </c>
      <c r="C20" t="s">
        <v>1665</v>
      </c>
      <c r="D20" t="s">
        <v>203</v>
      </c>
      <c r="E20" t="s">
        <v>201</v>
      </c>
      <c r="F20" t="s">
        <v>155</v>
      </c>
      <c r="H20" t="s">
        <v>126</v>
      </c>
      <c r="I20" s="78">
        <v>0</v>
      </c>
      <c r="J20" s="78">
        <v>0</v>
      </c>
      <c r="K20" s="78">
        <v>4762.49</v>
      </c>
      <c r="L20" s="78">
        <v>99.464305389095557</v>
      </c>
      <c r="M20" s="78">
        <v>13.570019724203201</v>
      </c>
      <c r="N20" s="78">
        <v>50.25</v>
      </c>
      <c r="O20" s="78">
        <v>0.01</v>
      </c>
    </row>
    <row r="21" spans="2:15">
      <c r="B21" s="79" t="s">
        <v>899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231</v>
      </c>
      <c r="C22" t="s">
        <v>231</v>
      </c>
      <c r="E22" t="s">
        <v>231</v>
      </c>
      <c r="G22" s="78">
        <v>0</v>
      </c>
      <c r="H22" t="s">
        <v>231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231</v>
      </c>
      <c r="C24" t="s">
        <v>231</v>
      </c>
      <c r="E24" t="s">
        <v>231</v>
      </c>
      <c r="G24" s="78">
        <v>0</v>
      </c>
      <c r="H24" t="s">
        <v>231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1666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231</v>
      </c>
      <c r="D14" t="s">
        <v>231</v>
      </c>
      <c r="E14" s="78">
        <v>0</v>
      </c>
      <c r="F14" t="s">
        <v>231</v>
      </c>
      <c r="G14" s="78">
        <v>0</v>
      </c>
      <c r="H14" s="78">
        <v>0</v>
      </c>
      <c r="I14" s="78">
        <v>0</v>
      </c>
    </row>
    <row r="15" spans="2:55">
      <c r="B15" s="79" t="s">
        <v>1667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231</v>
      </c>
      <c r="D16" t="s">
        <v>231</v>
      </c>
      <c r="E16" s="78">
        <v>0</v>
      </c>
      <c r="F16" t="s">
        <v>231</v>
      </c>
      <c r="G16" s="78">
        <v>0</v>
      </c>
      <c r="H16" s="78">
        <v>0</v>
      </c>
      <c r="I16" s="78">
        <v>0</v>
      </c>
    </row>
    <row r="17" spans="2:9">
      <c r="B17" s="79" t="s">
        <v>236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1666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231</v>
      </c>
      <c r="D19" t="s">
        <v>231</v>
      </c>
      <c r="E19" s="78">
        <v>0</v>
      </c>
      <c r="F19" t="s">
        <v>231</v>
      </c>
      <c r="G19" s="78">
        <v>0</v>
      </c>
      <c r="H19" s="78">
        <v>0</v>
      </c>
      <c r="I19" s="78">
        <v>0</v>
      </c>
    </row>
    <row r="20" spans="2:9">
      <c r="B20" s="79" t="s">
        <v>1667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231</v>
      </c>
      <c r="D21" t="s">
        <v>231</v>
      </c>
      <c r="E21" s="78">
        <v>0</v>
      </c>
      <c r="F21" t="s">
        <v>231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231</v>
      </c>
      <c r="D13" t="s">
        <v>231</v>
      </c>
      <c r="E13" s="19"/>
      <c r="F13" s="78">
        <v>0</v>
      </c>
      <c r="G13" t="s">
        <v>231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231</v>
      </c>
      <c r="D15" t="s">
        <v>231</v>
      </c>
      <c r="E15" s="19"/>
      <c r="F15" s="78">
        <v>0</v>
      </c>
      <c r="G15" t="s">
        <v>231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157.10725119080061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157.10725119080061</v>
      </c>
      <c r="J12" s="80">
        <v>100</v>
      </c>
      <c r="K12" s="80">
        <v>0.09</v>
      </c>
    </row>
    <row r="13" spans="2:60">
      <c r="B13" t="s">
        <v>1668</v>
      </c>
      <c r="C13" t="s">
        <v>1669</v>
      </c>
      <c r="D13" t="s">
        <v>231</v>
      </c>
      <c r="E13" t="s">
        <v>719</v>
      </c>
      <c r="F13" s="78">
        <v>0</v>
      </c>
      <c r="G13" t="s">
        <v>112</v>
      </c>
      <c r="H13" s="78">
        <v>0</v>
      </c>
      <c r="I13" s="78">
        <v>0.80042952000000001</v>
      </c>
      <c r="J13" s="78">
        <v>0.51</v>
      </c>
      <c r="K13" s="78">
        <v>0</v>
      </c>
    </row>
    <row r="14" spans="2:60">
      <c r="B14" t="s">
        <v>1670</v>
      </c>
      <c r="C14" t="s">
        <v>1671</v>
      </c>
      <c r="D14" t="s">
        <v>231</v>
      </c>
      <c r="E14" t="s">
        <v>719</v>
      </c>
      <c r="F14" s="78">
        <v>0</v>
      </c>
      <c r="G14" t="s">
        <v>108</v>
      </c>
      <c r="H14" s="78">
        <v>0</v>
      </c>
      <c r="I14" s="78">
        <v>-127.59502999999999</v>
      </c>
      <c r="J14" s="78">
        <v>-81.22</v>
      </c>
      <c r="K14" s="78">
        <v>-7.0000000000000007E-2</v>
      </c>
    </row>
    <row r="15" spans="2:60">
      <c r="B15" t="s">
        <v>1672</v>
      </c>
      <c r="C15" t="s">
        <v>1673</v>
      </c>
      <c r="D15" t="s">
        <v>231</v>
      </c>
      <c r="E15" t="s">
        <v>719</v>
      </c>
      <c r="F15" s="78">
        <v>0</v>
      </c>
      <c r="G15" t="s">
        <v>108</v>
      </c>
      <c r="H15" s="78">
        <v>0</v>
      </c>
      <c r="I15" s="78">
        <v>-3.1E-4</v>
      </c>
      <c r="J15" s="78">
        <v>0</v>
      </c>
      <c r="K15" s="78">
        <v>0</v>
      </c>
    </row>
    <row r="16" spans="2:60">
      <c r="B16" t="s">
        <v>1674</v>
      </c>
      <c r="C16" t="s">
        <v>1675</v>
      </c>
      <c r="D16" t="s">
        <v>231</v>
      </c>
      <c r="E16" t="s">
        <v>719</v>
      </c>
      <c r="F16" s="78">
        <v>0</v>
      </c>
      <c r="G16" t="s">
        <v>108</v>
      </c>
      <c r="H16" s="78">
        <v>0</v>
      </c>
      <c r="I16" s="78">
        <v>59.943809999999999</v>
      </c>
      <c r="J16" s="78">
        <v>38.15</v>
      </c>
      <c r="K16" s="78">
        <v>0.03</v>
      </c>
    </row>
    <row r="17" spans="2:11">
      <c r="B17" t="s">
        <v>1676</v>
      </c>
      <c r="C17" t="s">
        <v>1094</v>
      </c>
      <c r="D17" t="s">
        <v>231</v>
      </c>
      <c r="E17" t="s">
        <v>719</v>
      </c>
      <c r="F17" s="78">
        <v>0</v>
      </c>
      <c r="G17" t="s">
        <v>108</v>
      </c>
      <c r="H17" s="78">
        <v>0</v>
      </c>
      <c r="I17" s="78">
        <v>0.29620000000000002</v>
      </c>
      <c r="J17" s="78">
        <v>0.19</v>
      </c>
      <c r="K17" s="78">
        <v>0</v>
      </c>
    </row>
    <row r="18" spans="2:11">
      <c r="B18" t="s">
        <v>1677</v>
      </c>
      <c r="C18" t="s">
        <v>527</v>
      </c>
      <c r="D18" t="s">
        <v>231</v>
      </c>
      <c r="E18" t="s">
        <v>156</v>
      </c>
      <c r="F18" s="78">
        <v>0</v>
      </c>
      <c r="G18" t="s">
        <v>108</v>
      </c>
      <c r="H18" s="78">
        <v>0</v>
      </c>
      <c r="I18" s="78">
        <v>62.448219999999999</v>
      </c>
      <c r="J18" s="78">
        <v>39.75</v>
      </c>
      <c r="K18" s="78">
        <v>0.04</v>
      </c>
    </row>
    <row r="19" spans="2:11">
      <c r="B19" t="s">
        <v>1678</v>
      </c>
      <c r="C19" t="s">
        <v>535</v>
      </c>
      <c r="D19" t="s">
        <v>231</v>
      </c>
      <c r="E19" t="s">
        <v>156</v>
      </c>
      <c r="F19" s="78">
        <v>0</v>
      </c>
      <c r="G19" t="s">
        <v>108</v>
      </c>
      <c r="H19" s="78">
        <v>0</v>
      </c>
      <c r="I19" s="78">
        <v>1.3334900000000001</v>
      </c>
      <c r="J19" s="78">
        <v>0.85</v>
      </c>
      <c r="K19" s="78">
        <v>0</v>
      </c>
    </row>
    <row r="20" spans="2:11">
      <c r="B20" t="s">
        <v>1679</v>
      </c>
      <c r="C20" t="s">
        <v>648</v>
      </c>
      <c r="D20" t="s">
        <v>231</v>
      </c>
      <c r="E20" t="s">
        <v>155</v>
      </c>
      <c r="F20" s="78">
        <v>0</v>
      </c>
      <c r="G20" t="s">
        <v>108</v>
      </c>
      <c r="H20" s="78">
        <v>0</v>
      </c>
      <c r="I20" s="78">
        <v>11.57986</v>
      </c>
      <c r="J20" s="78">
        <v>7.37</v>
      </c>
      <c r="K20" s="78">
        <v>0.01</v>
      </c>
    </row>
    <row r="21" spans="2:11">
      <c r="B21" t="s">
        <v>1680</v>
      </c>
      <c r="C21" t="s">
        <v>551</v>
      </c>
      <c r="D21" t="s">
        <v>231</v>
      </c>
      <c r="E21" t="s">
        <v>155</v>
      </c>
      <c r="F21" s="78">
        <v>0</v>
      </c>
      <c r="G21" t="s">
        <v>108</v>
      </c>
      <c r="H21" s="78">
        <v>0</v>
      </c>
      <c r="I21" s="78">
        <v>11.04541</v>
      </c>
      <c r="J21" s="78">
        <v>7.03</v>
      </c>
      <c r="K21" s="78">
        <v>0.01</v>
      </c>
    </row>
    <row r="22" spans="2:11">
      <c r="B22" t="s">
        <v>1681</v>
      </c>
      <c r="C22" t="s">
        <v>775</v>
      </c>
      <c r="D22" t="s">
        <v>231</v>
      </c>
      <c r="E22" t="s">
        <v>155</v>
      </c>
      <c r="F22" s="78">
        <v>0</v>
      </c>
      <c r="G22" t="s">
        <v>108</v>
      </c>
      <c r="H22" s="78">
        <v>0</v>
      </c>
      <c r="I22" s="78">
        <v>0.19843</v>
      </c>
      <c r="J22" s="78">
        <v>0.13</v>
      </c>
      <c r="K22" s="78">
        <v>0</v>
      </c>
    </row>
    <row r="23" spans="2:11">
      <c r="B23" t="s">
        <v>1682</v>
      </c>
      <c r="C23" t="s">
        <v>777</v>
      </c>
      <c r="D23" t="s">
        <v>231</v>
      </c>
      <c r="E23" t="s">
        <v>155</v>
      </c>
      <c r="F23" s="78">
        <v>0</v>
      </c>
      <c r="G23" t="s">
        <v>108</v>
      </c>
      <c r="H23" s="78">
        <v>0</v>
      </c>
      <c r="I23" s="78">
        <v>0.24786</v>
      </c>
      <c r="J23" s="78">
        <v>0.16</v>
      </c>
      <c r="K23" s="78">
        <v>0</v>
      </c>
    </row>
    <row r="24" spans="2:11">
      <c r="B24" t="s">
        <v>1683</v>
      </c>
      <c r="C24" t="s">
        <v>399</v>
      </c>
      <c r="D24" t="s">
        <v>231</v>
      </c>
      <c r="E24" t="s">
        <v>155</v>
      </c>
      <c r="F24" s="78">
        <v>0</v>
      </c>
      <c r="G24" t="s">
        <v>108</v>
      </c>
      <c r="H24" s="78">
        <v>0</v>
      </c>
      <c r="I24" s="78">
        <v>4.4141199999999996</v>
      </c>
      <c r="J24" s="78">
        <v>2.81</v>
      </c>
      <c r="K24" s="78">
        <v>0</v>
      </c>
    </row>
    <row r="25" spans="2:11">
      <c r="B25" t="s">
        <v>1684</v>
      </c>
      <c r="C25" t="s">
        <v>1685</v>
      </c>
      <c r="D25" t="s">
        <v>231</v>
      </c>
      <c r="E25" t="s">
        <v>719</v>
      </c>
      <c r="F25" s="78">
        <v>4.5</v>
      </c>
      <c r="G25" t="s">
        <v>108</v>
      </c>
      <c r="H25" s="78">
        <v>0.01</v>
      </c>
      <c r="I25" s="78">
        <v>2.2050000000000001E-9</v>
      </c>
      <c r="J25" s="78">
        <v>0</v>
      </c>
      <c r="K25" s="78">
        <v>0</v>
      </c>
    </row>
    <row r="26" spans="2:11">
      <c r="B26" t="s">
        <v>1686</v>
      </c>
      <c r="C26" t="s">
        <v>1687</v>
      </c>
      <c r="D26" t="s">
        <v>231</v>
      </c>
      <c r="E26" t="s">
        <v>719</v>
      </c>
      <c r="F26" s="78">
        <v>8</v>
      </c>
      <c r="G26" t="s">
        <v>108</v>
      </c>
      <c r="H26" s="78">
        <v>0.01</v>
      </c>
      <c r="I26" s="78">
        <v>1.4999999999999999E-7</v>
      </c>
      <c r="J26" s="78">
        <v>0</v>
      </c>
      <c r="K26" s="78">
        <v>0</v>
      </c>
    </row>
    <row r="27" spans="2:11">
      <c r="B27" t="s">
        <v>1688</v>
      </c>
      <c r="C27" t="s">
        <v>1689</v>
      </c>
      <c r="D27" t="s">
        <v>231</v>
      </c>
      <c r="E27" t="s">
        <v>719</v>
      </c>
      <c r="F27" s="78">
        <v>1.47</v>
      </c>
      <c r="G27" t="s">
        <v>108</v>
      </c>
      <c r="H27" s="78">
        <v>0.01</v>
      </c>
      <c r="I27" s="78">
        <v>3.4259999999999997E-8</v>
      </c>
      <c r="J27" s="78">
        <v>0</v>
      </c>
      <c r="K27" s="78">
        <v>0</v>
      </c>
    </row>
    <row r="28" spans="2:11">
      <c r="B28" t="s">
        <v>1690</v>
      </c>
      <c r="C28" t="s">
        <v>1021</v>
      </c>
      <c r="D28" t="s">
        <v>231</v>
      </c>
      <c r="E28" t="s">
        <v>719</v>
      </c>
      <c r="F28" s="78">
        <v>0</v>
      </c>
      <c r="G28" t="s">
        <v>108</v>
      </c>
      <c r="H28" s="78">
        <v>0</v>
      </c>
      <c r="I28" s="78">
        <v>6.3585000000000003</v>
      </c>
      <c r="J28" s="78">
        <v>4.05</v>
      </c>
      <c r="K28" s="78">
        <v>0</v>
      </c>
    </row>
    <row r="29" spans="2:11">
      <c r="B29" t="s">
        <v>1691</v>
      </c>
      <c r="C29" t="s">
        <v>630</v>
      </c>
      <c r="D29" t="s">
        <v>231</v>
      </c>
      <c r="E29" t="s">
        <v>156</v>
      </c>
      <c r="F29" s="78">
        <v>0</v>
      </c>
      <c r="G29" t="s">
        <v>108</v>
      </c>
      <c r="H29" s="78">
        <v>0</v>
      </c>
      <c r="I29" s="78">
        <v>2.4211499999999999</v>
      </c>
      <c r="J29" s="78">
        <v>1.54</v>
      </c>
      <c r="K29" s="78">
        <v>0</v>
      </c>
    </row>
    <row r="30" spans="2:11">
      <c r="B30" t="s">
        <v>1692</v>
      </c>
      <c r="C30" t="s">
        <v>705</v>
      </c>
      <c r="D30" t="s">
        <v>231</v>
      </c>
      <c r="E30" t="s">
        <v>155</v>
      </c>
      <c r="F30" s="78">
        <v>0</v>
      </c>
      <c r="G30" t="s">
        <v>108</v>
      </c>
      <c r="H30" s="78">
        <v>0</v>
      </c>
      <c r="I30" s="78">
        <v>1.3430500000000001</v>
      </c>
      <c r="J30" s="78">
        <v>0.85</v>
      </c>
      <c r="K30" s="78">
        <v>0</v>
      </c>
    </row>
    <row r="31" spans="2:11">
      <c r="B31" t="s">
        <v>1693</v>
      </c>
      <c r="C31" t="s">
        <v>421</v>
      </c>
      <c r="D31" t="s">
        <v>231</v>
      </c>
      <c r="E31" t="s">
        <v>155</v>
      </c>
      <c r="F31" s="78">
        <v>0</v>
      </c>
      <c r="G31" t="s">
        <v>108</v>
      </c>
      <c r="H31" s="78">
        <v>0</v>
      </c>
      <c r="I31" s="78">
        <v>3.8210199999999999</v>
      </c>
      <c r="J31" s="78">
        <v>2.4300000000000002</v>
      </c>
      <c r="K31" s="78">
        <v>0</v>
      </c>
    </row>
    <row r="32" spans="2:11">
      <c r="B32" t="s">
        <v>1694</v>
      </c>
      <c r="C32" t="s">
        <v>425</v>
      </c>
      <c r="D32" t="s">
        <v>231</v>
      </c>
      <c r="E32" t="s">
        <v>155</v>
      </c>
      <c r="F32" s="78">
        <v>0</v>
      </c>
      <c r="G32" t="s">
        <v>108</v>
      </c>
      <c r="H32" s="78">
        <v>0</v>
      </c>
      <c r="I32" s="78">
        <v>2.513E-2</v>
      </c>
      <c r="J32" s="78">
        <v>0.02</v>
      </c>
      <c r="K32" s="78">
        <v>0</v>
      </c>
    </row>
    <row r="33" spans="2:11">
      <c r="B33" t="s">
        <v>1695</v>
      </c>
      <c r="C33" t="s">
        <v>636</v>
      </c>
      <c r="D33" t="s">
        <v>231</v>
      </c>
      <c r="E33" t="s">
        <v>156</v>
      </c>
      <c r="F33" s="78">
        <v>0</v>
      </c>
      <c r="G33" t="s">
        <v>108</v>
      </c>
      <c r="H33" s="78">
        <v>0</v>
      </c>
      <c r="I33" s="78">
        <v>2.2799999999999998</v>
      </c>
      <c r="J33" s="78">
        <v>1.45</v>
      </c>
      <c r="K33" s="78">
        <v>0</v>
      </c>
    </row>
    <row r="34" spans="2:11">
      <c r="B34" t="s">
        <v>1696</v>
      </c>
      <c r="C34" t="s">
        <v>585</v>
      </c>
      <c r="D34" t="s">
        <v>231</v>
      </c>
      <c r="E34" t="s">
        <v>155</v>
      </c>
      <c r="F34" s="78">
        <v>0</v>
      </c>
      <c r="G34" t="s">
        <v>108</v>
      </c>
      <c r="H34" s="78">
        <v>0</v>
      </c>
      <c r="I34" s="78">
        <v>0.75905999999999996</v>
      </c>
      <c r="J34" s="78">
        <v>0.48</v>
      </c>
      <c r="K34" s="78">
        <v>0</v>
      </c>
    </row>
    <row r="35" spans="2:11">
      <c r="B35" t="s">
        <v>1697</v>
      </c>
      <c r="C35" t="s">
        <v>1698</v>
      </c>
      <c r="D35" t="s">
        <v>231</v>
      </c>
      <c r="E35" t="s">
        <v>719</v>
      </c>
      <c r="F35" s="78">
        <v>5.5</v>
      </c>
      <c r="G35" t="s">
        <v>108</v>
      </c>
      <c r="H35" s="78">
        <v>0.01</v>
      </c>
      <c r="I35" s="78">
        <v>4.9999999999999998E-8</v>
      </c>
      <c r="J35" s="78">
        <v>0</v>
      </c>
      <c r="K35" s="78">
        <v>0</v>
      </c>
    </row>
    <row r="36" spans="2:11">
      <c r="B36" t="s">
        <v>1699</v>
      </c>
      <c r="C36" t="s">
        <v>539</v>
      </c>
      <c r="D36" t="s">
        <v>231</v>
      </c>
      <c r="E36" t="s">
        <v>155</v>
      </c>
      <c r="F36" s="78">
        <v>0</v>
      </c>
      <c r="G36" t="s">
        <v>108</v>
      </c>
      <c r="H36" s="78">
        <v>0</v>
      </c>
      <c r="I36" s="78">
        <v>0.66466000000000003</v>
      </c>
      <c r="J36" s="78">
        <v>0.42</v>
      </c>
      <c r="K36" s="78">
        <v>0</v>
      </c>
    </row>
    <row r="37" spans="2:11">
      <c r="B37" t="s">
        <v>1700</v>
      </c>
      <c r="C37" t="s">
        <v>798</v>
      </c>
      <c r="D37" t="s">
        <v>231</v>
      </c>
      <c r="E37" t="s">
        <v>155</v>
      </c>
      <c r="F37" s="78">
        <v>0</v>
      </c>
      <c r="G37" t="s">
        <v>108</v>
      </c>
      <c r="H37" s="78">
        <v>0</v>
      </c>
      <c r="I37" s="78">
        <v>5.3299899999999996</v>
      </c>
      <c r="J37" s="78">
        <v>3.39</v>
      </c>
      <c r="K37" s="78">
        <v>0</v>
      </c>
    </row>
    <row r="38" spans="2:11">
      <c r="B38" t="s">
        <v>1701</v>
      </c>
      <c r="C38" t="s">
        <v>597</v>
      </c>
      <c r="D38" t="s">
        <v>231</v>
      </c>
      <c r="E38" t="s">
        <v>156</v>
      </c>
      <c r="F38" s="78">
        <v>0</v>
      </c>
      <c r="G38" t="s">
        <v>108</v>
      </c>
      <c r="H38" s="78">
        <v>0</v>
      </c>
      <c r="I38" s="78">
        <v>41.228000000000002</v>
      </c>
      <c r="J38" s="78">
        <v>26.24</v>
      </c>
      <c r="K38" s="78">
        <v>0.02</v>
      </c>
    </row>
    <row r="39" spans="2:11">
      <c r="B39" t="s">
        <v>1702</v>
      </c>
      <c r="C39" t="s">
        <v>1703</v>
      </c>
      <c r="D39" t="s">
        <v>231</v>
      </c>
      <c r="E39" t="s">
        <v>719</v>
      </c>
      <c r="F39" s="78">
        <v>7.5</v>
      </c>
      <c r="G39" t="s">
        <v>108</v>
      </c>
      <c r="H39" s="78">
        <v>0.01</v>
      </c>
      <c r="I39" s="78">
        <v>1.656E-7</v>
      </c>
      <c r="J39" s="78">
        <v>0</v>
      </c>
      <c r="K39" s="78">
        <v>0</v>
      </c>
    </row>
    <row r="40" spans="2:11">
      <c r="B40" t="s">
        <v>1704</v>
      </c>
      <c r="C40" t="s">
        <v>1705</v>
      </c>
      <c r="D40" t="s">
        <v>231</v>
      </c>
      <c r="E40" t="s">
        <v>719</v>
      </c>
      <c r="F40" s="78">
        <v>0.51</v>
      </c>
      <c r="G40" t="s">
        <v>108</v>
      </c>
      <c r="H40" s="78">
        <v>0.01</v>
      </c>
      <c r="I40" s="78">
        <v>1.102351E-7</v>
      </c>
      <c r="J40" s="78">
        <v>0</v>
      </c>
      <c r="K40" s="78">
        <v>0</v>
      </c>
    </row>
    <row r="41" spans="2:11">
      <c r="B41" t="s">
        <v>1706</v>
      </c>
      <c r="C41" t="s">
        <v>602</v>
      </c>
      <c r="D41" t="s">
        <v>231</v>
      </c>
      <c r="E41" t="s">
        <v>155</v>
      </c>
      <c r="F41" s="78">
        <v>0</v>
      </c>
      <c r="G41" t="s">
        <v>108</v>
      </c>
      <c r="H41" s="78">
        <v>0</v>
      </c>
      <c r="I41" s="78">
        <v>3.13428</v>
      </c>
      <c r="J41" s="78">
        <v>1.99</v>
      </c>
      <c r="K41" s="78">
        <v>0</v>
      </c>
    </row>
    <row r="42" spans="2:11">
      <c r="B42" t="s">
        <v>1707</v>
      </c>
      <c r="C42" t="s">
        <v>1708</v>
      </c>
      <c r="D42" t="s">
        <v>1709</v>
      </c>
      <c r="E42" t="s">
        <v>157</v>
      </c>
      <c r="F42" s="78">
        <v>6.4</v>
      </c>
      <c r="G42" t="s">
        <v>108</v>
      </c>
      <c r="H42" s="78">
        <v>0.01</v>
      </c>
      <c r="I42" s="78">
        <v>9.9999999999999995E-7</v>
      </c>
      <c r="J42" s="78">
        <v>0</v>
      </c>
      <c r="K42" s="78">
        <v>0</v>
      </c>
    </row>
    <row r="43" spans="2:11">
      <c r="B43" t="s">
        <v>1710</v>
      </c>
      <c r="C43" t="s">
        <v>440</v>
      </c>
      <c r="D43" t="s">
        <v>231</v>
      </c>
      <c r="E43" t="s">
        <v>155</v>
      </c>
      <c r="F43" s="78">
        <v>0</v>
      </c>
      <c r="G43" t="s">
        <v>108</v>
      </c>
      <c r="H43" s="78">
        <v>0</v>
      </c>
      <c r="I43" s="78">
        <v>3.9920800000000001</v>
      </c>
      <c r="J43" s="78">
        <v>2.54</v>
      </c>
      <c r="K43" s="78">
        <v>0</v>
      </c>
    </row>
    <row r="44" spans="2:11">
      <c r="B44" t="s">
        <v>1711</v>
      </c>
      <c r="C44" t="s">
        <v>449</v>
      </c>
      <c r="D44" t="s">
        <v>231</v>
      </c>
      <c r="E44" t="s">
        <v>155</v>
      </c>
      <c r="F44" s="78">
        <v>0</v>
      </c>
      <c r="G44" t="s">
        <v>108</v>
      </c>
      <c r="H44" s="78">
        <v>0</v>
      </c>
      <c r="I44" s="78">
        <v>17.66921</v>
      </c>
      <c r="J44" s="78">
        <v>11.25</v>
      </c>
      <c r="K44" s="78">
        <v>0.01</v>
      </c>
    </row>
    <row r="45" spans="2:11">
      <c r="B45" t="s">
        <v>1712</v>
      </c>
      <c r="C45" t="s">
        <v>695</v>
      </c>
      <c r="D45" t="s">
        <v>231</v>
      </c>
      <c r="E45" t="s">
        <v>155</v>
      </c>
      <c r="F45" s="78">
        <v>0</v>
      </c>
      <c r="G45" t="s">
        <v>108</v>
      </c>
      <c r="H45" s="78">
        <v>0</v>
      </c>
      <c r="I45" s="78">
        <v>0.52822999999999998</v>
      </c>
      <c r="J45" s="78">
        <v>0.34</v>
      </c>
      <c r="K45" s="78">
        <v>0</v>
      </c>
    </row>
    <row r="46" spans="2:11">
      <c r="B46" t="s">
        <v>1713</v>
      </c>
      <c r="C46" t="s">
        <v>353</v>
      </c>
      <c r="D46" t="s">
        <v>231</v>
      </c>
      <c r="E46" t="s">
        <v>155</v>
      </c>
      <c r="F46" s="78">
        <v>0</v>
      </c>
      <c r="G46" t="s">
        <v>108</v>
      </c>
      <c r="H46" s="78">
        <v>0</v>
      </c>
      <c r="I46" s="78">
        <v>2.8615499999999998</v>
      </c>
      <c r="J46" s="78">
        <v>1.82</v>
      </c>
      <c r="K46" s="78">
        <v>0</v>
      </c>
    </row>
    <row r="47" spans="2:11">
      <c r="B47" t="s">
        <v>1714</v>
      </c>
      <c r="C47" t="s">
        <v>1715</v>
      </c>
      <c r="D47" t="s">
        <v>231</v>
      </c>
      <c r="E47" t="s">
        <v>719</v>
      </c>
      <c r="F47" s="78">
        <v>2.5</v>
      </c>
      <c r="G47" t="s">
        <v>108</v>
      </c>
      <c r="H47" s="78">
        <v>0.01</v>
      </c>
      <c r="I47" s="78">
        <v>1.5850050000000001E-7</v>
      </c>
      <c r="J47" s="78">
        <v>0</v>
      </c>
      <c r="K47" s="78">
        <v>0</v>
      </c>
    </row>
    <row r="48" spans="2:11">
      <c r="B48" t="s">
        <v>1716</v>
      </c>
      <c r="C48" t="s">
        <v>560</v>
      </c>
      <c r="D48" t="s">
        <v>231</v>
      </c>
      <c r="E48" t="s">
        <v>155</v>
      </c>
      <c r="F48" s="78">
        <v>0</v>
      </c>
      <c r="G48" t="s">
        <v>108</v>
      </c>
      <c r="H48" s="78">
        <v>0</v>
      </c>
      <c r="I48" s="78">
        <v>32.68394</v>
      </c>
      <c r="J48" s="78">
        <v>20.8</v>
      </c>
      <c r="K48" s="78">
        <v>0.02</v>
      </c>
    </row>
    <row r="49" spans="2:11">
      <c r="B49" t="s">
        <v>1717</v>
      </c>
      <c r="C49" t="s">
        <v>562</v>
      </c>
      <c r="D49" t="s">
        <v>231</v>
      </c>
      <c r="E49" t="s">
        <v>155</v>
      </c>
      <c r="F49" s="78">
        <v>0</v>
      </c>
      <c r="G49" t="s">
        <v>108</v>
      </c>
      <c r="H49" s="78">
        <v>0</v>
      </c>
      <c r="I49" s="78">
        <v>0.35054000000000002</v>
      </c>
      <c r="J49" s="78">
        <v>0.22</v>
      </c>
      <c r="K49" s="78">
        <v>0</v>
      </c>
    </row>
    <row r="50" spans="2:11">
      <c r="B50" t="s">
        <v>1718</v>
      </c>
      <c r="C50" t="s">
        <v>565</v>
      </c>
      <c r="D50" t="s">
        <v>231</v>
      </c>
      <c r="E50" t="s">
        <v>155</v>
      </c>
      <c r="F50" s="78">
        <v>0</v>
      </c>
      <c r="G50" t="s">
        <v>108</v>
      </c>
      <c r="H50" s="78">
        <v>0</v>
      </c>
      <c r="I50" s="78">
        <v>5.1608499999999999</v>
      </c>
      <c r="J50" s="78">
        <v>3.28</v>
      </c>
      <c r="K50" s="78">
        <v>0</v>
      </c>
    </row>
    <row r="51" spans="2:11">
      <c r="B51" t="s">
        <v>1719</v>
      </c>
      <c r="C51" t="s">
        <v>818</v>
      </c>
      <c r="D51" t="s">
        <v>231</v>
      </c>
      <c r="E51" t="s">
        <v>155</v>
      </c>
      <c r="F51" s="78">
        <v>0</v>
      </c>
      <c r="G51" t="s">
        <v>108</v>
      </c>
      <c r="H51" s="78">
        <v>0</v>
      </c>
      <c r="I51" s="78">
        <v>1.78352</v>
      </c>
      <c r="J51" s="78">
        <v>1.1399999999999999</v>
      </c>
      <c r="K51" s="78">
        <v>0</v>
      </c>
    </row>
    <row r="52" spans="2:11">
      <c r="B52" s="79" t="s">
        <v>236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231</v>
      </c>
      <c r="C53" t="s">
        <v>231</v>
      </c>
      <c r="D53" t="s">
        <v>231</v>
      </c>
      <c r="E53" s="19"/>
      <c r="F53" s="78">
        <v>0</v>
      </c>
      <c r="G53" t="s">
        <v>231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239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abSelected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C12+C28</f>
        <v>2703.3369529119159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f>SUM(C13:C27)</f>
        <v>2508.3881063813278</v>
      </c>
    </row>
    <row r="13" spans="2:17">
      <c r="B13" s="82" t="s">
        <v>1737</v>
      </c>
      <c r="C13" s="83">
        <v>9.0872641604999984</v>
      </c>
      <c r="D13" s="84">
        <v>42643</v>
      </c>
    </row>
    <row r="14" spans="2:17">
      <c r="B14" s="82" t="s">
        <v>1738</v>
      </c>
      <c r="C14" s="83">
        <v>99.180078540145999</v>
      </c>
      <c r="D14" s="84">
        <v>42643</v>
      </c>
    </row>
    <row r="15" spans="2:17">
      <c r="B15" s="82" t="s">
        <v>1732</v>
      </c>
      <c r="C15" s="83">
        <v>835.75478095845222</v>
      </c>
      <c r="D15" s="84">
        <v>42719</v>
      </c>
    </row>
    <row r="16" spans="2:17">
      <c r="B16" s="82" t="s">
        <v>1724</v>
      </c>
      <c r="C16" s="83">
        <v>97.570029500000004</v>
      </c>
      <c r="D16" s="84">
        <v>42735</v>
      </c>
    </row>
    <row r="17" spans="2:4">
      <c r="B17" s="82" t="s">
        <v>1736</v>
      </c>
      <c r="C17" s="83">
        <v>249.33309171257844</v>
      </c>
      <c r="D17" s="84">
        <v>42735</v>
      </c>
    </row>
    <row r="18" spans="2:4">
      <c r="B18" s="82" t="s">
        <v>1733</v>
      </c>
      <c r="C18" s="83">
        <v>278.637</v>
      </c>
      <c r="D18" s="84">
        <v>42901</v>
      </c>
    </row>
    <row r="19" spans="2:4">
      <c r="B19" s="82" t="s">
        <v>1729</v>
      </c>
      <c r="C19" s="83">
        <v>41.775549999999974</v>
      </c>
      <c r="D19" s="84">
        <v>43011</v>
      </c>
    </row>
    <row r="20" spans="2:4">
      <c r="B20" s="82" t="s">
        <v>1734</v>
      </c>
      <c r="C20" s="83">
        <v>247.64064568487453</v>
      </c>
      <c r="D20" s="84">
        <v>43297</v>
      </c>
    </row>
    <row r="21" spans="2:4">
      <c r="B21" s="82" t="s">
        <v>1735</v>
      </c>
      <c r="C21" s="83">
        <v>111.25884982642798</v>
      </c>
      <c r="D21" s="84">
        <v>43297</v>
      </c>
    </row>
    <row r="22" spans="2:4">
      <c r="B22" s="82" t="s">
        <v>1725</v>
      </c>
      <c r="C22" s="83">
        <v>233.52642751924202</v>
      </c>
      <c r="D22" s="84">
        <v>43404</v>
      </c>
    </row>
    <row r="23" spans="2:4">
      <c r="B23" s="82" t="s">
        <v>1726</v>
      </c>
      <c r="C23" s="83">
        <v>8.7553801421069419</v>
      </c>
      <c r="D23" s="84">
        <v>43404</v>
      </c>
    </row>
    <row r="24" spans="2:4">
      <c r="B24" s="82" t="s">
        <v>1727</v>
      </c>
      <c r="C24" s="83">
        <v>23.193271546343048</v>
      </c>
      <c r="D24" s="84">
        <v>43404</v>
      </c>
    </row>
    <row r="25" spans="2:4">
      <c r="B25" s="82" t="s">
        <v>1731</v>
      </c>
      <c r="C25" s="83">
        <v>245.520948</v>
      </c>
      <c r="D25" s="84">
        <v>43908</v>
      </c>
    </row>
    <row r="26" spans="2:4">
      <c r="B26" s="82" t="s">
        <v>1730</v>
      </c>
      <c r="C26" s="83">
        <v>14.691600000000001</v>
      </c>
      <c r="D26" s="84">
        <v>43948</v>
      </c>
    </row>
    <row r="27" spans="2:4">
      <c r="B27" s="82" t="s">
        <v>1728</v>
      </c>
      <c r="C27" s="83">
        <v>12.463188790657133</v>
      </c>
      <c r="D27" s="84">
        <v>45143</v>
      </c>
    </row>
    <row r="28" spans="2:4">
      <c r="B28" s="79" t="s">
        <v>236</v>
      </c>
      <c r="C28" s="80">
        <f>SUM(C29:C30)</f>
        <v>194.94884653058824</v>
      </c>
    </row>
    <row r="29" spans="2:4">
      <c r="B29" s="82" t="s">
        <v>1739</v>
      </c>
      <c r="C29" s="83">
        <v>20.81978255999999</v>
      </c>
      <c r="D29" s="84">
        <v>43100</v>
      </c>
    </row>
    <row r="30" spans="2:4">
      <c r="B30" s="82" t="s">
        <v>1740</v>
      </c>
      <c r="C30" s="83">
        <v>174.12906397058825</v>
      </c>
      <c r="D30" s="84">
        <v>44678</v>
      </c>
    </row>
  </sheetData>
  <sheetProtection sheet="1" objects="1" scenarios="1"/>
  <sortState ref="A13:AF27">
    <sortCondition ref="D13:D27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8">
        <v>0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8">
        <v>0</v>
      </c>
      <c r="I16" t="s">
        <v>231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8">
        <v>0</v>
      </c>
      <c r="I18" t="s">
        <v>231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8">
        <v>0</v>
      </c>
      <c r="I20" t="s">
        <v>231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8">
        <v>0</v>
      </c>
      <c r="I23" t="s">
        <v>231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8">
        <v>0</v>
      </c>
      <c r="I25" t="s">
        <v>231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1400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8">
        <v>0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1401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8">
        <v>0</v>
      </c>
      <c r="I16" t="s">
        <v>231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8">
        <v>0</v>
      </c>
      <c r="I18" t="s">
        <v>231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8">
        <v>0</v>
      </c>
      <c r="I20" t="s">
        <v>231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8">
        <v>0</v>
      </c>
      <c r="I23" t="s">
        <v>231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8">
        <v>0</v>
      </c>
      <c r="I25" t="s">
        <v>231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4.59</v>
      </c>
      <c r="I11" s="7"/>
      <c r="J11" s="7"/>
      <c r="K11" s="77">
        <v>0.23</v>
      </c>
      <c r="L11" s="77">
        <v>36879385</v>
      </c>
      <c r="M11" s="7"/>
      <c r="N11" s="77">
        <v>45310.6081385</v>
      </c>
      <c r="O11" s="7"/>
      <c r="P11" s="77">
        <v>100</v>
      </c>
      <c r="Q11" s="77">
        <v>25.71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4.59</v>
      </c>
      <c r="K12" s="80">
        <v>0.23</v>
      </c>
      <c r="L12" s="80">
        <v>36879385</v>
      </c>
      <c r="N12" s="80">
        <v>45310.6081385</v>
      </c>
      <c r="P12" s="80">
        <v>100</v>
      </c>
      <c r="Q12" s="80">
        <v>25.71</v>
      </c>
    </row>
    <row r="13" spans="2:52">
      <c r="B13" s="79" t="s">
        <v>240</v>
      </c>
      <c r="C13" s="16"/>
      <c r="D13" s="16"/>
      <c r="H13" s="80">
        <v>5.75</v>
      </c>
      <c r="K13" s="80">
        <v>-0.06</v>
      </c>
      <c r="L13" s="80">
        <v>17932772</v>
      </c>
      <c r="N13" s="80">
        <v>24845.151968499998</v>
      </c>
      <c r="P13" s="80">
        <v>54.83</v>
      </c>
      <c r="Q13" s="80">
        <v>14.1</v>
      </c>
    </row>
    <row r="14" spans="2:52">
      <c r="B14" s="79" t="s">
        <v>241</v>
      </c>
      <c r="C14" s="16"/>
      <c r="D14" s="16"/>
      <c r="H14" s="80">
        <v>5.75</v>
      </c>
      <c r="K14" s="80">
        <v>-0.06</v>
      </c>
      <c r="L14" s="80">
        <v>17932772</v>
      </c>
      <c r="N14" s="80">
        <v>24845.151968499998</v>
      </c>
      <c r="P14" s="80">
        <v>54.83</v>
      </c>
      <c r="Q14" s="80">
        <v>14.1</v>
      </c>
    </row>
    <row r="15" spans="2:52">
      <c r="B15" t="s">
        <v>242</v>
      </c>
      <c r="C15" t="s">
        <v>243</v>
      </c>
      <c r="D15" t="s">
        <v>106</v>
      </c>
      <c r="E15" t="s">
        <v>244</v>
      </c>
      <c r="F15" t="s">
        <v>157</v>
      </c>
      <c r="G15" t="s">
        <v>245</v>
      </c>
      <c r="H15" s="78">
        <v>7.02</v>
      </c>
      <c r="I15" t="s">
        <v>108</v>
      </c>
      <c r="J15" s="78">
        <v>4</v>
      </c>
      <c r="K15" s="78">
        <v>0.08</v>
      </c>
      <c r="L15" s="78">
        <v>3013821</v>
      </c>
      <c r="M15" s="78">
        <v>164.96</v>
      </c>
      <c r="N15" s="78">
        <v>4971.5991216000002</v>
      </c>
      <c r="O15" s="78">
        <v>0.03</v>
      </c>
      <c r="P15" s="78">
        <v>10.97</v>
      </c>
      <c r="Q15" s="78">
        <v>2.82</v>
      </c>
    </row>
    <row r="16" spans="2:52">
      <c r="B16" t="s">
        <v>246</v>
      </c>
      <c r="C16" t="s">
        <v>247</v>
      </c>
      <c r="D16" t="s">
        <v>106</v>
      </c>
      <c r="E16" t="s">
        <v>244</v>
      </c>
      <c r="F16" t="s">
        <v>157</v>
      </c>
      <c r="G16" t="s">
        <v>245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4179940</v>
      </c>
      <c r="M16" s="78">
        <v>161.43</v>
      </c>
      <c r="N16" s="78">
        <v>6747.6771419999995</v>
      </c>
      <c r="O16" s="78">
        <v>0.03</v>
      </c>
      <c r="P16" s="78">
        <v>14.89</v>
      </c>
      <c r="Q16" s="78">
        <v>3.83</v>
      </c>
    </row>
    <row r="17" spans="2:17">
      <c r="B17" t="s">
        <v>248</v>
      </c>
      <c r="C17" t="s">
        <v>249</v>
      </c>
      <c r="D17" t="s">
        <v>106</v>
      </c>
      <c r="E17" t="s">
        <v>244</v>
      </c>
      <c r="F17" t="s">
        <v>157</v>
      </c>
      <c r="G17" t="s">
        <v>245</v>
      </c>
      <c r="H17" s="78">
        <v>1.8</v>
      </c>
      <c r="I17" t="s">
        <v>108</v>
      </c>
      <c r="J17" s="78">
        <v>3.5</v>
      </c>
      <c r="K17" s="78">
        <v>-0.06</v>
      </c>
      <c r="L17" s="78">
        <v>1250905</v>
      </c>
      <c r="M17" s="78">
        <v>124.29</v>
      </c>
      <c r="N17" s="78">
        <v>1554.7498244999999</v>
      </c>
      <c r="O17" s="78">
        <v>0.01</v>
      </c>
      <c r="P17" s="78">
        <v>3.43</v>
      </c>
      <c r="Q17" s="78">
        <v>0.88</v>
      </c>
    </row>
    <row r="18" spans="2:17">
      <c r="B18" t="s">
        <v>250</v>
      </c>
      <c r="C18" t="s">
        <v>251</v>
      </c>
      <c r="D18" t="s">
        <v>106</v>
      </c>
      <c r="E18" t="s">
        <v>244</v>
      </c>
      <c r="F18" t="s">
        <v>157</v>
      </c>
      <c r="G18" t="s">
        <v>252</v>
      </c>
      <c r="H18" s="78">
        <v>6.82</v>
      </c>
      <c r="I18" t="s">
        <v>108</v>
      </c>
      <c r="J18" s="78">
        <v>1.75</v>
      </c>
      <c r="K18" s="78">
        <v>0.02</v>
      </c>
      <c r="L18" s="78">
        <v>1418413</v>
      </c>
      <c r="M18" s="78">
        <v>114.42</v>
      </c>
      <c r="N18" s="78">
        <v>1622.9481546</v>
      </c>
      <c r="O18" s="78">
        <v>0.01</v>
      </c>
      <c r="P18" s="78">
        <v>3.58</v>
      </c>
      <c r="Q18" s="78">
        <v>0.92</v>
      </c>
    </row>
    <row r="19" spans="2:17">
      <c r="B19" t="s">
        <v>253</v>
      </c>
      <c r="C19" t="s">
        <v>254</v>
      </c>
      <c r="D19" t="s">
        <v>106</v>
      </c>
      <c r="E19" t="s">
        <v>244</v>
      </c>
      <c r="F19" t="s">
        <v>157</v>
      </c>
      <c r="G19" t="s">
        <v>255</v>
      </c>
      <c r="H19" s="78">
        <v>0.33</v>
      </c>
      <c r="I19" t="s">
        <v>108</v>
      </c>
      <c r="J19" s="78">
        <v>0.1</v>
      </c>
      <c r="K19" s="78">
        <v>-0.61</v>
      </c>
      <c r="L19" s="78">
        <v>179</v>
      </c>
      <c r="M19" s="78">
        <v>98.81</v>
      </c>
      <c r="N19" s="78">
        <v>0.1768699</v>
      </c>
      <c r="O19" s="78">
        <v>0</v>
      </c>
      <c r="P19" s="78">
        <v>0</v>
      </c>
      <c r="Q19" s="78">
        <v>0</v>
      </c>
    </row>
    <row r="20" spans="2:17">
      <c r="B20" t="s">
        <v>256</v>
      </c>
      <c r="C20" t="s">
        <v>257</v>
      </c>
      <c r="D20" t="s">
        <v>106</v>
      </c>
      <c r="E20" t="s">
        <v>244</v>
      </c>
      <c r="F20" t="s">
        <v>157</v>
      </c>
      <c r="G20" t="s">
        <v>245</v>
      </c>
      <c r="H20" s="78">
        <v>3.17</v>
      </c>
      <c r="I20" t="s">
        <v>108</v>
      </c>
      <c r="J20" s="78">
        <v>3</v>
      </c>
      <c r="K20" s="78">
        <v>-0.32</v>
      </c>
      <c r="L20" s="78">
        <v>265263</v>
      </c>
      <c r="M20" s="78">
        <v>123.1</v>
      </c>
      <c r="N20" s="78">
        <v>326.53875299999999</v>
      </c>
      <c r="O20" s="78">
        <v>0</v>
      </c>
      <c r="P20" s="78">
        <v>0.72</v>
      </c>
      <c r="Q20" s="78">
        <v>0.19</v>
      </c>
    </row>
    <row r="21" spans="2:17">
      <c r="B21" t="s">
        <v>258</v>
      </c>
      <c r="C21" t="s">
        <v>259</v>
      </c>
      <c r="D21" t="s">
        <v>106</v>
      </c>
      <c r="E21" t="s">
        <v>244</v>
      </c>
      <c r="F21" t="s">
        <v>157</v>
      </c>
      <c r="G21" t="s">
        <v>260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401545</v>
      </c>
      <c r="M21" s="78">
        <v>150.30000000000001</v>
      </c>
      <c r="N21" s="78">
        <v>603.52213500000005</v>
      </c>
      <c r="O21" s="78">
        <v>0</v>
      </c>
      <c r="P21" s="78">
        <v>1.33</v>
      </c>
      <c r="Q21" s="78">
        <v>0.34</v>
      </c>
    </row>
    <row r="22" spans="2:17">
      <c r="B22" t="s">
        <v>261</v>
      </c>
      <c r="C22" t="s">
        <v>262</v>
      </c>
      <c r="D22" t="s">
        <v>106</v>
      </c>
      <c r="E22" t="s">
        <v>244</v>
      </c>
      <c r="F22" t="s">
        <v>157</v>
      </c>
      <c r="G22" t="s">
        <v>245</v>
      </c>
      <c r="H22" s="78">
        <v>15.41</v>
      </c>
      <c r="I22" t="s">
        <v>108</v>
      </c>
      <c r="J22" s="78">
        <v>4</v>
      </c>
      <c r="K22" s="78">
        <v>0.78</v>
      </c>
      <c r="L22" s="78">
        <v>4473</v>
      </c>
      <c r="M22" s="78">
        <v>187.36</v>
      </c>
      <c r="N22" s="78">
        <v>8.3806127999999998</v>
      </c>
      <c r="O22" s="78">
        <v>0</v>
      </c>
      <c r="P22" s="78">
        <v>0.02</v>
      </c>
      <c r="Q22" s="78">
        <v>0</v>
      </c>
    </row>
    <row r="23" spans="2:17">
      <c r="B23" t="s">
        <v>263</v>
      </c>
      <c r="C23" t="s">
        <v>264</v>
      </c>
      <c r="D23" t="s">
        <v>106</v>
      </c>
      <c r="E23" t="s">
        <v>244</v>
      </c>
      <c r="F23" t="s">
        <v>157</v>
      </c>
      <c r="G23" t="s">
        <v>245</v>
      </c>
      <c r="H23" s="78">
        <v>5.77</v>
      </c>
      <c r="I23" t="s">
        <v>108</v>
      </c>
      <c r="J23" s="78">
        <v>2.75</v>
      </c>
      <c r="K23" s="78">
        <v>-0.1</v>
      </c>
      <c r="L23" s="78">
        <v>7048221</v>
      </c>
      <c r="M23" s="78">
        <v>122.71</v>
      </c>
      <c r="N23" s="78">
        <v>8648.8719891000001</v>
      </c>
      <c r="O23" s="78">
        <v>0.04</v>
      </c>
      <c r="P23" s="78">
        <v>19.09</v>
      </c>
      <c r="Q23" s="78">
        <v>4.91</v>
      </c>
    </row>
    <row r="24" spans="2:17">
      <c r="B24" t="s">
        <v>265</v>
      </c>
      <c r="C24" t="s">
        <v>266</v>
      </c>
      <c r="D24" t="s">
        <v>106</v>
      </c>
      <c r="E24" t="s">
        <v>244</v>
      </c>
      <c r="F24" t="s">
        <v>157</v>
      </c>
      <c r="G24" t="s">
        <v>245</v>
      </c>
      <c r="H24" s="78">
        <v>0.91</v>
      </c>
      <c r="I24" t="s">
        <v>108</v>
      </c>
      <c r="J24" s="78">
        <v>1</v>
      </c>
      <c r="K24" s="78">
        <v>-0.1</v>
      </c>
      <c r="L24" s="78">
        <v>350012</v>
      </c>
      <c r="M24" s="78">
        <v>103.05</v>
      </c>
      <c r="N24" s="78">
        <v>360.687366</v>
      </c>
      <c r="O24" s="78">
        <v>0</v>
      </c>
      <c r="P24" s="78">
        <v>0.8</v>
      </c>
      <c r="Q24" s="78">
        <v>0.2</v>
      </c>
    </row>
    <row r="25" spans="2:17">
      <c r="B25" s="79" t="s">
        <v>267</v>
      </c>
      <c r="C25" s="16"/>
      <c r="D25" s="16"/>
      <c r="H25" s="80">
        <v>3.18</v>
      </c>
      <c r="K25" s="80">
        <v>0.57999999999999996</v>
      </c>
      <c r="L25" s="80">
        <v>18946613</v>
      </c>
      <c r="N25" s="80">
        <v>20465.456170000001</v>
      </c>
      <c r="P25" s="80">
        <v>45.17</v>
      </c>
      <c r="Q25" s="80">
        <v>11.61</v>
      </c>
    </row>
    <row r="26" spans="2:17">
      <c r="B26" s="79" t="s">
        <v>268</v>
      </c>
      <c r="C26" s="16"/>
      <c r="D26" s="16"/>
      <c r="H26" s="80">
        <v>0.55000000000000004</v>
      </c>
      <c r="K26" s="80">
        <v>0.12</v>
      </c>
      <c r="L26" s="80">
        <v>10014882</v>
      </c>
      <c r="N26" s="80">
        <v>10008.4690472</v>
      </c>
      <c r="P26" s="80">
        <v>22.09</v>
      </c>
      <c r="Q26" s="80">
        <v>5.68</v>
      </c>
    </row>
    <row r="27" spans="2:17">
      <c r="B27" t="s">
        <v>269</v>
      </c>
      <c r="C27" t="s">
        <v>270</v>
      </c>
      <c r="D27" t="s">
        <v>106</v>
      </c>
      <c r="E27" t="s">
        <v>244</v>
      </c>
      <c r="F27" t="s">
        <v>157</v>
      </c>
      <c r="G27" t="s">
        <v>271</v>
      </c>
      <c r="H27" s="78">
        <v>0.51</v>
      </c>
      <c r="I27" t="s">
        <v>108</v>
      </c>
      <c r="J27" s="78">
        <v>0</v>
      </c>
      <c r="K27" s="78">
        <v>0.1</v>
      </c>
      <c r="L27" s="78">
        <v>250000</v>
      </c>
      <c r="M27" s="78">
        <v>99.95</v>
      </c>
      <c r="N27" s="78">
        <v>249.875</v>
      </c>
      <c r="O27" s="78">
        <v>0</v>
      </c>
      <c r="P27" s="78">
        <v>0.55000000000000004</v>
      </c>
      <c r="Q27" s="78">
        <v>0.14000000000000001</v>
      </c>
    </row>
    <row r="28" spans="2:17">
      <c r="B28" t="s">
        <v>272</v>
      </c>
      <c r="C28" t="s">
        <v>273</v>
      </c>
      <c r="D28" t="s">
        <v>106</v>
      </c>
      <c r="E28" t="s">
        <v>244</v>
      </c>
      <c r="F28" t="s">
        <v>157</v>
      </c>
      <c r="G28" t="s">
        <v>274</v>
      </c>
      <c r="H28" s="78">
        <v>0.44</v>
      </c>
      <c r="I28" t="s">
        <v>108</v>
      </c>
      <c r="J28" s="78">
        <v>0</v>
      </c>
      <c r="K28" s="78">
        <v>0.09</v>
      </c>
      <c r="L28" s="78">
        <v>204882</v>
      </c>
      <c r="M28" s="78">
        <v>99.96</v>
      </c>
      <c r="N28" s="78">
        <v>204.80004719999999</v>
      </c>
      <c r="O28" s="78">
        <v>0</v>
      </c>
      <c r="P28" s="78">
        <v>0.45</v>
      </c>
      <c r="Q28" s="78">
        <v>0.12</v>
      </c>
    </row>
    <row r="29" spans="2:17">
      <c r="B29" t="s">
        <v>275</v>
      </c>
      <c r="C29" t="s">
        <v>276</v>
      </c>
      <c r="D29" t="s">
        <v>106</v>
      </c>
      <c r="E29" t="s">
        <v>244</v>
      </c>
      <c r="F29" t="s">
        <v>157</v>
      </c>
      <c r="G29" t="s">
        <v>277</v>
      </c>
      <c r="H29" s="78">
        <v>0.68</v>
      </c>
      <c r="I29" t="s">
        <v>108</v>
      </c>
      <c r="J29" s="78">
        <v>0</v>
      </c>
      <c r="K29" s="78">
        <v>0.12</v>
      </c>
      <c r="L29" s="78">
        <v>7500000</v>
      </c>
      <c r="M29" s="78">
        <v>99.92</v>
      </c>
      <c r="N29" s="78">
        <v>7494</v>
      </c>
      <c r="O29" s="78">
        <v>0.09</v>
      </c>
      <c r="P29" s="78">
        <v>16.54</v>
      </c>
      <c r="Q29" s="78">
        <v>4.25</v>
      </c>
    </row>
    <row r="30" spans="2:17">
      <c r="B30" t="s">
        <v>278</v>
      </c>
      <c r="C30" t="s">
        <v>279</v>
      </c>
      <c r="D30" t="s">
        <v>106</v>
      </c>
      <c r="E30" t="s">
        <v>244</v>
      </c>
      <c r="F30" t="s">
        <v>157</v>
      </c>
      <c r="G30" t="s">
        <v>280</v>
      </c>
      <c r="H30" s="78">
        <v>0.08</v>
      </c>
      <c r="I30" t="s">
        <v>108</v>
      </c>
      <c r="J30" s="78">
        <v>0</v>
      </c>
      <c r="K30" s="78">
        <v>0.12</v>
      </c>
      <c r="L30" s="78">
        <v>2060000</v>
      </c>
      <c r="M30" s="78">
        <v>99.99</v>
      </c>
      <c r="N30" s="78">
        <v>2059.7939999999999</v>
      </c>
      <c r="O30" s="78">
        <v>0.02</v>
      </c>
      <c r="P30" s="78">
        <v>4.55</v>
      </c>
      <c r="Q30" s="78">
        <v>1.17</v>
      </c>
    </row>
    <row r="31" spans="2:17">
      <c r="B31" s="79" t="s">
        <v>281</v>
      </c>
      <c r="C31" s="16"/>
      <c r="D31" s="16"/>
      <c r="H31" s="80">
        <v>6.45</v>
      </c>
      <c r="K31" s="80">
        <v>1.18</v>
      </c>
      <c r="L31" s="80">
        <v>7431731</v>
      </c>
      <c r="N31" s="80">
        <v>8957.8871228000007</v>
      </c>
      <c r="P31" s="80">
        <v>19.77</v>
      </c>
      <c r="Q31" s="80">
        <v>5.08</v>
      </c>
    </row>
    <row r="32" spans="2:17">
      <c r="B32" t="s">
        <v>282</v>
      </c>
      <c r="C32" t="s">
        <v>283</v>
      </c>
      <c r="D32" t="s">
        <v>106</v>
      </c>
      <c r="E32" t="s">
        <v>244</v>
      </c>
      <c r="F32" t="s">
        <v>157</v>
      </c>
      <c r="G32" t="s">
        <v>245</v>
      </c>
      <c r="H32" s="78">
        <v>1.55</v>
      </c>
      <c r="I32" t="s">
        <v>108</v>
      </c>
      <c r="J32" s="78">
        <v>4</v>
      </c>
      <c r="K32" s="78">
        <v>0.13</v>
      </c>
      <c r="L32" s="78">
        <v>638387</v>
      </c>
      <c r="M32" s="78">
        <v>107.79</v>
      </c>
      <c r="N32" s="78">
        <v>688.11734730000001</v>
      </c>
      <c r="O32" s="78">
        <v>0</v>
      </c>
      <c r="P32" s="78">
        <v>1.52</v>
      </c>
      <c r="Q32" s="78">
        <v>0.39</v>
      </c>
    </row>
    <row r="33" spans="2:17">
      <c r="B33" t="s">
        <v>284</v>
      </c>
      <c r="C33" t="s">
        <v>285</v>
      </c>
      <c r="D33" t="s">
        <v>106</v>
      </c>
      <c r="E33" t="s">
        <v>244</v>
      </c>
      <c r="F33" t="s">
        <v>157</v>
      </c>
      <c r="G33" t="s">
        <v>245</v>
      </c>
      <c r="H33" s="78">
        <v>4.95</v>
      </c>
      <c r="I33" t="s">
        <v>108</v>
      </c>
      <c r="J33" s="78">
        <v>5.5</v>
      </c>
      <c r="K33" s="78">
        <v>0.89</v>
      </c>
      <c r="L33" s="78">
        <v>26150</v>
      </c>
      <c r="M33" s="78">
        <v>127.28</v>
      </c>
      <c r="N33" s="78">
        <v>33.283720000000002</v>
      </c>
      <c r="O33" s="78">
        <v>0</v>
      </c>
      <c r="P33" s="78">
        <v>7.0000000000000007E-2</v>
      </c>
      <c r="Q33" s="78">
        <v>0.02</v>
      </c>
    </row>
    <row r="34" spans="2:17">
      <c r="B34" t="s">
        <v>286</v>
      </c>
      <c r="C34" t="s">
        <v>287</v>
      </c>
      <c r="D34" t="s">
        <v>106</v>
      </c>
      <c r="E34" t="s">
        <v>244</v>
      </c>
      <c r="F34" t="s">
        <v>157</v>
      </c>
      <c r="G34" t="s">
        <v>245</v>
      </c>
      <c r="H34" s="78">
        <v>0.66</v>
      </c>
      <c r="I34" t="s">
        <v>108</v>
      </c>
      <c r="J34" s="78">
        <v>5.5</v>
      </c>
      <c r="K34" s="78">
        <v>0.09</v>
      </c>
      <c r="L34" s="78">
        <v>642755</v>
      </c>
      <c r="M34" s="78">
        <v>105.44</v>
      </c>
      <c r="N34" s="78">
        <v>677.72087199999999</v>
      </c>
      <c r="O34" s="78">
        <v>0</v>
      </c>
      <c r="P34" s="78">
        <v>1.5</v>
      </c>
      <c r="Q34" s="78">
        <v>0.38</v>
      </c>
    </row>
    <row r="35" spans="2:17">
      <c r="B35" t="s">
        <v>288</v>
      </c>
      <c r="C35" t="s">
        <v>289</v>
      </c>
      <c r="D35" t="s">
        <v>106</v>
      </c>
      <c r="E35" t="s">
        <v>244</v>
      </c>
      <c r="F35" t="s">
        <v>157</v>
      </c>
      <c r="G35" t="s">
        <v>290</v>
      </c>
      <c r="H35" s="78">
        <v>0.17</v>
      </c>
      <c r="I35" t="s">
        <v>108</v>
      </c>
      <c r="J35" s="78">
        <v>4.25</v>
      </c>
      <c r="K35" s="78">
        <v>0.12</v>
      </c>
      <c r="L35" s="78">
        <v>907178</v>
      </c>
      <c r="M35" s="78">
        <v>104.24</v>
      </c>
      <c r="N35" s="78">
        <v>945.64234720000002</v>
      </c>
      <c r="O35" s="78">
        <v>0.01</v>
      </c>
      <c r="P35" s="78">
        <v>2.09</v>
      </c>
      <c r="Q35" s="78">
        <v>0.54</v>
      </c>
    </row>
    <row r="36" spans="2:17">
      <c r="B36" t="s">
        <v>291</v>
      </c>
      <c r="C36" t="s">
        <v>292</v>
      </c>
      <c r="D36" t="s">
        <v>106</v>
      </c>
      <c r="E36" t="s">
        <v>244</v>
      </c>
      <c r="F36" t="s">
        <v>157</v>
      </c>
      <c r="G36" t="s">
        <v>293</v>
      </c>
      <c r="H36" s="78">
        <v>8.44</v>
      </c>
      <c r="I36" t="s">
        <v>108</v>
      </c>
      <c r="J36" s="78">
        <v>1.75</v>
      </c>
      <c r="K36" s="78">
        <v>1.63</v>
      </c>
      <c r="L36" s="78">
        <v>247627</v>
      </c>
      <c r="M36" s="78">
        <v>102.48</v>
      </c>
      <c r="N36" s="78">
        <v>253.76814959999999</v>
      </c>
      <c r="O36" s="78">
        <v>0</v>
      </c>
      <c r="P36" s="78">
        <v>0.56000000000000005</v>
      </c>
      <c r="Q36" s="78">
        <v>0.14000000000000001</v>
      </c>
    </row>
    <row r="37" spans="2:17">
      <c r="B37" t="s">
        <v>294</v>
      </c>
      <c r="C37" t="s">
        <v>295</v>
      </c>
      <c r="D37" t="s">
        <v>106</v>
      </c>
      <c r="E37" t="s">
        <v>244</v>
      </c>
      <c r="F37" t="s">
        <v>157</v>
      </c>
      <c r="G37" t="s">
        <v>245</v>
      </c>
      <c r="H37" s="78">
        <v>3.33</v>
      </c>
      <c r="I37" t="s">
        <v>108</v>
      </c>
      <c r="J37" s="78">
        <v>5</v>
      </c>
      <c r="K37" s="78">
        <v>0.49</v>
      </c>
      <c r="L37" s="78">
        <v>19603</v>
      </c>
      <c r="M37" s="78">
        <v>118.08</v>
      </c>
      <c r="N37" s="78">
        <v>23.1472224</v>
      </c>
      <c r="O37" s="78">
        <v>0</v>
      </c>
      <c r="P37" s="78">
        <v>0.05</v>
      </c>
      <c r="Q37" s="78">
        <v>0.01</v>
      </c>
    </row>
    <row r="38" spans="2:17">
      <c r="B38" t="s">
        <v>296</v>
      </c>
      <c r="C38" t="s">
        <v>297</v>
      </c>
      <c r="D38" t="s">
        <v>106</v>
      </c>
      <c r="E38" t="s">
        <v>244</v>
      </c>
      <c r="F38" t="s">
        <v>157</v>
      </c>
      <c r="G38" t="s">
        <v>245</v>
      </c>
      <c r="H38" s="78">
        <v>6.03</v>
      </c>
      <c r="I38" t="s">
        <v>108</v>
      </c>
      <c r="J38" s="78">
        <v>4.25</v>
      </c>
      <c r="K38" s="78">
        <v>1.17</v>
      </c>
      <c r="L38" s="78">
        <v>3200358</v>
      </c>
      <c r="M38" s="78">
        <v>120.93</v>
      </c>
      <c r="N38" s="78">
        <v>3870.1929294000001</v>
      </c>
      <c r="O38" s="78">
        <v>0.02</v>
      </c>
      <c r="P38" s="78">
        <v>8.5399999999999991</v>
      </c>
      <c r="Q38" s="78">
        <v>2.2000000000000002</v>
      </c>
    </row>
    <row r="39" spans="2:17">
      <c r="B39" t="s">
        <v>298</v>
      </c>
      <c r="C39" t="s">
        <v>299</v>
      </c>
      <c r="D39" t="s">
        <v>106</v>
      </c>
      <c r="E39" t="s">
        <v>244</v>
      </c>
      <c r="F39" t="s">
        <v>157</v>
      </c>
      <c r="G39" t="s">
        <v>300</v>
      </c>
      <c r="H39" s="78">
        <v>2.85</v>
      </c>
      <c r="I39" t="s">
        <v>108</v>
      </c>
      <c r="J39" s="78">
        <v>2.25</v>
      </c>
      <c r="K39" s="78">
        <v>0.36</v>
      </c>
      <c r="L39" s="78">
        <v>2259</v>
      </c>
      <c r="M39" s="78">
        <v>105.66</v>
      </c>
      <c r="N39" s="78">
        <v>2.3868594000000001</v>
      </c>
      <c r="O39" s="78">
        <v>0</v>
      </c>
      <c r="P39" s="78">
        <v>0.01</v>
      </c>
      <c r="Q39" s="78">
        <v>0</v>
      </c>
    </row>
    <row r="40" spans="2:17">
      <c r="B40" t="s">
        <v>301</v>
      </c>
      <c r="C40" t="s">
        <v>302</v>
      </c>
      <c r="D40" t="s">
        <v>106</v>
      </c>
      <c r="E40" t="s">
        <v>244</v>
      </c>
      <c r="F40" t="s">
        <v>157</v>
      </c>
      <c r="G40" t="s">
        <v>303</v>
      </c>
      <c r="H40" s="78">
        <v>8.1199999999999992</v>
      </c>
      <c r="I40" t="s">
        <v>108</v>
      </c>
      <c r="J40" s="78">
        <v>6.25</v>
      </c>
      <c r="K40" s="78">
        <v>1.68</v>
      </c>
      <c r="L40" s="78">
        <v>318029</v>
      </c>
      <c r="M40" s="78">
        <v>147.25</v>
      </c>
      <c r="N40" s="78">
        <v>468.29770250000001</v>
      </c>
      <c r="O40" s="78">
        <v>0</v>
      </c>
      <c r="P40" s="78">
        <v>1.03</v>
      </c>
      <c r="Q40" s="78">
        <v>0.27</v>
      </c>
    </row>
    <row r="41" spans="2:17">
      <c r="B41" t="s">
        <v>304</v>
      </c>
      <c r="C41" t="s">
        <v>305</v>
      </c>
      <c r="D41" t="s">
        <v>106</v>
      </c>
      <c r="E41" t="s">
        <v>244</v>
      </c>
      <c r="F41" t="s">
        <v>157</v>
      </c>
      <c r="G41" t="s">
        <v>306</v>
      </c>
      <c r="H41" s="78">
        <v>6.9</v>
      </c>
      <c r="I41" t="s">
        <v>108</v>
      </c>
      <c r="J41" s="78">
        <v>3.75</v>
      </c>
      <c r="K41" s="78">
        <v>1.37</v>
      </c>
      <c r="L41" s="78">
        <v>178110</v>
      </c>
      <c r="M41" s="78">
        <v>118.33</v>
      </c>
      <c r="N41" s="78">
        <v>210.757563</v>
      </c>
      <c r="O41" s="78">
        <v>0</v>
      </c>
      <c r="P41" s="78">
        <v>0.47</v>
      </c>
      <c r="Q41" s="78">
        <v>0.12</v>
      </c>
    </row>
    <row r="42" spans="2:17">
      <c r="B42" t="s">
        <v>307</v>
      </c>
      <c r="C42" t="s">
        <v>308</v>
      </c>
      <c r="D42" t="s">
        <v>106</v>
      </c>
      <c r="E42" t="s">
        <v>244</v>
      </c>
      <c r="F42" t="s">
        <v>157</v>
      </c>
      <c r="G42" t="s">
        <v>306</v>
      </c>
      <c r="H42" s="78">
        <v>16.190000000000001</v>
      </c>
      <c r="I42" t="s">
        <v>108</v>
      </c>
      <c r="J42" s="78">
        <v>5.5</v>
      </c>
      <c r="K42" s="78">
        <v>2.74</v>
      </c>
      <c r="L42" s="78">
        <v>1001775</v>
      </c>
      <c r="M42" s="78">
        <v>152.63999999999999</v>
      </c>
      <c r="N42" s="78">
        <v>1529.1093599999999</v>
      </c>
      <c r="O42" s="78">
        <v>0.01</v>
      </c>
      <c r="P42" s="78">
        <v>3.37</v>
      </c>
      <c r="Q42" s="78">
        <v>0.87</v>
      </c>
    </row>
    <row r="43" spans="2:17">
      <c r="B43" t="s">
        <v>309</v>
      </c>
      <c r="C43" t="s">
        <v>310</v>
      </c>
      <c r="D43" t="s">
        <v>106</v>
      </c>
      <c r="E43" t="s">
        <v>244</v>
      </c>
      <c r="F43" t="s">
        <v>157</v>
      </c>
      <c r="G43" t="s">
        <v>311</v>
      </c>
      <c r="H43" s="78">
        <v>1.32</v>
      </c>
      <c r="I43" t="s">
        <v>108</v>
      </c>
      <c r="J43" s="78">
        <v>1.25</v>
      </c>
      <c r="K43" s="78">
        <v>0.09</v>
      </c>
      <c r="L43" s="78">
        <v>249500</v>
      </c>
      <c r="M43" s="78">
        <v>102.39</v>
      </c>
      <c r="N43" s="78">
        <v>255.46305000000001</v>
      </c>
      <c r="O43" s="78">
        <v>0</v>
      </c>
      <c r="P43" s="78">
        <v>0.56000000000000005</v>
      </c>
      <c r="Q43" s="78">
        <v>0.14000000000000001</v>
      </c>
    </row>
    <row r="44" spans="2:17">
      <c r="B44" s="79" t="s">
        <v>312</v>
      </c>
      <c r="C44" s="16"/>
      <c r="D44" s="16"/>
      <c r="H44" s="80">
        <v>1.17</v>
      </c>
      <c r="K44" s="80">
        <v>0.14000000000000001</v>
      </c>
      <c r="L44" s="80">
        <v>1500000</v>
      </c>
      <c r="N44" s="80">
        <v>1499.1</v>
      </c>
      <c r="P44" s="80">
        <v>3.31</v>
      </c>
      <c r="Q44" s="80">
        <v>0.85</v>
      </c>
    </row>
    <row r="45" spans="2:17">
      <c r="B45" t="s">
        <v>313</v>
      </c>
      <c r="C45" t="s">
        <v>314</v>
      </c>
      <c r="D45" t="s">
        <v>106</v>
      </c>
      <c r="E45" t="s">
        <v>244</v>
      </c>
      <c r="F45" t="s">
        <v>157</v>
      </c>
      <c r="G45" t="s">
        <v>245</v>
      </c>
      <c r="H45" s="78">
        <v>1.17</v>
      </c>
      <c r="I45" t="s">
        <v>108</v>
      </c>
      <c r="J45" s="78">
        <v>7.0000000000000007E-2</v>
      </c>
      <c r="K45" s="78">
        <v>0.14000000000000001</v>
      </c>
      <c r="L45" s="78">
        <v>1500000</v>
      </c>
      <c r="M45" s="78">
        <v>99.94</v>
      </c>
      <c r="N45" s="78">
        <v>1499.1</v>
      </c>
      <c r="O45" s="78">
        <v>0.01</v>
      </c>
      <c r="P45" s="78">
        <v>3.31</v>
      </c>
      <c r="Q45" s="78">
        <v>0.85</v>
      </c>
    </row>
    <row r="46" spans="2:17">
      <c r="B46" s="79" t="s">
        <v>315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231</v>
      </c>
      <c r="C47" t="s">
        <v>231</v>
      </c>
      <c r="D47" s="16"/>
      <c r="E47" t="s">
        <v>231</v>
      </c>
      <c r="H47" s="78">
        <v>0</v>
      </c>
      <c r="I47" t="s">
        <v>231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236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316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231</v>
      </c>
      <c r="C50" t="s">
        <v>231</v>
      </c>
      <c r="D50" s="16"/>
      <c r="E50" t="s">
        <v>231</v>
      </c>
      <c r="H50" s="78">
        <v>0</v>
      </c>
      <c r="I50" t="s">
        <v>231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317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231</v>
      </c>
      <c r="C52" t="s">
        <v>231</v>
      </c>
      <c r="D52" s="16"/>
      <c r="E52" t="s">
        <v>231</v>
      </c>
      <c r="H52" s="78">
        <v>0</v>
      </c>
      <c r="I52" t="s">
        <v>231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1400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8">
        <v>0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1401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8">
        <v>0</v>
      </c>
      <c r="I16" t="s">
        <v>231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8">
        <v>0</v>
      </c>
      <c r="I18" t="s">
        <v>231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899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8">
        <v>0</v>
      </c>
      <c r="I20" t="s">
        <v>231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8">
        <v>0</v>
      </c>
      <c r="L14" t="s">
        <v>231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8">
        <v>0</v>
      </c>
      <c r="L16" t="s">
        <v>231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8">
        <v>0</v>
      </c>
      <c r="L18" t="s">
        <v>231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8">
        <v>0</v>
      </c>
      <c r="L21" t="s">
        <v>231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8">
        <v>0</v>
      </c>
      <c r="L23" t="s">
        <v>231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3.85</v>
      </c>
      <c r="L11" s="7"/>
      <c r="M11" s="7"/>
      <c r="N11" s="77">
        <v>1.7</v>
      </c>
      <c r="O11" s="77">
        <v>27595924.82</v>
      </c>
      <c r="P11" s="33"/>
      <c r="Q11" s="77">
        <v>31348.140020523999</v>
      </c>
      <c r="R11" s="7"/>
      <c r="S11" s="77">
        <v>100</v>
      </c>
      <c r="T11" s="77">
        <v>17.79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3.85</v>
      </c>
      <c r="N12" s="80">
        <v>1.7</v>
      </c>
      <c r="O12" s="80">
        <v>27595924.82</v>
      </c>
      <c r="Q12" s="80">
        <v>31348.140020523999</v>
      </c>
      <c r="S12" s="80">
        <v>100</v>
      </c>
      <c r="T12" s="80">
        <v>17.79</v>
      </c>
    </row>
    <row r="13" spans="2:65">
      <c r="B13" s="79" t="s">
        <v>318</v>
      </c>
      <c r="C13" s="16"/>
      <c r="D13" s="16"/>
      <c r="E13" s="16"/>
      <c r="F13" s="16"/>
      <c r="K13" s="80">
        <v>3.83</v>
      </c>
      <c r="N13" s="80">
        <v>1.44</v>
      </c>
      <c r="O13" s="80">
        <v>20964991.629999999</v>
      </c>
      <c r="Q13" s="80">
        <v>24290.841443013</v>
      </c>
      <c r="S13" s="80">
        <v>77.489999999999995</v>
      </c>
      <c r="T13" s="80">
        <v>13.79</v>
      </c>
    </row>
    <row r="14" spans="2:65">
      <c r="B14" t="s">
        <v>322</v>
      </c>
      <c r="C14" t="s">
        <v>323</v>
      </c>
      <c r="D14" t="s">
        <v>106</v>
      </c>
      <c r="E14" t="s">
        <v>129</v>
      </c>
      <c r="F14" t="s">
        <v>324</v>
      </c>
      <c r="G14" t="s">
        <v>325</v>
      </c>
      <c r="H14" t="s">
        <v>201</v>
      </c>
      <c r="I14" t="s">
        <v>155</v>
      </c>
      <c r="J14" t="s">
        <v>326</v>
      </c>
      <c r="K14" s="78">
        <v>0.08</v>
      </c>
      <c r="L14" t="s">
        <v>108</v>
      </c>
      <c r="M14" s="78">
        <v>5.05</v>
      </c>
      <c r="N14" s="78">
        <v>-0.99</v>
      </c>
      <c r="O14" s="78">
        <v>2577.5</v>
      </c>
      <c r="P14" s="78">
        <v>136.02000000000001</v>
      </c>
      <c r="Q14" s="78">
        <v>3.5059155</v>
      </c>
      <c r="R14" s="78">
        <v>0</v>
      </c>
      <c r="S14" s="78">
        <v>0.01</v>
      </c>
      <c r="T14" s="78">
        <v>0</v>
      </c>
    </row>
    <row r="15" spans="2:65">
      <c r="B15" t="s">
        <v>327</v>
      </c>
      <c r="C15" t="s">
        <v>328</v>
      </c>
      <c r="D15" t="s">
        <v>106</v>
      </c>
      <c r="E15" t="s">
        <v>129</v>
      </c>
      <c r="F15" t="s">
        <v>324</v>
      </c>
      <c r="G15" t="s">
        <v>325</v>
      </c>
      <c r="H15" t="s">
        <v>201</v>
      </c>
      <c r="I15" t="s">
        <v>155</v>
      </c>
      <c r="J15" t="s">
        <v>329</v>
      </c>
      <c r="K15" s="78">
        <v>3.96</v>
      </c>
      <c r="L15" t="s">
        <v>108</v>
      </c>
      <c r="M15" s="78">
        <v>0.59</v>
      </c>
      <c r="N15" s="78">
        <v>0.71</v>
      </c>
      <c r="O15" s="78">
        <v>1224864</v>
      </c>
      <c r="P15" s="78">
        <v>99.53</v>
      </c>
      <c r="Q15" s="78">
        <v>1219.1071391999999</v>
      </c>
      <c r="R15" s="78">
        <v>0.02</v>
      </c>
      <c r="S15" s="78">
        <v>3.89</v>
      </c>
      <c r="T15" s="78">
        <v>0.69</v>
      </c>
    </row>
    <row r="16" spans="2:65">
      <c r="B16" t="s">
        <v>330</v>
      </c>
      <c r="C16" t="s">
        <v>331</v>
      </c>
      <c r="D16" t="s">
        <v>106</v>
      </c>
      <c r="E16" t="s">
        <v>129</v>
      </c>
      <c r="F16" t="s">
        <v>332</v>
      </c>
      <c r="G16" t="s">
        <v>325</v>
      </c>
      <c r="H16" t="s">
        <v>201</v>
      </c>
      <c r="I16" t="s">
        <v>155</v>
      </c>
      <c r="J16" t="s">
        <v>333</v>
      </c>
      <c r="K16" s="78">
        <v>2.67</v>
      </c>
      <c r="L16" t="s">
        <v>108</v>
      </c>
      <c r="M16" s="78">
        <v>0.41</v>
      </c>
      <c r="N16" s="78">
        <v>0.71</v>
      </c>
      <c r="O16" s="78">
        <v>240002</v>
      </c>
      <c r="P16" s="78">
        <v>99.52</v>
      </c>
      <c r="Q16" s="78">
        <v>238.8499904</v>
      </c>
      <c r="R16" s="78">
        <v>0.01</v>
      </c>
      <c r="S16" s="78">
        <v>0.76</v>
      </c>
      <c r="T16" s="78">
        <v>0.14000000000000001</v>
      </c>
    </row>
    <row r="17" spans="2:20">
      <c r="B17" t="s">
        <v>334</v>
      </c>
      <c r="C17" t="s">
        <v>335</v>
      </c>
      <c r="D17" t="s">
        <v>106</v>
      </c>
      <c r="E17" t="s">
        <v>129</v>
      </c>
      <c r="F17" t="s">
        <v>332</v>
      </c>
      <c r="G17" t="s">
        <v>325</v>
      </c>
      <c r="H17" t="s">
        <v>201</v>
      </c>
      <c r="I17" t="s">
        <v>155</v>
      </c>
      <c r="J17" t="s">
        <v>336</v>
      </c>
      <c r="K17" s="78">
        <v>3.55</v>
      </c>
      <c r="L17" t="s">
        <v>108</v>
      </c>
      <c r="M17" s="78">
        <v>0.64</v>
      </c>
      <c r="N17" s="78">
        <v>0.38</v>
      </c>
      <c r="O17" s="78">
        <v>764116</v>
      </c>
      <c r="P17" s="78">
        <v>99.86</v>
      </c>
      <c r="Q17" s="78">
        <v>763.04623760000004</v>
      </c>
      <c r="R17" s="78">
        <v>0.02</v>
      </c>
      <c r="S17" s="78">
        <v>2.4300000000000002</v>
      </c>
      <c r="T17" s="78">
        <v>0.43</v>
      </c>
    </row>
    <row r="18" spans="2:20">
      <c r="B18" t="s">
        <v>337</v>
      </c>
      <c r="C18" t="s">
        <v>338</v>
      </c>
      <c r="D18" t="s">
        <v>106</v>
      </c>
      <c r="E18" t="s">
        <v>129</v>
      </c>
      <c r="F18" t="s">
        <v>332</v>
      </c>
      <c r="G18" t="s">
        <v>325</v>
      </c>
      <c r="H18" t="s">
        <v>201</v>
      </c>
      <c r="I18" t="s">
        <v>155</v>
      </c>
      <c r="J18" t="s">
        <v>339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222775</v>
      </c>
      <c r="P18" s="78">
        <v>118.6</v>
      </c>
      <c r="Q18" s="78">
        <v>264.21114999999998</v>
      </c>
      <c r="R18" s="78">
        <v>0.01</v>
      </c>
      <c r="S18" s="78">
        <v>0.84</v>
      </c>
      <c r="T18" s="78">
        <v>0.15</v>
      </c>
    </row>
    <row r="19" spans="2:20">
      <c r="B19" t="s">
        <v>340</v>
      </c>
      <c r="C19" t="s">
        <v>341</v>
      </c>
      <c r="D19" t="s">
        <v>106</v>
      </c>
      <c r="E19" t="s">
        <v>129</v>
      </c>
      <c r="F19" t="s">
        <v>342</v>
      </c>
      <c r="G19" t="s">
        <v>325</v>
      </c>
      <c r="H19" t="s">
        <v>201</v>
      </c>
      <c r="I19" t="s">
        <v>155</v>
      </c>
      <c r="J19" t="s">
        <v>343</v>
      </c>
      <c r="K19" s="78">
        <v>3.12</v>
      </c>
      <c r="L19" t="s">
        <v>108</v>
      </c>
      <c r="M19" s="78">
        <v>1.6</v>
      </c>
      <c r="N19" s="78">
        <v>0.82</v>
      </c>
      <c r="O19" s="78">
        <v>179960</v>
      </c>
      <c r="P19" s="78">
        <v>103.72</v>
      </c>
      <c r="Q19" s="78">
        <v>186.65451200000001</v>
      </c>
      <c r="R19" s="78">
        <v>0.01</v>
      </c>
      <c r="S19" s="78">
        <v>0.6</v>
      </c>
      <c r="T19" s="78">
        <v>0.11</v>
      </c>
    </row>
    <row r="20" spans="2:20">
      <c r="B20" t="s">
        <v>344</v>
      </c>
      <c r="C20" t="s">
        <v>345</v>
      </c>
      <c r="D20" t="s">
        <v>106</v>
      </c>
      <c r="E20" t="s">
        <v>129</v>
      </c>
      <c r="F20" t="s">
        <v>342</v>
      </c>
      <c r="G20" t="s">
        <v>325</v>
      </c>
      <c r="H20" t="s">
        <v>201</v>
      </c>
      <c r="I20" t="s">
        <v>155</v>
      </c>
      <c r="J20" t="s">
        <v>346</v>
      </c>
      <c r="K20" s="78">
        <v>5.36</v>
      </c>
      <c r="L20" t="s">
        <v>108</v>
      </c>
      <c r="M20" s="78">
        <v>5</v>
      </c>
      <c r="N20" s="78">
        <v>0.66</v>
      </c>
      <c r="O20" s="78">
        <v>296714</v>
      </c>
      <c r="P20" s="78">
        <v>130.38999999999999</v>
      </c>
      <c r="Q20" s="78">
        <v>386.88538460000001</v>
      </c>
      <c r="R20" s="78">
        <v>0.01</v>
      </c>
      <c r="S20" s="78">
        <v>1.23</v>
      </c>
      <c r="T20" s="78">
        <v>0.22</v>
      </c>
    </row>
    <row r="21" spans="2:20">
      <c r="B21" t="s">
        <v>347</v>
      </c>
      <c r="C21" t="s">
        <v>348</v>
      </c>
      <c r="D21" t="s">
        <v>106</v>
      </c>
      <c r="E21" t="s">
        <v>129</v>
      </c>
      <c r="F21" t="s">
        <v>342</v>
      </c>
      <c r="G21" t="s">
        <v>325</v>
      </c>
      <c r="H21" t="s">
        <v>201</v>
      </c>
      <c r="I21" t="s">
        <v>155</v>
      </c>
      <c r="J21" t="s">
        <v>245</v>
      </c>
      <c r="K21" s="78">
        <v>1.0900000000000001</v>
      </c>
      <c r="L21" t="s">
        <v>108</v>
      </c>
      <c r="M21" s="78">
        <v>4.5</v>
      </c>
      <c r="N21" s="78">
        <v>0.16</v>
      </c>
      <c r="O21" s="78">
        <v>157510.5</v>
      </c>
      <c r="P21" s="78">
        <v>108.63</v>
      </c>
      <c r="Q21" s="78">
        <v>171.10365615000001</v>
      </c>
      <c r="R21" s="78">
        <v>0.03</v>
      </c>
      <c r="S21" s="78">
        <v>0.55000000000000004</v>
      </c>
      <c r="T21" s="78">
        <v>0.1</v>
      </c>
    </row>
    <row r="22" spans="2:20">
      <c r="B22" t="s">
        <v>349</v>
      </c>
      <c r="C22" t="s">
        <v>350</v>
      </c>
      <c r="D22" t="s">
        <v>106</v>
      </c>
      <c r="E22" t="s">
        <v>129</v>
      </c>
      <c r="F22" t="s">
        <v>342</v>
      </c>
      <c r="G22" t="s">
        <v>325</v>
      </c>
      <c r="H22" t="s">
        <v>201</v>
      </c>
      <c r="I22" t="s">
        <v>155</v>
      </c>
      <c r="J22" t="s">
        <v>351</v>
      </c>
      <c r="K22" s="78">
        <v>3.69</v>
      </c>
      <c r="L22" t="s">
        <v>108</v>
      </c>
      <c r="M22" s="78">
        <v>0.7</v>
      </c>
      <c r="N22" s="78">
        <v>0.39</v>
      </c>
      <c r="O22" s="78">
        <v>697198</v>
      </c>
      <c r="P22" s="78">
        <v>101.65</v>
      </c>
      <c r="Q22" s="78">
        <v>708.70176700000002</v>
      </c>
      <c r="R22" s="78">
        <v>0.01</v>
      </c>
      <c r="S22" s="78">
        <v>2.2599999999999998</v>
      </c>
      <c r="T22" s="78">
        <v>0.4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354</v>
      </c>
      <c r="G23" t="s">
        <v>355</v>
      </c>
      <c r="H23" t="s">
        <v>204</v>
      </c>
      <c r="I23" t="s">
        <v>155</v>
      </c>
      <c r="J23" t="s">
        <v>356</v>
      </c>
      <c r="K23" s="78">
        <v>6.17</v>
      </c>
      <c r="L23" t="s">
        <v>108</v>
      </c>
      <c r="M23" s="78">
        <v>1.64</v>
      </c>
      <c r="N23" s="78">
        <v>1.21</v>
      </c>
      <c r="O23" s="78">
        <v>213000</v>
      </c>
      <c r="P23" s="78">
        <v>102.65</v>
      </c>
      <c r="Q23" s="78">
        <v>218.64449999999999</v>
      </c>
      <c r="R23" s="78">
        <v>0.02</v>
      </c>
      <c r="S23" s="78">
        <v>0.7</v>
      </c>
      <c r="T23" s="78">
        <v>0.12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354</v>
      </c>
      <c r="G24" t="s">
        <v>355</v>
      </c>
      <c r="H24" t="s">
        <v>204</v>
      </c>
      <c r="I24" t="s">
        <v>155</v>
      </c>
      <c r="J24" t="s">
        <v>359</v>
      </c>
      <c r="K24" s="78">
        <v>4.66</v>
      </c>
      <c r="L24" t="s">
        <v>108</v>
      </c>
      <c r="M24" s="78">
        <v>0.65</v>
      </c>
      <c r="N24" s="78">
        <v>0.54</v>
      </c>
      <c r="O24" s="78">
        <v>30795.3</v>
      </c>
      <c r="P24" s="78">
        <v>99.39</v>
      </c>
      <c r="Q24" s="78">
        <v>30.60744867</v>
      </c>
      <c r="R24" s="78">
        <v>0</v>
      </c>
      <c r="S24" s="78">
        <v>0.1</v>
      </c>
      <c r="T24" s="78">
        <v>0.02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362</v>
      </c>
      <c r="G25" t="s">
        <v>325</v>
      </c>
      <c r="H25" t="s">
        <v>204</v>
      </c>
      <c r="I25" t="s">
        <v>155</v>
      </c>
      <c r="J25" t="s">
        <v>245</v>
      </c>
      <c r="K25" s="78">
        <v>1.05</v>
      </c>
      <c r="L25" t="s">
        <v>108</v>
      </c>
      <c r="M25" s="78">
        <v>4.2</v>
      </c>
      <c r="N25" s="78">
        <v>0.53</v>
      </c>
      <c r="O25" s="78">
        <v>44601.14</v>
      </c>
      <c r="P25" s="78">
        <v>130.97</v>
      </c>
      <c r="Q25" s="78">
        <v>58.414113057999998</v>
      </c>
      <c r="R25" s="78">
        <v>0.03</v>
      </c>
      <c r="S25" s="78">
        <v>0.19</v>
      </c>
      <c r="T25" s="78">
        <v>0.03</v>
      </c>
    </row>
    <row r="26" spans="2:20">
      <c r="B26" t="s">
        <v>363</v>
      </c>
      <c r="C26" t="s">
        <v>364</v>
      </c>
      <c r="D26" t="s">
        <v>106</v>
      </c>
      <c r="E26" t="s">
        <v>129</v>
      </c>
      <c r="F26" t="s">
        <v>362</v>
      </c>
      <c r="G26" t="s">
        <v>325</v>
      </c>
      <c r="H26" t="s">
        <v>204</v>
      </c>
      <c r="I26" t="s">
        <v>155</v>
      </c>
      <c r="J26" t="s">
        <v>365</v>
      </c>
      <c r="K26" s="78">
        <v>3.69</v>
      </c>
      <c r="L26" t="s">
        <v>108</v>
      </c>
      <c r="M26" s="78">
        <v>0.8</v>
      </c>
      <c r="N26" s="78">
        <v>0.38</v>
      </c>
      <c r="O26" s="78">
        <v>1139349</v>
      </c>
      <c r="P26" s="78">
        <v>102.07</v>
      </c>
      <c r="Q26" s="78">
        <v>1162.9335243</v>
      </c>
      <c r="R26" s="78">
        <v>0.18</v>
      </c>
      <c r="S26" s="78">
        <v>3.71</v>
      </c>
      <c r="T26" s="78">
        <v>0.66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324</v>
      </c>
      <c r="G27" t="s">
        <v>325</v>
      </c>
      <c r="H27" t="s">
        <v>204</v>
      </c>
      <c r="I27" t="s">
        <v>155</v>
      </c>
      <c r="J27" t="s">
        <v>326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52919.360000000001</v>
      </c>
      <c r="P27" s="78">
        <v>124</v>
      </c>
      <c r="Q27" s="78">
        <v>65.620006399999994</v>
      </c>
      <c r="R27" s="78">
        <v>0</v>
      </c>
      <c r="S27" s="78">
        <v>0.21</v>
      </c>
      <c r="T27" s="78">
        <v>0.04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324</v>
      </c>
      <c r="G28" t="s">
        <v>325</v>
      </c>
      <c r="H28" t="s">
        <v>204</v>
      </c>
      <c r="I28" t="s">
        <v>155</v>
      </c>
      <c r="J28" t="s">
        <v>326</v>
      </c>
      <c r="K28" s="78">
        <v>4.07</v>
      </c>
      <c r="L28" t="s">
        <v>108</v>
      </c>
      <c r="M28" s="78">
        <v>3.4</v>
      </c>
      <c r="N28" s="78">
        <v>0.51</v>
      </c>
      <c r="O28" s="78">
        <v>428622</v>
      </c>
      <c r="P28" s="78">
        <v>116.82</v>
      </c>
      <c r="Q28" s="78">
        <v>500.7162204</v>
      </c>
      <c r="R28" s="78">
        <v>0.02</v>
      </c>
      <c r="S28" s="78">
        <v>1.6</v>
      </c>
      <c r="T28" s="78">
        <v>0.28000000000000003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332</v>
      </c>
      <c r="G29" t="s">
        <v>325</v>
      </c>
      <c r="H29" t="s">
        <v>204</v>
      </c>
      <c r="I29" t="s">
        <v>155</v>
      </c>
      <c r="J29" t="s">
        <v>245</v>
      </c>
      <c r="K29" s="78">
        <v>3.06</v>
      </c>
      <c r="L29" t="s">
        <v>108</v>
      </c>
      <c r="M29" s="78">
        <v>3</v>
      </c>
      <c r="N29" s="78">
        <v>0.38</v>
      </c>
      <c r="O29" s="78">
        <v>394140</v>
      </c>
      <c r="P29" s="78">
        <v>116.48</v>
      </c>
      <c r="Q29" s="78">
        <v>459.09427199999999</v>
      </c>
      <c r="R29" s="78">
        <v>0.08</v>
      </c>
      <c r="S29" s="78">
        <v>1.46</v>
      </c>
      <c r="T29" s="78">
        <v>0.26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332</v>
      </c>
      <c r="G30" t="s">
        <v>325</v>
      </c>
      <c r="H30" t="s">
        <v>204</v>
      </c>
      <c r="I30" t="s">
        <v>155</v>
      </c>
      <c r="J30" t="s">
        <v>245</v>
      </c>
      <c r="K30" s="78">
        <v>0.91</v>
      </c>
      <c r="L30" t="s">
        <v>108</v>
      </c>
      <c r="M30" s="78">
        <v>3.9</v>
      </c>
      <c r="N30" s="78">
        <v>0.59</v>
      </c>
      <c r="O30" s="78">
        <v>46977</v>
      </c>
      <c r="P30" s="78">
        <v>122.91</v>
      </c>
      <c r="Q30" s="78">
        <v>57.7394307</v>
      </c>
      <c r="R30" s="78">
        <v>0</v>
      </c>
      <c r="S30" s="78">
        <v>0.18</v>
      </c>
      <c r="T30" s="78">
        <v>0.03</v>
      </c>
    </row>
    <row r="31" spans="2:20">
      <c r="B31" t="s">
        <v>374</v>
      </c>
      <c r="C31" t="s">
        <v>375</v>
      </c>
      <c r="D31" t="s">
        <v>106</v>
      </c>
      <c r="E31" t="s">
        <v>129</v>
      </c>
      <c r="F31" t="s">
        <v>342</v>
      </c>
      <c r="G31" t="s">
        <v>325</v>
      </c>
      <c r="H31" t="s">
        <v>204</v>
      </c>
      <c r="I31" t="s">
        <v>155</v>
      </c>
      <c r="J31" t="s">
        <v>245</v>
      </c>
      <c r="K31" s="78">
        <v>0.96</v>
      </c>
      <c r="L31" t="s">
        <v>108</v>
      </c>
      <c r="M31" s="78">
        <v>4.7</v>
      </c>
      <c r="N31" s="78">
        <v>0.49</v>
      </c>
      <c r="O31" s="78">
        <v>2940.43</v>
      </c>
      <c r="P31" s="78">
        <v>126.69</v>
      </c>
      <c r="Q31" s="78">
        <v>3.7252307670000002</v>
      </c>
      <c r="R31" s="78">
        <v>0</v>
      </c>
      <c r="S31" s="78">
        <v>0.01</v>
      </c>
      <c r="T31" s="78">
        <v>0</v>
      </c>
    </row>
    <row r="32" spans="2:20">
      <c r="B32" t="s">
        <v>376</v>
      </c>
      <c r="C32" t="s">
        <v>377</v>
      </c>
      <c r="D32" t="s">
        <v>106</v>
      </c>
      <c r="E32" t="s">
        <v>129</v>
      </c>
      <c r="F32" t="s">
        <v>342</v>
      </c>
      <c r="G32" t="s">
        <v>325</v>
      </c>
      <c r="H32" t="s">
        <v>204</v>
      </c>
      <c r="I32" t="s">
        <v>155</v>
      </c>
      <c r="J32" t="s">
        <v>378</v>
      </c>
      <c r="K32" s="78">
        <v>5.41</v>
      </c>
      <c r="L32" t="s">
        <v>108</v>
      </c>
      <c r="M32" s="78">
        <v>4.2</v>
      </c>
      <c r="N32" s="78">
        <v>0.7</v>
      </c>
      <c r="O32" s="78">
        <v>16298</v>
      </c>
      <c r="P32" s="78">
        <v>121.37</v>
      </c>
      <c r="Q32" s="78">
        <v>19.780882600000002</v>
      </c>
      <c r="R32" s="78">
        <v>0</v>
      </c>
      <c r="S32" s="78">
        <v>0.06</v>
      </c>
      <c r="T32" s="78">
        <v>0.01</v>
      </c>
    </row>
    <row r="33" spans="2:20">
      <c r="B33" t="s">
        <v>379</v>
      </c>
      <c r="C33" t="s">
        <v>380</v>
      </c>
      <c r="D33" t="s">
        <v>106</v>
      </c>
      <c r="E33" t="s">
        <v>129</v>
      </c>
      <c r="F33" t="s">
        <v>342</v>
      </c>
      <c r="G33" t="s">
        <v>325</v>
      </c>
      <c r="H33" t="s">
        <v>204</v>
      </c>
      <c r="I33" t="s">
        <v>155</v>
      </c>
      <c r="J33" t="s">
        <v>245</v>
      </c>
      <c r="K33" s="78">
        <v>2.66</v>
      </c>
      <c r="L33" t="s">
        <v>108</v>
      </c>
      <c r="M33" s="78">
        <v>4.0999999999999996</v>
      </c>
      <c r="N33" s="78">
        <v>0.5</v>
      </c>
      <c r="O33" s="78">
        <v>656237</v>
      </c>
      <c r="P33" s="78">
        <v>132.75</v>
      </c>
      <c r="Q33" s="78">
        <v>871.15461749999997</v>
      </c>
      <c r="R33" s="78">
        <v>0.02</v>
      </c>
      <c r="S33" s="78">
        <v>2.78</v>
      </c>
      <c r="T33" s="78">
        <v>0.49</v>
      </c>
    </row>
    <row r="34" spans="2:20">
      <c r="B34" t="s">
        <v>381</v>
      </c>
      <c r="C34" t="s">
        <v>382</v>
      </c>
      <c r="D34" t="s">
        <v>106</v>
      </c>
      <c r="E34" t="s">
        <v>129</v>
      </c>
      <c r="F34" t="s">
        <v>342</v>
      </c>
      <c r="G34" t="s">
        <v>325</v>
      </c>
      <c r="H34" t="s">
        <v>204</v>
      </c>
      <c r="I34" t="s">
        <v>155</v>
      </c>
      <c r="J34" t="s">
        <v>245</v>
      </c>
      <c r="K34" s="78">
        <v>4.57</v>
      </c>
      <c r="L34" t="s">
        <v>108</v>
      </c>
      <c r="M34" s="78">
        <v>4</v>
      </c>
      <c r="N34" s="78">
        <v>0.59</v>
      </c>
      <c r="O34" s="78">
        <v>264370</v>
      </c>
      <c r="P34" s="78">
        <v>122.21</v>
      </c>
      <c r="Q34" s="78">
        <v>323.08657699999998</v>
      </c>
      <c r="R34" s="78">
        <v>0.01</v>
      </c>
      <c r="S34" s="78">
        <v>1.03</v>
      </c>
      <c r="T34" s="78">
        <v>0.18</v>
      </c>
    </row>
    <row r="35" spans="2:20">
      <c r="B35" t="s">
        <v>383</v>
      </c>
      <c r="C35" t="s">
        <v>384</v>
      </c>
      <c r="D35" t="s">
        <v>106</v>
      </c>
      <c r="E35" t="s">
        <v>129</v>
      </c>
      <c r="F35" t="s">
        <v>385</v>
      </c>
      <c r="G35" t="s">
        <v>355</v>
      </c>
      <c r="H35" t="s">
        <v>386</v>
      </c>
      <c r="I35" t="s">
        <v>155</v>
      </c>
      <c r="J35" t="s">
        <v>387</v>
      </c>
      <c r="K35" s="78">
        <v>2.99</v>
      </c>
      <c r="L35" t="s">
        <v>108</v>
      </c>
      <c r="M35" s="78">
        <v>1.64</v>
      </c>
      <c r="N35" s="78">
        <v>1.01</v>
      </c>
      <c r="O35" s="78">
        <v>118295.14</v>
      </c>
      <c r="P35" s="78">
        <v>102.45</v>
      </c>
      <c r="Q35" s="78">
        <v>121.19337093</v>
      </c>
      <c r="R35" s="78">
        <v>0.02</v>
      </c>
      <c r="S35" s="78">
        <v>0.39</v>
      </c>
      <c r="T35" s="78">
        <v>7.0000000000000007E-2</v>
      </c>
    </row>
    <row r="36" spans="2:20">
      <c r="B36" t="s">
        <v>388</v>
      </c>
      <c r="C36" t="s">
        <v>389</v>
      </c>
      <c r="D36" t="s">
        <v>106</v>
      </c>
      <c r="E36" t="s">
        <v>129</v>
      </c>
      <c r="F36" t="s">
        <v>390</v>
      </c>
      <c r="G36" t="s">
        <v>138</v>
      </c>
      <c r="H36" t="s">
        <v>386</v>
      </c>
      <c r="I36" t="s">
        <v>155</v>
      </c>
      <c r="J36" t="s">
        <v>391</v>
      </c>
      <c r="K36" s="78">
        <v>7.57</v>
      </c>
      <c r="L36" t="s">
        <v>108</v>
      </c>
      <c r="M36" s="78">
        <v>2.2000000000000002</v>
      </c>
      <c r="N36" s="78">
        <v>1.45</v>
      </c>
      <c r="O36" s="78">
        <v>200151</v>
      </c>
      <c r="P36" s="78">
        <v>104.84</v>
      </c>
      <c r="Q36" s="78">
        <v>209.83830839999999</v>
      </c>
      <c r="R36" s="78">
        <v>0.05</v>
      </c>
      <c r="S36" s="78">
        <v>0.67</v>
      </c>
      <c r="T36" s="78">
        <v>0.12</v>
      </c>
    </row>
    <row r="37" spans="2:20">
      <c r="B37" t="s">
        <v>392</v>
      </c>
      <c r="C37" t="s">
        <v>393</v>
      </c>
      <c r="D37" t="s">
        <v>106</v>
      </c>
      <c r="E37" t="s">
        <v>129</v>
      </c>
      <c r="F37" t="s">
        <v>390</v>
      </c>
      <c r="G37" t="s">
        <v>138</v>
      </c>
      <c r="H37" t="s">
        <v>386</v>
      </c>
      <c r="I37" t="s">
        <v>155</v>
      </c>
      <c r="J37" t="s">
        <v>394</v>
      </c>
      <c r="K37" s="78">
        <v>4.1500000000000004</v>
      </c>
      <c r="L37" t="s">
        <v>108</v>
      </c>
      <c r="M37" s="78">
        <v>3.7</v>
      </c>
      <c r="N37" s="78">
        <v>0.84</v>
      </c>
      <c r="O37" s="78">
        <v>60357</v>
      </c>
      <c r="P37" s="78">
        <v>115.3</v>
      </c>
      <c r="Q37" s="78">
        <v>69.591621000000004</v>
      </c>
      <c r="R37" s="78">
        <v>0</v>
      </c>
      <c r="S37" s="78">
        <v>0.22</v>
      </c>
      <c r="T37" s="78">
        <v>0.04</v>
      </c>
    </row>
    <row r="38" spans="2:20">
      <c r="B38" t="s">
        <v>395</v>
      </c>
      <c r="C38" t="s">
        <v>396</v>
      </c>
      <c r="D38" t="s">
        <v>106</v>
      </c>
      <c r="E38" t="s">
        <v>129</v>
      </c>
      <c r="F38" t="s">
        <v>362</v>
      </c>
      <c r="G38" t="s">
        <v>325</v>
      </c>
      <c r="H38" t="s">
        <v>386</v>
      </c>
      <c r="I38" t="s">
        <v>155</v>
      </c>
      <c r="J38" t="s">
        <v>397</v>
      </c>
      <c r="K38" s="78">
        <v>1.1299999999999999</v>
      </c>
      <c r="L38" t="s">
        <v>108</v>
      </c>
      <c r="M38" s="78">
        <v>5.25</v>
      </c>
      <c r="N38" s="78">
        <v>0.54</v>
      </c>
      <c r="O38" s="78">
        <v>5927.56</v>
      </c>
      <c r="P38" s="78">
        <v>133.97</v>
      </c>
      <c r="Q38" s="78">
        <v>7.941152132</v>
      </c>
      <c r="R38" s="78">
        <v>0.01</v>
      </c>
      <c r="S38" s="78">
        <v>0.03</v>
      </c>
      <c r="T38" s="78">
        <v>0</v>
      </c>
    </row>
    <row r="39" spans="2:20">
      <c r="B39" t="s">
        <v>398</v>
      </c>
      <c r="C39" t="s">
        <v>399</v>
      </c>
      <c r="D39" t="s">
        <v>106</v>
      </c>
      <c r="E39" t="s">
        <v>129</v>
      </c>
      <c r="F39" t="s">
        <v>362</v>
      </c>
      <c r="G39" t="s">
        <v>325</v>
      </c>
      <c r="H39" t="s">
        <v>386</v>
      </c>
      <c r="I39" t="s">
        <v>155</v>
      </c>
      <c r="J39" t="s">
        <v>245</v>
      </c>
      <c r="K39" s="78">
        <v>2.95</v>
      </c>
      <c r="L39" t="s">
        <v>108</v>
      </c>
      <c r="M39" s="78">
        <v>2.8</v>
      </c>
      <c r="N39" s="78">
        <v>0.39</v>
      </c>
      <c r="O39" s="78">
        <v>156582</v>
      </c>
      <c r="P39" s="78">
        <v>107.89</v>
      </c>
      <c r="Q39" s="78">
        <v>168.93631980000001</v>
      </c>
      <c r="R39" s="78">
        <v>0.02</v>
      </c>
      <c r="S39" s="78">
        <v>0.54</v>
      </c>
      <c r="T39" s="78">
        <v>0.1</v>
      </c>
    </row>
    <row r="40" spans="2:20">
      <c r="B40" t="s">
        <v>400</v>
      </c>
      <c r="C40" t="s">
        <v>401</v>
      </c>
      <c r="D40" t="s">
        <v>106</v>
      </c>
      <c r="E40" t="s">
        <v>129</v>
      </c>
      <c r="F40" t="s">
        <v>362</v>
      </c>
      <c r="G40" t="s">
        <v>325</v>
      </c>
      <c r="H40" t="s">
        <v>386</v>
      </c>
      <c r="I40" t="s">
        <v>155</v>
      </c>
      <c r="J40" t="s">
        <v>245</v>
      </c>
      <c r="K40" s="78">
        <v>2.61</v>
      </c>
      <c r="L40" t="s">
        <v>108</v>
      </c>
      <c r="M40" s="78">
        <v>4.2</v>
      </c>
      <c r="N40" s="78">
        <v>0.54</v>
      </c>
      <c r="O40" s="78">
        <v>0.83</v>
      </c>
      <c r="P40" s="78">
        <v>133</v>
      </c>
      <c r="Q40" s="78">
        <v>1.1039000000000001E-3</v>
      </c>
      <c r="R40" s="78">
        <v>0</v>
      </c>
      <c r="S40" s="78">
        <v>0</v>
      </c>
      <c r="T40" s="78">
        <v>0</v>
      </c>
    </row>
    <row r="41" spans="2:20">
      <c r="B41" t="s">
        <v>402</v>
      </c>
      <c r="C41" t="s">
        <v>403</v>
      </c>
      <c r="D41" t="s">
        <v>106</v>
      </c>
      <c r="E41" t="s">
        <v>129</v>
      </c>
      <c r="F41" t="s">
        <v>362</v>
      </c>
      <c r="G41" t="s">
        <v>325</v>
      </c>
      <c r="H41" t="s">
        <v>386</v>
      </c>
      <c r="I41" t="s">
        <v>155</v>
      </c>
      <c r="J41" t="s">
        <v>343</v>
      </c>
      <c r="K41" s="78">
        <v>2.5099999999999998</v>
      </c>
      <c r="L41" t="s">
        <v>108</v>
      </c>
      <c r="M41" s="78">
        <v>3.1</v>
      </c>
      <c r="N41" s="78">
        <v>0.46</v>
      </c>
      <c r="O41" s="78">
        <v>164600</v>
      </c>
      <c r="P41" s="78">
        <v>112.96</v>
      </c>
      <c r="Q41" s="78">
        <v>185.93216000000001</v>
      </c>
      <c r="R41" s="78">
        <v>0.02</v>
      </c>
      <c r="S41" s="78">
        <v>0.59</v>
      </c>
      <c r="T41" s="78">
        <v>0.11</v>
      </c>
    </row>
    <row r="42" spans="2:20">
      <c r="B42" t="s">
        <v>404</v>
      </c>
      <c r="C42" t="s">
        <v>405</v>
      </c>
      <c r="D42" t="s">
        <v>106</v>
      </c>
      <c r="E42" t="s">
        <v>129</v>
      </c>
      <c r="F42" t="s">
        <v>324</v>
      </c>
      <c r="G42" t="s">
        <v>325</v>
      </c>
      <c r="H42" t="s">
        <v>386</v>
      </c>
      <c r="I42" t="s">
        <v>155</v>
      </c>
      <c r="J42" t="s">
        <v>245</v>
      </c>
      <c r="K42" s="78">
        <v>4.2300000000000004</v>
      </c>
      <c r="L42" t="s">
        <v>108</v>
      </c>
      <c r="M42" s="78">
        <v>4</v>
      </c>
      <c r="N42" s="78">
        <v>0.89</v>
      </c>
      <c r="O42" s="78">
        <v>807925</v>
      </c>
      <c r="P42" s="78">
        <v>122.57</v>
      </c>
      <c r="Q42" s="78">
        <v>990.27367249999998</v>
      </c>
      <c r="R42" s="78">
        <v>0.06</v>
      </c>
      <c r="S42" s="78">
        <v>3.16</v>
      </c>
      <c r="T42" s="78">
        <v>0.56000000000000005</v>
      </c>
    </row>
    <row r="43" spans="2:20">
      <c r="B43" t="s">
        <v>406</v>
      </c>
      <c r="C43" t="s">
        <v>407</v>
      </c>
      <c r="D43" t="s">
        <v>106</v>
      </c>
      <c r="E43" t="s">
        <v>129</v>
      </c>
      <c r="F43" t="s">
        <v>408</v>
      </c>
      <c r="G43" t="s">
        <v>409</v>
      </c>
      <c r="H43" t="s">
        <v>386</v>
      </c>
      <c r="I43" t="s">
        <v>155</v>
      </c>
      <c r="J43" t="s">
        <v>245</v>
      </c>
      <c r="K43" s="78">
        <v>2.86</v>
      </c>
      <c r="L43" t="s">
        <v>108</v>
      </c>
      <c r="M43" s="78">
        <v>4.6500000000000004</v>
      </c>
      <c r="N43" s="78">
        <v>0.56999999999999995</v>
      </c>
      <c r="O43" s="78">
        <v>7660.19</v>
      </c>
      <c r="P43" s="78">
        <v>136.16</v>
      </c>
      <c r="Q43" s="78">
        <v>10.430114703999999</v>
      </c>
      <c r="R43" s="78">
        <v>0.01</v>
      </c>
      <c r="S43" s="78">
        <v>0.03</v>
      </c>
      <c r="T43" s="78">
        <v>0.01</v>
      </c>
    </row>
    <row r="44" spans="2:20">
      <c r="B44" t="s">
        <v>410</v>
      </c>
      <c r="C44" t="s">
        <v>411</v>
      </c>
      <c r="D44" t="s">
        <v>106</v>
      </c>
      <c r="E44" t="s">
        <v>129</v>
      </c>
      <c r="F44" t="s">
        <v>412</v>
      </c>
      <c r="G44" t="s">
        <v>355</v>
      </c>
      <c r="H44" t="s">
        <v>386</v>
      </c>
      <c r="I44" t="s">
        <v>155</v>
      </c>
      <c r="J44" t="s">
        <v>245</v>
      </c>
      <c r="K44" s="78">
        <v>3.03</v>
      </c>
      <c r="L44" t="s">
        <v>108</v>
      </c>
      <c r="M44" s="78">
        <v>3.64</v>
      </c>
      <c r="N44" s="78">
        <v>1.03</v>
      </c>
      <c r="O44" s="78">
        <v>58287.25</v>
      </c>
      <c r="P44" s="78">
        <v>117.63</v>
      </c>
      <c r="Q44" s="78">
        <v>68.563292175000001</v>
      </c>
      <c r="R44" s="78">
        <v>0.05</v>
      </c>
      <c r="S44" s="78">
        <v>0.22</v>
      </c>
      <c r="T44" s="78">
        <v>0.04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415</v>
      </c>
      <c r="G45" t="s">
        <v>355</v>
      </c>
      <c r="H45" t="s">
        <v>386</v>
      </c>
      <c r="I45" t="s">
        <v>155</v>
      </c>
      <c r="J45" t="s">
        <v>416</v>
      </c>
      <c r="K45" s="78">
        <v>3.22</v>
      </c>
      <c r="L45" t="s">
        <v>108</v>
      </c>
      <c r="M45" s="78">
        <v>3</v>
      </c>
      <c r="N45" s="78">
        <v>0.88</v>
      </c>
      <c r="O45" s="78">
        <v>174385.52</v>
      </c>
      <c r="P45" s="78">
        <v>114.33</v>
      </c>
      <c r="Q45" s="78">
        <v>199.374965016</v>
      </c>
      <c r="R45" s="78">
        <v>0.02</v>
      </c>
      <c r="S45" s="78">
        <v>0.64</v>
      </c>
      <c r="T45" s="78">
        <v>0.11</v>
      </c>
    </row>
    <row r="46" spans="2:20">
      <c r="B46" t="s">
        <v>417</v>
      </c>
      <c r="C46" t="s">
        <v>418</v>
      </c>
      <c r="D46" t="s">
        <v>106</v>
      </c>
      <c r="E46" t="s">
        <v>129</v>
      </c>
      <c r="F46" t="s">
        <v>419</v>
      </c>
      <c r="G46" t="s">
        <v>409</v>
      </c>
      <c r="H46" t="s">
        <v>386</v>
      </c>
      <c r="I46" t="s">
        <v>155</v>
      </c>
      <c r="J46" t="s">
        <v>245</v>
      </c>
      <c r="K46" s="78">
        <v>1.1399999999999999</v>
      </c>
      <c r="L46" t="s">
        <v>108</v>
      </c>
      <c r="M46" s="78">
        <v>4.4000000000000004</v>
      </c>
      <c r="N46" s="78">
        <v>0.8</v>
      </c>
      <c r="O46" s="78">
        <v>1603</v>
      </c>
      <c r="P46" s="78">
        <v>113.7</v>
      </c>
      <c r="Q46" s="78">
        <v>1.822611</v>
      </c>
      <c r="R46" s="78">
        <v>0</v>
      </c>
      <c r="S46" s="78">
        <v>0.01</v>
      </c>
      <c r="T46" s="78">
        <v>0</v>
      </c>
    </row>
    <row r="47" spans="2:20">
      <c r="B47" t="s">
        <v>420</v>
      </c>
      <c r="C47" t="s">
        <v>421</v>
      </c>
      <c r="D47" t="s">
        <v>106</v>
      </c>
      <c r="E47" t="s">
        <v>129</v>
      </c>
      <c r="F47" t="s">
        <v>422</v>
      </c>
      <c r="G47" t="s">
        <v>355</v>
      </c>
      <c r="H47" t="s">
        <v>423</v>
      </c>
      <c r="I47" t="s">
        <v>155</v>
      </c>
      <c r="J47" t="s">
        <v>245</v>
      </c>
      <c r="K47" s="78">
        <v>1.98</v>
      </c>
      <c r="L47" t="s">
        <v>108</v>
      </c>
      <c r="M47" s="78">
        <v>4.95</v>
      </c>
      <c r="N47" s="78">
        <v>0.75</v>
      </c>
      <c r="O47" s="78">
        <v>8148.37</v>
      </c>
      <c r="P47" s="78">
        <v>127.17</v>
      </c>
      <c r="Q47" s="78">
        <v>10.362282129</v>
      </c>
      <c r="R47" s="78">
        <v>0</v>
      </c>
      <c r="S47" s="78">
        <v>0.03</v>
      </c>
      <c r="T47" s="78">
        <v>0.01</v>
      </c>
    </row>
    <row r="48" spans="2:20">
      <c r="B48" t="s">
        <v>424</v>
      </c>
      <c r="C48" t="s">
        <v>425</v>
      </c>
      <c r="D48" t="s">
        <v>106</v>
      </c>
      <c r="E48" t="s">
        <v>129</v>
      </c>
      <c r="F48" t="s">
        <v>422</v>
      </c>
      <c r="G48" t="s">
        <v>355</v>
      </c>
      <c r="H48" t="s">
        <v>423</v>
      </c>
      <c r="I48" t="s">
        <v>155</v>
      </c>
      <c r="J48" t="s">
        <v>426</v>
      </c>
      <c r="K48" s="78">
        <v>4.45</v>
      </c>
      <c r="L48" t="s">
        <v>108</v>
      </c>
      <c r="M48" s="78">
        <v>4.8</v>
      </c>
      <c r="N48" s="78">
        <v>1.19</v>
      </c>
      <c r="O48" s="78">
        <v>520</v>
      </c>
      <c r="P48" s="78">
        <v>117.5</v>
      </c>
      <c r="Q48" s="78">
        <v>0.61099999999999999</v>
      </c>
      <c r="R48" s="78">
        <v>0</v>
      </c>
      <c r="S48" s="78">
        <v>0</v>
      </c>
      <c r="T48" s="78">
        <v>0</v>
      </c>
    </row>
    <row r="49" spans="2:20">
      <c r="B49" t="s">
        <v>427</v>
      </c>
      <c r="C49" t="s">
        <v>428</v>
      </c>
      <c r="D49" t="s">
        <v>106</v>
      </c>
      <c r="E49" t="s">
        <v>129</v>
      </c>
      <c r="F49" t="s">
        <v>422</v>
      </c>
      <c r="G49" t="s">
        <v>355</v>
      </c>
      <c r="H49" t="s">
        <v>423</v>
      </c>
      <c r="I49" t="s">
        <v>155</v>
      </c>
      <c r="J49" t="s">
        <v>245</v>
      </c>
      <c r="K49" s="78">
        <v>2.4</v>
      </c>
      <c r="L49" t="s">
        <v>108</v>
      </c>
      <c r="M49" s="78">
        <v>4.9000000000000004</v>
      </c>
      <c r="N49" s="78">
        <v>0.81</v>
      </c>
      <c r="O49" s="78">
        <v>127303.59</v>
      </c>
      <c r="P49" s="78">
        <v>120.27</v>
      </c>
      <c r="Q49" s="78">
        <v>153.108027693</v>
      </c>
      <c r="R49" s="78">
        <v>0.03</v>
      </c>
      <c r="S49" s="78">
        <v>0.49</v>
      </c>
      <c r="T49" s="78">
        <v>0.09</v>
      </c>
    </row>
    <row r="50" spans="2:20">
      <c r="B50" t="s">
        <v>429</v>
      </c>
      <c r="C50" t="s">
        <v>430</v>
      </c>
      <c r="D50" t="s">
        <v>106</v>
      </c>
      <c r="E50" t="s">
        <v>129</v>
      </c>
      <c r="F50" t="s">
        <v>431</v>
      </c>
      <c r="G50" t="s">
        <v>355</v>
      </c>
      <c r="H50" t="s">
        <v>423</v>
      </c>
      <c r="I50" t="s">
        <v>155</v>
      </c>
      <c r="J50" t="s">
        <v>432</v>
      </c>
      <c r="K50" s="78">
        <v>1.22</v>
      </c>
      <c r="L50" t="s">
        <v>108</v>
      </c>
      <c r="M50" s="78">
        <v>4.55</v>
      </c>
      <c r="N50" s="78">
        <v>0.65</v>
      </c>
      <c r="O50" s="78">
        <v>51647.6</v>
      </c>
      <c r="P50" s="78">
        <v>126.95</v>
      </c>
      <c r="Q50" s="78">
        <v>65.566628199999997</v>
      </c>
      <c r="R50" s="78">
        <v>0.02</v>
      </c>
      <c r="S50" s="78">
        <v>0.21</v>
      </c>
      <c r="T50" s="78">
        <v>0.04</v>
      </c>
    </row>
    <row r="51" spans="2:20">
      <c r="B51" t="s">
        <v>433</v>
      </c>
      <c r="C51" t="s">
        <v>434</v>
      </c>
      <c r="D51" t="s">
        <v>106</v>
      </c>
      <c r="E51" t="s">
        <v>129</v>
      </c>
      <c r="F51" t="s">
        <v>431</v>
      </c>
      <c r="G51" t="s">
        <v>355</v>
      </c>
      <c r="H51" t="s">
        <v>423</v>
      </c>
      <c r="I51" t="s">
        <v>155</v>
      </c>
      <c r="J51" t="s">
        <v>245</v>
      </c>
      <c r="K51" s="78">
        <v>6.28</v>
      </c>
      <c r="L51" t="s">
        <v>108</v>
      </c>
      <c r="M51" s="78">
        <v>4.75</v>
      </c>
      <c r="N51" s="78">
        <v>1.7</v>
      </c>
      <c r="O51" s="78">
        <v>260126</v>
      </c>
      <c r="P51" s="78">
        <v>146</v>
      </c>
      <c r="Q51" s="78">
        <v>379.78395999999998</v>
      </c>
      <c r="R51" s="78">
        <v>0.02</v>
      </c>
      <c r="S51" s="78">
        <v>1.21</v>
      </c>
      <c r="T51" s="78">
        <v>0.22</v>
      </c>
    </row>
    <row r="52" spans="2:20">
      <c r="B52" t="s">
        <v>435</v>
      </c>
      <c r="C52" t="s">
        <v>436</v>
      </c>
      <c r="D52" t="s">
        <v>106</v>
      </c>
      <c r="E52" t="s">
        <v>129</v>
      </c>
      <c r="F52" t="s">
        <v>437</v>
      </c>
      <c r="G52" t="s">
        <v>118</v>
      </c>
      <c r="H52" t="s">
        <v>423</v>
      </c>
      <c r="I52" t="s">
        <v>155</v>
      </c>
      <c r="J52" t="s">
        <v>438</v>
      </c>
      <c r="K52" s="78">
        <v>0.73</v>
      </c>
      <c r="L52" t="s">
        <v>108</v>
      </c>
      <c r="M52" s="78">
        <v>1.28</v>
      </c>
      <c r="N52" s="78">
        <v>0.43</v>
      </c>
      <c r="O52" s="78">
        <v>57024.01</v>
      </c>
      <c r="P52" s="78">
        <v>100.7</v>
      </c>
      <c r="Q52" s="78">
        <v>57.423178069999999</v>
      </c>
      <c r="R52" s="78">
        <v>0.05</v>
      </c>
      <c r="S52" s="78">
        <v>0.18</v>
      </c>
      <c r="T52" s="78">
        <v>0.03</v>
      </c>
    </row>
    <row r="53" spans="2:20">
      <c r="B53" t="s">
        <v>439</v>
      </c>
      <c r="C53" t="s">
        <v>440</v>
      </c>
      <c r="D53" t="s">
        <v>106</v>
      </c>
      <c r="E53" t="s">
        <v>129</v>
      </c>
      <c r="F53" t="s">
        <v>441</v>
      </c>
      <c r="G53" t="s">
        <v>355</v>
      </c>
      <c r="H53" t="s">
        <v>423</v>
      </c>
      <c r="I53" t="s">
        <v>155</v>
      </c>
      <c r="J53" t="s">
        <v>442</v>
      </c>
      <c r="K53" s="78">
        <v>4.93</v>
      </c>
      <c r="L53" t="s">
        <v>108</v>
      </c>
      <c r="M53" s="78">
        <v>2.5499999999999998</v>
      </c>
      <c r="N53" s="78">
        <v>1.1399999999999999</v>
      </c>
      <c r="O53" s="78">
        <v>169703.07</v>
      </c>
      <c r="P53" s="78">
        <v>107.11</v>
      </c>
      <c r="Q53" s="78">
        <v>181.768958277</v>
      </c>
      <c r="R53" s="78">
        <v>0.02</v>
      </c>
      <c r="S53" s="78">
        <v>0.57999999999999996</v>
      </c>
      <c r="T53" s="78">
        <v>0.1</v>
      </c>
    </row>
    <row r="54" spans="2:20">
      <c r="B54" t="s">
        <v>443</v>
      </c>
      <c r="C54" t="s">
        <v>444</v>
      </c>
      <c r="D54" t="s">
        <v>106</v>
      </c>
      <c r="E54" t="s">
        <v>129</v>
      </c>
      <c r="F54" t="s">
        <v>441</v>
      </c>
      <c r="G54" t="s">
        <v>355</v>
      </c>
      <c r="H54" t="s">
        <v>423</v>
      </c>
      <c r="I54" t="s">
        <v>155</v>
      </c>
      <c r="J54" t="s">
        <v>445</v>
      </c>
      <c r="K54" s="78">
        <v>1.1499999999999999</v>
      </c>
      <c r="L54" t="s">
        <v>108</v>
      </c>
      <c r="M54" s="78">
        <v>5.5</v>
      </c>
      <c r="N54" s="78">
        <v>0.7</v>
      </c>
      <c r="O54" s="78">
        <v>3824.8</v>
      </c>
      <c r="P54" s="78">
        <v>126.1</v>
      </c>
      <c r="Q54" s="78">
        <v>4.8230728000000003</v>
      </c>
      <c r="R54" s="78">
        <v>0.01</v>
      </c>
      <c r="S54" s="78">
        <v>0.02</v>
      </c>
      <c r="T54" s="78">
        <v>0</v>
      </c>
    </row>
    <row r="55" spans="2:20">
      <c r="B55" t="s">
        <v>446</v>
      </c>
      <c r="C55" t="s">
        <v>447</v>
      </c>
      <c r="D55" t="s">
        <v>106</v>
      </c>
      <c r="E55" t="s">
        <v>129</v>
      </c>
      <c r="F55" t="s">
        <v>441</v>
      </c>
      <c r="G55" t="s">
        <v>355</v>
      </c>
      <c r="H55" t="s">
        <v>423</v>
      </c>
      <c r="I55" t="s">
        <v>155</v>
      </c>
      <c r="J55" t="s">
        <v>397</v>
      </c>
      <c r="K55" s="78">
        <v>0.66</v>
      </c>
      <c r="L55" t="s">
        <v>108</v>
      </c>
      <c r="M55" s="78">
        <v>4.7</v>
      </c>
      <c r="N55" s="78">
        <v>0.74</v>
      </c>
      <c r="O55" s="78">
        <v>10000</v>
      </c>
      <c r="P55" s="78">
        <v>120.17</v>
      </c>
      <c r="Q55" s="78">
        <v>12.016999999999999</v>
      </c>
      <c r="R55" s="78">
        <v>0</v>
      </c>
      <c r="S55" s="78">
        <v>0.04</v>
      </c>
      <c r="T55" s="78">
        <v>0.01</v>
      </c>
    </row>
    <row r="56" spans="2:20">
      <c r="B56" t="s">
        <v>448</v>
      </c>
      <c r="C56" t="s">
        <v>449</v>
      </c>
      <c r="D56" t="s">
        <v>106</v>
      </c>
      <c r="E56" t="s">
        <v>129</v>
      </c>
      <c r="F56" t="s">
        <v>441</v>
      </c>
      <c r="G56" t="s">
        <v>355</v>
      </c>
      <c r="H56" t="s">
        <v>423</v>
      </c>
      <c r="I56" t="s">
        <v>155</v>
      </c>
      <c r="J56" t="s">
        <v>245</v>
      </c>
      <c r="K56" s="78">
        <v>3.59</v>
      </c>
      <c r="L56" t="s">
        <v>108</v>
      </c>
      <c r="M56" s="78">
        <v>5.0999999999999996</v>
      </c>
      <c r="N56" s="78">
        <v>0.89</v>
      </c>
      <c r="O56" s="78">
        <v>430227.67</v>
      </c>
      <c r="P56" s="78">
        <v>127.1</v>
      </c>
      <c r="Q56" s="78">
        <v>546.81936857000005</v>
      </c>
      <c r="R56" s="78">
        <v>0.04</v>
      </c>
      <c r="S56" s="78">
        <v>1.74</v>
      </c>
      <c r="T56" s="78">
        <v>0.31</v>
      </c>
    </row>
    <row r="57" spans="2:20">
      <c r="B57" t="s">
        <v>450</v>
      </c>
      <c r="C57" t="s">
        <v>451</v>
      </c>
      <c r="D57" t="s">
        <v>106</v>
      </c>
      <c r="E57" t="s">
        <v>129</v>
      </c>
      <c r="F57" t="s">
        <v>441</v>
      </c>
      <c r="G57" t="s">
        <v>355</v>
      </c>
      <c r="H57" t="s">
        <v>423</v>
      </c>
      <c r="I57" t="s">
        <v>155</v>
      </c>
      <c r="J57" t="s">
        <v>245</v>
      </c>
      <c r="K57" s="78">
        <v>3.69</v>
      </c>
      <c r="L57" t="s">
        <v>108</v>
      </c>
      <c r="M57" s="78">
        <v>4.9000000000000004</v>
      </c>
      <c r="N57" s="78">
        <v>1.22</v>
      </c>
      <c r="O57" s="78">
        <v>3672.84</v>
      </c>
      <c r="P57" s="78">
        <v>117.21</v>
      </c>
      <c r="Q57" s="78">
        <v>4.3049357639999997</v>
      </c>
      <c r="R57" s="78">
        <v>0</v>
      </c>
      <c r="S57" s="78">
        <v>0.01</v>
      </c>
      <c r="T57" s="78">
        <v>0</v>
      </c>
    </row>
    <row r="58" spans="2:20">
      <c r="B58" t="s">
        <v>452</v>
      </c>
      <c r="C58" t="s">
        <v>453</v>
      </c>
      <c r="D58" t="s">
        <v>106</v>
      </c>
      <c r="E58" t="s">
        <v>129</v>
      </c>
      <c r="F58" t="s">
        <v>441</v>
      </c>
      <c r="G58" t="s">
        <v>355</v>
      </c>
      <c r="H58" t="s">
        <v>423</v>
      </c>
      <c r="I58" t="s">
        <v>155</v>
      </c>
      <c r="J58" t="s">
        <v>245</v>
      </c>
      <c r="K58" s="78">
        <v>3.88</v>
      </c>
      <c r="L58" t="s">
        <v>108</v>
      </c>
      <c r="M58" s="78">
        <v>3.4</v>
      </c>
      <c r="N58" s="78">
        <v>0.99</v>
      </c>
      <c r="O58" s="78">
        <v>195089.56</v>
      </c>
      <c r="P58" s="78">
        <v>111.3</v>
      </c>
      <c r="Q58" s="78">
        <v>217.13468028</v>
      </c>
      <c r="R58" s="78">
        <v>0.06</v>
      </c>
      <c r="S58" s="78">
        <v>0.69</v>
      </c>
      <c r="T58" s="78">
        <v>0.12</v>
      </c>
    </row>
    <row r="59" spans="2:20">
      <c r="B59" t="s">
        <v>454</v>
      </c>
      <c r="C59" t="s">
        <v>455</v>
      </c>
      <c r="D59" t="s">
        <v>106</v>
      </c>
      <c r="E59" t="s">
        <v>129</v>
      </c>
      <c r="F59" t="s">
        <v>441</v>
      </c>
      <c r="G59" t="s">
        <v>355</v>
      </c>
      <c r="H59" t="s">
        <v>423</v>
      </c>
      <c r="I59" t="s">
        <v>155</v>
      </c>
      <c r="J59" t="s">
        <v>456</v>
      </c>
      <c r="K59" s="78">
        <v>8.0399999999999991</v>
      </c>
      <c r="L59" t="s">
        <v>108</v>
      </c>
      <c r="M59" s="78">
        <v>2.15</v>
      </c>
      <c r="N59" s="78">
        <v>2.2200000000000002</v>
      </c>
      <c r="O59" s="78">
        <v>100000</v>
      </c>
      <c r="P59" s="78">
        <v>100.45</v>
      </c>
      <c r="Q59" s="78">
        <v>100.45</v>
      </c>
      <c r="R59" s="78">
        <v>0.02</v>
      </c>
      <c r="S59" s="78">
        <v>0.32</v>
      </c>
      <c r="T59" s="78">
        <v>0.06</v>
      </c>
    </row>
    <row r="60" spans="2:20">
      <c r="B60" t="s">
        <v>457</v>
      </c>
      <c r="C60" t="s">
        <v>458</v>
      </c>
      <c r="D60" t="s">
        <v>106</v>
      </c>
      <c r="E60" t="s">
        <v>129</v>
      </c>
      <c r="F60" t="s">
        <v>459</v>
      </c>
      <c r="G60" t="s">
        <v>355</v>
      </c>
      <c r="H60" t="s">
        <v>423</v>
      </c>
      <c r="I60" t="s">
        <v>155</v>
      </c>
      <c r="J60" t="s">
        <v>460</v>
      </c>
      <c r="K60" s="78">
        <v>2.81</v>
      </c>
      <c r="L60" t="s">
        <v>108</v>
      </c>
      <c r="M60" s="78">
        <v>3.9</v>
      </c>
      <c r="N60" s="78">
        <v>0.68</v>
      </c>
      <c r="O60" s="78">
        <v>55378.52</v>
      </c>
      <c r="P60" s="78">
        <v>117.34</v>
      </c>
      <c r="Q60" s="78">
        <v>64.981155368000003</v>
      </c>
      <c r="R60" s="78">
        <v>0.01</v>
      </c>
      <c r="S60" s="78">
        <v>0.21</v>
      </c>
      <c r="T60" s="78">
        <v>0.04</v>
      </c>
    </row>
    <row r="61" spans="2:20">
      <c r="B61" t="s">
        <v>461</v>
      </c>
      <c r="C61" t="s">
        <v>462</v>
      </c>
      <c r="D61" t="s">
        <v>106</v>
      </c>
      <c r="E61" t="s">
        <v>129</v>
      </c>
      <c r="F61" t="s">
        <v>459</v>
      </c>
      <c r="G61" t="s">
        <v>355</v>
      </c>
      <c r="H61" t="s">
        <v>423</v>
      </c>
      <c r="I61" t="s">
        <v>155</v>
      </c>
      <c r="J61" t="s">
        <v>463</v>
      </c>
      <c r="K61" s="78">
        <v>5.41</v>
      </c>
      <c r="L61" t="s">
        <v>108</v>
      </c>
      <c r="M61" s="78">
        <v>4</v>
      </c>
      <c r="N61" s="78">
        <v>1.45</v>
      </c>
      <c r="O61" s="78">
        <v>293279.71000000002</v>
      </c>
      <c r="P61" s="78">
        <v>115.69</v>
      </c>
      <c r="Q61" s="78">
        <v>339.29529649900002</v>
      </c>
      <c r="R61" s="78">
        <v>0.05</v>
      </c>
      <c r="S61" s="78">
        <v>1.08</v>
      </c>
      <c r="T61" s="78">
        <v>0.19</v>
      </c>
    </row>
    <row r="62" spans="2:20">
      <c r="B62" t="s">
        <v>464</v>
      </c>
      <c r="C62" t="s">
        <v>465</v>
      </c>
      <c r="D62" t="s">
        <v>106</v>
      </c>
      <c r="E62" t="s">
        <v>129</v>
      </c>
      <c r="F62" t="s">
        <v>459</v>
      </c>
      <c r="G62" t="s">
        <v>355</v>
      </c>
      <c r="H62" t="s">
        <v>423</v>
      </c>
      <c r="I62" t="s">
        <v>155</v>
      </c>
      <c r="J62" t="s">
        <v>466</v>
      </c>
      <c r="K62" s="78">
        <v>6.97</v>
      </c>
      <c r="L62" t="s">
        <v>108</v>
      </c>
      <c r="M62" s="78">
        <v>4</v>
      </c>
      <c r="N62" s="78">
        <v>1.76</v>
      </c>
      <c r="O62" s="78">
        <v>106000</v>
      </c>
      <c r="P62" s="78">
        <v>119.28</v>
      </c>
      <c r="Q62" s="78">
        <v>126.43680000000001</v>
      </c>
      <c r="R62" s="78">
        <v>7.0000000000000007E-2</v>
      </c>
      <c r="S62" s="78">
        <v>0.4</v>
      </c>
      <c r="T62" s="78">
        <v>7.0000000000000007E-2</v>
      </c>
    </row>
    <row r="63" spans="2:20">
      <c r="B63" t="s">
        <v>467</v>
      </c>
      <c r="C63" t="s">
        <v>468</v>
      </c>
      <c r="D63" t="s">
        <v>106</v>
      </c>
      <c r="E63" t="s">
        <v>129</v>
      </c>
      <c r="F63" t="s">
        <v>469</v>
      </c>
      <c r="G63" t="s">
        <v>470</v>
      </c>
      <c r="H63" t="s">
        <v>423</v>
      </c>
      <c r="I63" t="s">
        <v>155</v>
      </c>
      <c r="J63" t="s">
        <v>245</v>
      </c>
      <c r="K63" s="78">
        <v>9.14</v>
      </c>
      <c r="L63" t="s">
        <v>108</v>
      </c>
      <c r="M63" s="78">
        <v>5.15</v>
      </c>
      <c r="N63" s="78">
        <v>4.53</v>
      </c>
      <c r="O63" s="78">
        <v>357623</v>
      </c>
      <c r="P63" s="78">
        <v>126.79</v>
      </c>
      <c r="Q63" s="78">
        <v>453.4302017</v>
      </c>
      <c r="R63" s="78">
        <v>0.01</v>
      </c>
      <c r="S63" s="78">
        <v>1.45</v>
      </c>
      <c r="T63" s="78">
        <v>0.26</v>
      </c>
    </row>
    <row r="64" spans="2:20">
      <c r="B64" t="s">
        <v>471</v>
      </c>
      <c r="C64" t="s">
        <v>472</v>
      </c>
      <c r="D64" t="s">
        <v>106</v>
      </c>
      <c r="E64" t="s">
        <v>129</v>
      </c>
      <c r="F64" t="s">
        <v>473</v>
      </c>
      <c r="G64" t="s">
        <v>355</v>
      </c>
      <c r="H64" t="s">
        <v>423</v>
      </c>
      <c r="I64" t="s">
        <v>155</v>
      </c>
      <c r="J64" t="s">
        <v>438</v>
      </c>
      <c r="K64" s="78">
        <v>1.95</v>
      </c>
      <c r="L64" t="s">
        <v>108</v>
      </c>
      <c r="M64" s="78">
        <v>4.8</v>
      </c>
      <c r="N64" s="78">
        <v>1.1399999999999999</v>
      </c>
      <c r="O64" s="78">
        <v>7849.83</v>
      </c>
      <c r="P64" s="78">
        <v>113.85</v>
      </c>
      <c r="Q64" s="78">
        <v>8.9370314549999996</v>
      </c>
      <c r="R64" s="78">
        <v>0</v>
      </c>
      <c r="S64" s="78">
        <v>0.03</v>
      </c>
      <c r="T64" s="78">
        <v>0.01</v>
      </c>
    </row>
    <row r="65" spans="2:20">
      <c r="B65" t="s">
        <v>474</v>
      </c>
      <c r="C65" t="s">
        <v>475</v>
      </c>
      <c r="D65" t="s">
        <v>106</v>
      </c>
      <c r="E65" t="s">
        <v>129</v>
      </c>
      <c r="F65" t="s">
        <v>473</v>
      </c>
      <c r="G65" t="s">
        <v>355</v>
      </c>
      <c r="H65" t="s">
        <v>423</v>
      </c>
      <c r="I65" t="s">
        <v>155</v>
      </c>
      <c r="J65" t="s">
        <v>476</v>
      </c>
      <c r="K65" s="78">
        <v>5.25</v>
      </c>
      <c r="L65" t="s">
        <v>108</v>
      </c>
      <c r="M65" s="78">
        <v>3.29</v>
      </c>
      <c r="N65" s="78">
        <v>1.7</v>
      </c>
      <c r="O65" s="78">
        <v>142875.35999999999</v>
      </c>
      <c r="P65" s="78">
        <v>108.53</v>
      </c>
      <c r="Q65" s="78">
        <v>155.06262820800001</v>
      </c>
      <c r="R65" s="78">
        <v>0.06</v>
      </c>
      <c r="S65" s="78">
        <v>0.49</v>
      </c>
      <c r="T65" s="78">
        <v>0.09</v>
      </c>
    </row>
    <row r="66" spans="2:20">
      <c r="B66" t="s">
        <v>477</v>
      </c>
      <c r="C66" t="s">
        <v>478</v>
      </c>
      <c r="D66" t="s">
        <v>106</v>
      </c>
      <c r="E66" t="s">
        <v>129</v>
      </c>
      <c r="F66" t="s">
        <v>479</v>
      </c>
      <c r="G66" t="s">
        <v>355</v>
      </c>
      <c r="H66" t="s">
        <v>423</v>
      </c>
      <c r="I66" t="s">
        <v>155</v>
      </c>
      <c r="J66" t="s">
        <v>245</v>
      </c>
      <c r="K66" s="78">
        <v>1.7</v>
      </c>
      <c r="L66" t="s">
        <v>108</v>
      </c>
      <c r="M66" s="78">
        <v>4.95</v>
      </c>
      <c r="N66" s="78">
        <v>1.18</v>
      </c>
      <c r="O66" s="78">
        <v>18715.59</v>
      </c>
      <c r="P66" s="78">
        <v>130.72</v>
      </c>
      <c r="Q66" s="78">
        <v>24.465019248000001</v>
      </c>
      <c r="R66" s="78">
        <v>0</v>
      </c>
      <c r="S66" s="78">
        <v>0.08</v>
      </c>
      <c r="T66" s="78">
        <v>0.01</v>
      </c>
    </row>
    <row r="67" spans="2:20">
      <c r="B67" t="s">
        <v>480</v>
      </c>
      <c r="C67" t="s">
        <v>481</v>
      </c>
      <c r="D67" t="s">
        <v>106</v>
      </c>
      <c r="E67" t="s">
        <v>129</v>
      </c>
      <c r="F67" t="s">
        <v>479</v>
      </c>
      <c r="G67" t="s">
        <v>355</v>
      </c>
      <c r="H67" t="s">
        <v>423</v>
      </c>
      <c r="I67" t="s">
        <v>155</v>
      </c>
      <c r="J67" t="s">
        <v>245</v>
      </c>
      <c r="K67" s="78">
        <v>3.58</v>
      </c>
      <c r="L67" t="s">
        <v>108</v>
      </c>
      <c r="M67" s="78">
        <v>5.0999999999999996</v>
      </c>
      <c r="N67" s="78">
        <v>1.72</v>
      </c>
      <c r="O67" s="78">
        <v>1849</v>
      </c>
      <c r="P67" s="78">
        <v>133.32</v>
      </c>
      <c r="Q67" s="78">
        <v>2.4650867999999999</v>
      </c>
      <c r="R67" s="78">
        <v>0</v>
      </c>
      <c r="S67" s="78">
        <v>0.01</v>
      </c>
      <c r="T67" s="78">
        <v>0</v>
      </c>
    </row>
    <row r="68" spans="2:20">
      <c r="B68" t="s">
        <v>482</v>
      </c>
      <c r="C68" t="s">
        <v>483</v>
      </c>
      <c r="D68" t="s">
        <v>106</v>
      </c>
      <c r="E68" t="s">
        <v>129</v>
      </c>
      <c r="F68" t="s">
        <v>479</v>
      </c>
      <c r="G68" t="s">
        <v>355</v>
      </c>
      <c r="H68" t="s">
        <v>423</v>
      </c>
      <c r="I68" t="s">
        <v>155</v>
      </c>
      <c r="J68" t="s">
        <v>245</v>
      </c>
      <c r="K68" s="78">
        <v>1.92</v>
      </c>
      <c r="L68" t="s">
        <v>108</v>
      </c>
      <c r="M68" s="78">
        <v>5.3</v>
      </c>
      <c r="N68" s="78">
        <v>1.1599999999999999</v>
      </c>
      <c r="O68" s="78">
        <v>4861.62</v>
      </c>
      <c r="P68" s="78">
        <v>125.49</v>
      </c>
      <c r="Q68" s="78">
        <v>6.1008469380000001</v>
      </c>
      <c r="R68" s="78">
        <v>0</v>
      </c>
      <c r="S68" s="78">
        <v>0.02</v>
      </c>
      <c r="T68" s="78">
        <v>0</v>
      </c>
    </row>
    <row r="69" spans="2:20">
      <c r="B69" t="s">
        <v>484</v>
      </c>
      <c r="C69" t="s">
        <v>485</v>
      </c>
      <c r="D69" t="s">
        <v>106</v>
      </c>
      <c r="E69" t="s">
        <v>129</v>
      </c>
      <c r="F69" t="s">
        <v>479</v>
      </c>
      <c r="G69" t="s">
        <v>355</v>
      </c>
      <c r="H69" t="s">
        <v>423</v>
      </c>
      <c r="I69" t="s">
        <v>155</v>
      </c>
      <c r="J69" t="s">
        <v>245</v>
      </c>
      <c r="K69" s="78">
        <v>2.88</v>
      </c>
      <c r="L69" t="s">
        <v>108</v>
      </c>
      <c r="M69" s="78">
        <v>6.5</v>
      </c>
      <c r="N69" s="78">
        <v>0.89</v>
      </c>
      <c r="O69" s="78">
        <v>262288.36</v>
      </c>
      <c r="P69" s="78">
        <v>132.87</v>
      </c>
      <c r="Q69" s="78">
        <v>348.50254393199998</v>
      </c>
      <c r="R69" s="78">
        <v>0.04</v>
      </c>
      <c r="S69" s="78">
        <v>1.1100000000000001</v>
      </c>
      <c r="T69" s="78">
        <v>0.2</v>
      </c>
    </row>
    <row r="70" spans="2:20">
      <c r="B70" t="s">
        <v>486</v>
      </c>
      <c r="C70" t="s">
        <v>487</v>
      </c>
      <c r="D70" t="s">
        <v>106</v>
      </c>
      <c r="E70" t="s">
        <v>129</v>
      </c>
      <c r="F70" t="s">
        <v>488</v>
      </c>
      <c r="G70" t="s">
        <v>355</v>
      </c>
      <c r="H70" t="s">
        <v>423</v>
      </c>
      <c r="I70" t="s">
        <v>155</v>
      </c>
      <c r="J70" t="s">
        <v>489</v>
      </c>
      <c r="K70" s="78">
        <v>2.95</v>
      </c>
      <c r="L70" t="s">
        <v>108</v>
      </c>
      <c r="M70" s="78">
        <v>4.95</v>
      </c>
      <c r="N70" s="78">
        <v>1.58</v>
      </c>
      <c r="O70" s="78">
        <v>49057.56</v>
      </c>
      <c r="P70" s="78">
        <v>112.52</v>
      </c>
      <c r="Q70" s="78">
        <v>55.199566511999997</v>
      </c>
      <c r="R70" s="78">
        <v>0.01</v>
      </c>
      <c r="S70" s="78">
        <v>0.18</v>
      </c>
      <c r="T70" s="78">
        <v>0.03</v>
      </c>
    </row>
    <row r="71" spans="2:20">
      <c r="B71" t="s">
        <v>490</v>
      </c>
      <c r="C71" t="s">
        <v>491</v>
      </c>
      <c r="D71" t="s">
        <v>106</v>
      </c>
      <c r="E71" t="s">
        <v>129</v>
      </c>
      <c r="F71" t="s">
        <v>492</v>
      </c>
      <c r="G71" t="s">
        <v>325</v>
      </c>
      <c r="H71" t="s">
        <v>423</v>
      </c>
      <c r="I71" t="s">
        <v>155</v>
      </c>
      <c r="J71" t="s">
        <v>245</v>
      </c>
      <c r="K71" s="78">
        <v>4.16</v>
      </c>
      <c r="L71" t="s">
        <v>108</v>
      </c>
      <c r="M71" s="78">
        <v>3.85</v>
      </c>
      <c r="N71" s="78">
        <v>0.59</v>
      </c>
      <c r="O71" s="78">
        <v>281000</v>
      </c>
      <c r="P71" s="78">
        <v>121.97</v>
      </c>
      <c r="Q71" s="78">
        <v>342.73570000000001</v>
      </c>
      <c r="R71" s="78">
        <v>7.0000000000000007E-2</v>
      </c>
      <c r="S71" s="78">
        <v>1.0900000000000001</v>
      </c>
      <c r="T71" s="78">
        <v>0.19</v>
      </c>
    </row>
    <row r="72" spans="2:20">
      <c r="B72" t="s">
        <v>493</v>
      </c>
      <c r="C72" t="s">
        <v>494</v>
      </c>
      <c r="D72" t="s">
        <v>106</v>
      </c>
      <c r="E72" t="s">
        <v>129</v>
      </c>
      <c r="F72" t="s">
        <v>495</v>
      </c>
      <c r="G72" t="s">
        <v>325</v>
      </c>
      <c r="H72" t="s">
        <v>423</v>
      </c>
      <c r="I72" t="s">
        <v>155</v>
      </c>
      <c r="J72" t="s">
        <v>245</v>
      </c>
      <c r="K72" s="78">
        <v>3.16</v>
      </c>
      <c r="L72" t="s">
        <v>108</v>
      </c>
      <c r="M72" s="78">
        <v>4.75</v>
      </c>
      <c r="N72" s="78">
        <v>0.38</v>
      </c>
      <c r="O72" s="78">
        <v>110810</v>
      </c>
      <c r="P72" s="78">
        <v>137.09</v>
      </c>
      <c r="Q72" s="78">
        <v>151.90942899999999</v>
      </c>
      <c r="R72" s="78">
        <v>0.02</v>
      </c>
      <c r="S72" s="78">
        <v>0.48</v>
      </c>
      <c r="T72" s="78">
        <v>0.09</v>
      </c>
    </row>
    <row r="73" spans="2:20">
      <c r="B73" t="s">
        <v>496</v>
      </c>
      <c r="C73" t="s">
        <v>497</v>
      </c>
      <c r="D73" t="s">
        <v>106</v>
      </c>
      <c r="E73" t="s">
        <v>129</v>
      </c>
      <c r="F73" t="s">
        <v>495</v>
      </c>
      <c r="G73" t="s">
        <v>325</v>
      </c>
      <c r="H73" t="s">
        <v>423</v>
      </c>
      <c r="I73" t="s">
        <v>155</v>
      </c>
      <c r="J73" t="s">
        <v>245</v>
      </c>
      <c r="K73" s="78">
        <v>1.23</v>
      </c>
      <c r="L73" t="s">
        <v>108</v>
      </c>
      <c r="M73" s="78">
        <v>5.5</v>
      </c>
      <c r="N73" s="78">
        <v>0.46</v>
      </c>
      <c r="O73" s="78">
        <v>27533</v>
      </c>
      <c r="P73" s="78">
        <v>132.88</v>
      </c>
      <c r="Q73" s="78">
        <v>36.585850399999998</v>
      </c>
      <c r="R73" s="78">
        <v>0.02</v>
      </c>
      <c r="S73" s="78">
        <v>0.12</v>
      </c>
      <c r="T73" s="78">
        <v>0.02</v>
      </c>
    </row>
    <row r="74" spans="2:20">
      <c r="B74" t="s">
        <v>498</v>
      </c>
      <c r="C74" t="s">
        <v>499</v>
      </c>
      <c r="D74" t="s">
        <v>106</v>
      </c>
      <c r="E74" t="s">
        <v>129</v>
      </c>
      <c r="F74" t="s">
        <v>495</v>
      </c>
      <c r="G74" t="s">
        <v>325</v>
      </c>
      <c r="H74" t="s">
        <v>423</v>
      </c>
      <c r="I74" t="s">
        <v>155</v>
      </c>
      <c r="J74" t="s">
        <v>245</v>
      </c>
      <c r="K74" s="78">
        <v>1.85</v>
      </c>
      <c r="L74" t="s">
        <v>108</v>
      </c>
      <c r="M74" s="78">
        <v>5.25</v>
      </c>
      <c r="N74" s="78">
        <v>0.63</v>
      </c>
      <c r="O74" s="78">
        <v>102400</v>
      </c>
      <c r="P74" s="78">
        <v>136.38999999999999</v>
      </c>
      <c r="Q74" s="78">
        <v>139.66336000000001</v>
      </c>
      <c r="R74" s="78">
        <v>0.02</v>
      </c>
      <c r="S74" s="78">
        <v>0.45</v>
      </c>
      <c r="T74" s="78">
        <v>0.08</v>
      </c>
    </row>
    <row r="75" spans="2:20">
      <c r="B75" t="s">
        <v>500</v>
      </c>
      <c r="C75" t="s">
        <v>501</v>
      </c>
      <c r="D75" t="s">
        <v>106</v>
      </c>
      <c r="E75" t="s">
        <v>129</v>
      </c>
      <c r="F75" t="s">
        <v>495</v>
      </c>
      <c r="G75" t="s">
        <v>325</v>
      </c>
      <c r="H75" t="s">
        <v>423</v>
      </c>
      <c r="I75" t="s">
        <v>155</v>
      </c>
      <c r="J75" t="s">
        <v>245</v>
      </c>
      <c r="K75" s="78">
        <v>0.69</v>
      </c>
      <c r="L75" t="s">
        <v>108</v>
      </c>
      <c r="M75" s="78">
        <v>4.29</v>
      </c>
      <c r="N75" s="78">
        <v>0.66</v>
      </c>
      <c r="O75" s="78">
        <v>75160.490000000005</v>
      </c>
      <c r="P75" s="78">
        <v>119.74</v>
      </c>
      <c r="Q75" s="78">
        <v>89.997170725999993</v>
      </c>
      <c r="R75" s="78">
        <v>0.03</v>
      </c>
      <c r="S75" s="78">
        <v>0.28999999999999998</v>
      </c>
      <c r="T75" s="78">
        <v>0.05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504</v>
      </c>
      <c r="G76" t="s">
        <v>325</v>
      </c>
      <c r="H76" t="s">
        <v>423</v>
      </c>
      <c r="I76" t="s">
        <v>155</v>
      </c>
      <c r="J76" t="s">
        <v>505</v>
      </c>
      <c r="K76" s="78">
        <v>6.68</v>
      </c>
      <c r="L76" t="s">
        <v>108</v>
      </c>
      <c r="M76" s="78">
        <v>1.5</v>
      </c>
      <c r="N76" s="78">
        <v>1.21</v>
      </c>
      <c r="O76" s="78">
        <v>296641.05</v>
      </c>
      <c r="P76" s="78">
        <v>102.57</v>
      </c>
      <c r="Q76" s="78">
        <v>304.26472498499999</v>
      </c>
      <c r="R76" s="78">
        <v>0.05</v>
      </c>
      <c r="S76" s="78">
        <v>0.97</v>
      </c>
      <c r="T76" s="78">
        <v>0.17</v>
      </c>
    </row>
    <row r="77" spans="2:20">
      <c r="B77" t="s">
        <v>506</v>
      </c>
      <c r="C77" t="s">
        <v>507</v>
      </c>
      <c r="D77" t="s">
        <v>106</v>
      </c>
      <c r="E77" t="s">
        <v>129</v>
      </c>
      <c r="F77" t="s">
        <v>504</v>
      </c>
      <c r="G77" t="s">
        <v>325</v>
      </c>
      <c r="H77" t="s">
        <v>423</v>
      </c>
      <c r="I77" t="s">
        <v>155</v>
      </c>
      <c r="J77" t="s">
        <v>245</v>
      </c>
      <c r="K77" s="78">
        <v>3.4</v>
      </c>
      <c r="L77" t="s">
        <v>108</v>
      </c>
      <c r="M77" s="78">
        <v>3.55</v>
      </c>
      <c r="N77" s="78">
        <v>0.5</v>
      </c>
      <c r="O77" s="78">
        <v>118000.01</v>
      </c>
      <c r="P77" s="78">
        <v>121.47</v>
      </c>
      <c r="Q77" s="78">
        <v>143.334612147</v>
      </c>
      <c r="R77" s="78">
        <v>0.02</v>
      </c>
      <c r="S77" s="78">
        <v>0.46</v>
      </c>
      <c r="T77" s="78">
        <v>0.08</v>
      </c>
    </row>
    <row r="78" spans="2:20">
      <c r="B78" t="s">
        <v>508</v>
      </c>
      <c r="C78" t="s">
        <v>509</v>
      </c>
      <c r="D78" t="s">
        <v>106</v>
      </c>
      <c r="E78" t="s">
        <v>129</v>
      </c>
      <c r="F78" t="s">
        <v>504</v>
      </c>
      <c r="G78" t="s">
        <v>325</v>
      </c>
      <c r="H78" t="s">
        <v>423</v>
      </c>
      <c r="I78" t="s">
        <v>155</v>
      </c>
      <c r="J78" t="s">
        <v>245</v>
      </c>
      <c r="K78" s="78">
        <v>2.35</v>
      </c>
      <c r="L78" t="s">
        <v>108</v>
      </c>
      <c r="M78" s="78">
        <v>4.6500000000000004</v>
      </c>
      <c r="N78" s="78">
        <v>0.56999999999999995</v>
      </c>
      <c r="O78" s="78">
        <v>365704.44</v>
      </c>
      <c r="P78" s="78">
        <v>133.58000000000001</v>
      </c>
      <c r="Q78" s="78">
        <v>488.507990952</v>
      </c>
      <c r="R78" s="78">
        <v>0.06</v>
      </c>
      <c r="S78" s="78">
        <v>1.56</v>
      </c>
      <c r="T78" s="78">
        <v>0.28000000000000003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408</v>
      </c>
      <c r="G79" t="s">
        <v>409</v>
      </c>
      <c r="H79" t="s">
        <v>423</v>
      </c>
      <c r="I79" t="s">
        <v>155</v>
      </c>
      <c r="J79" t="s">
        <v>512</v>
      </c>
      <c r="K79" s="78">
        <v>6.19</v>
      </c>
      <c r="L79" t="s">
        <v>108</v>
      </c>
      <c r="M79" s="78">
        <v>3.85</v>
      </c>
      <c r="N79" s="78">
        <v>1.26</v>
      </c>
      <c r="O79" s="78">
        <v>88042</v>
      </c>
      <c r="P79" s="78">
        <v>119.72</v>
      </c>
      <c r="Q79" s="78">
        <v>105.4038824</v>
      </c>
      <c r="R79" s="78">
        <v>0.04</v>
      </c>
      <c r="S79" s="78">
        <v>0.34</v>
      </c>
      <c r="T79" s="78">
        <v>0.06</v>
      </c>
    </row>
    <row r="80" spans="2:20">
      <c r="B80" t="s">
        <v>513</v>
      </c>
      <c r="C80" t="s">
        <v>514</v>
      </c>
      <c r="D80" t="s">
        <v>106</v>
      </c>
      <c r="E80" t="s">
        <v>129</v>
      </c>
      <c r="F80" t="s">
        <v>408</v>
      </c>
      <c r="G80" t="s">
        <v>409</v>
      </c>
      <c r="H80" t="s">
        <v>423</v>
      </c>
      <c r="I80" t="s">
        <v>155</v>
      </c>
      <c r="J80" t="s">
        <v>512</v>
      </c>
      <c r="K80" s="78">
        <v>6.97</v>
      </c>
      <c r="L80" t="s">
        <v>108</v>
      </c>
      <c r="M80" s="78">
        <v>3.85</v>
      </c>
      <c r="N80" s="78">
        <v>1.46</v>
      </c>
      <c r="O80" s="78">
        <v>61637</v>
      </c>
      <c r="P80" s="78">
        <v>120.46</v>
      </c>
      <c r="Q80" s="78">
        <v>74.247930199999999</v>
      </c>
      <c r="R80" s="78">
        <v>0.02</v>
      </c>
      <c r="S80" s="78">
        <v>0.24</v>
      </c>
      <c r="T80" s="78">
        <v>0.04</v>
      </c>
    </row>
    <row r="81" spans="2:20">
      <c r="B81" t="s">
        <v>515</v>
      </c>
      <c r="C81" t="s">
        <v>516</v>
      </c>
      <c r="D81" t="s">
        <v>106</v>
      </c>
      <c r="E81" t="s">
        <v>129</v>
      </c>
      <c r="F81" t="s">
        <v>408</v>
      </c>
      <c r="G81" t="s">
        <v>409</v>
      </c>
      <c r="H81" t="s">
        <v>423</v>
      </c>
      <c r="I81" t="s">
        <v>155</v>
      </c>
      <c r="J81" t="s">
        <v>245</v>
      </c>
      <c r="K81" s="78">
        <v>3.67</v>
      </c>
      <c r="L81" t="s">
        <v>108</v>
      </c>
      <c r="M81" s="78">
        <v>3.9</v>
      </c>
      <c r="N81" s="78">
        <v>0.77</v>
      </c>
      <c r="O81" s="78">
        <v>87000</v>
      </c>
      <c r="P81" s="78">
        <v>120.18</v>
      </c>
      <c r="Q81" s="78">
        <v>104.5566</v>
      </c>
      <c r="R81" s="78">
        <v>0.04</v>
      </c>
      <c r="S81" s="78">
        <v>0.33</v>
      </c>
      <c r="T81" s="78">
        <v>0.06</v>
      </c>
    </row>
    <row r="82" spans="2:20">
      <c r="B82" t="s">
        <v>517</v>
      </c>
      <c r="C82" t="s">
        <v>518</v>
      </c>
      <c r="D82" t="s">
        <v>106</v>
      </c>
      <c r="E82" t="s">
        <v>129</v>
      </c>
      <c r="F82" t="s">
        <v>408</v>
      </c>
      <c r="G82" t="s">
        <v>409</v>
      </c>
      <c r="H82" t="s">
        <v>423</v>
      </c>
      <c r="I82" t="s">
        <v>155</v>
      </c>
      <c r="J82" t="s">
        <v>245</v>
      </c>
      <c r="K82" s="78">
        <v>4.53</v>
      </c>
      <c r="L82" t="s">
        <v>108</v>
      </c>
      <c r="M82" s="78">
        <v>3.9</v>
      </c>
      <c r="N82" s="78">
        <v>0.99</v>
      </c>
      <c r="O82" s="78">
        <v>260000</v>
      </c>
      <c r="P82" s="78">
        <v>122.19</v>
      </c>
      <c r="Q82" s="78">
        <v>317.69400000000002</v>
      </c>
      <c r="R82" s="78">
        <v>7.0000000000000007E-2</v>
      </c>
      <c r="S82" s="78">
        <v>1.01</v>
      </c>
      <c r="T82" s="78">
        <v>0.18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521</v>
      </c>
      <c r="G83" t="s">
        <v>409</v>
      </c>
      <c r="H83" t="s">
        <v>423</v>
      </c>
      <c r="I83" t="s">
        <v>155</v>
      </c>
      <c r="J83" t="s">
        <v>245</v>
      </c>
      <c r="K83" s="78">
        <v>4.6500000000000004</v>
      </c>
      <c r="L83" t="s">
        <v>108</v>
      </c>
      <c r="M83" s="78">
        <v>3.75</v>
      </c>
      <c r="N83" s="78">
        <v>1.1299999999999999</v>
      </c>
      <c r="O83" s="78">
        <v>573862</v>
      </c>
      <c r="P83" s="78">
        <v>121.57</v>
      </c>
      <c r="Q83" s="78">
        <v>697.64403340000001</v>
      </c>
      <c r="R83" s="78">
        <v>7.0000000000000007E-2</v>
      </c>
      <c r="S83" s="78">
        <v>2.23</v>
      </c>
      <c r="T83" s="78">
        <v>0.4</v>
      </c>
    </row>
    <row r="84" spans="2:20">
      <c r="B84" t="s">
        <v>522</v>
      </c>
      <c r="C84" t="s">
        <v>523</v>
      </c>
      <c r="D84" t="s">
        <v>106</v>
      </c>
      <c r="E84" t="s">
        <v>129</v>
      </c>
      <c r="F84" t="s">
        <v>521</v>
      </c>
      <c r="G84" t="s">
        <v>409</v>
      </c>
      <c r="H84" t="s">
        <v>524</v>
      </c>
      <c r="I84" t="s">
        <v>156</v>
      </c>
      <c r="J84" t="s">
        <v>525</v>
      </c>
      <c r="K84" s="78">
        <v>8.1300000000000008</v>
      </c>
      <c r="L84" t="s">
        <v>108</v>
      </c>
      <c r="M84" s="78">
        <v>2.48</v>
      </c>
      <c r="N84" s="78">
        <v>2.02</v>
      </c>
      <c r="O84" s="78">
        <v>88216</v>
      </c>
      <c r="P84" s="78">
        <v>104.94</v>
      </c>
      <c r="Q84" s="78">
        <v>92.573870400000004</v>
      </c>
      <c r="R84" s="78">
        <v>0.03</v>
      </c>
      <c r="S84" s="78">
        <v>0.3</v>
      </c>
      <c r="T84" s="78">
        <v>0.05</v>
      </c>
    </row>
    <row r="85" spans="2:20">
      <c r="B85" t="s">
        <v>526</v>
      </c>
      <c r="C85" t="s">
        <v>527</v>
      </c>
      <c r="D85" t="s">
        <v>106</v>
      </c>
      <c r="E85" t="s">
        <v>129</v>
      </c>
      <c r="F85" t="s">
        <v>528</v>
      </c>
      <c r="G85" t="s">
        <v>409</v>
      </c>
      <c r="H85" t="s">
        <v>524</v>
      </c>
      <c r="I85" t="s">
        <v>156</v>
      </c>
      <c r="J85" t="s">
        <v>245</v>
      </c>
      <c r="K85" s="78">
        <v>3.38</v>
      </c>
      <c r="L85" t="s">
        <v>108</v>
      </c>
      <c r="M85" s="78">
        <v>4.05</v>
      </c>
      <c r="N85" s="78">
        <v>0.56999999999999995</v>
      </c>
      <c r="O85" s="78">
        <v>245454.81</v>
      </c>
      <c r="P85" s="78">
        <v>133.18</v>
      </c>
      <c r="Q85" s="78">
        <v>326.89671595800002</v>
      </c>
      <c r="R85" s="78">
        <v>0.11</v>
      </c>
      <c r="S85" s="78">
        <v>1.04</v>
      </c>
      <c r="T85" s="78">
        <v>0.19</v>
      </c>
    </row>
    <row r="86" spans="2:20">
      <c r="B86" t="s">
        <v>529</v>
      </c>
      <c r="C86" t="s">
        <v>530</v>
      </c>
      <c r="D86" t="s">
        <v>106</v>
      </c>
      <c r="E86" t="s">
        <v>129</v>
      </c>
      <c r="F86" t="s">
        <v>531</v>
      </c>
      <c r="G86" t="s">
        <v>409</v>
      </c>
      <c r="H86" t="s">
        <v>524</v>
      </c>
      <c r="I86" t="s">
        <v>156</v>
      </c>
      <c r="J86" t="s">
        <v>245</v>
      </c>
      <c r="K86" s="78">
        <v>1.48</v>
      </c>
      <c r="L86" t="s">
        <v>108</v>
      </c>
      <c r="M86" s="78">
        <v>4.28</v>
      </c>
      <c r="N86" s="78">
        <v>0.93</v>
      </c>
      <c r="O86" s="78">
        <v>19682.59</v>
      </c>
      <c r="P86" s="78">
        <v>129.86000000000001</v>
      </c>
      <c r="Q86" s="78">
        <v>25.559811373999999</v>
      </c>
      <c r="R86" s="78">
        <v>0.01</v>
      </c>
      <c r="S86" s="78">
        <v>0.08</v>
      </c>
      <c r="T86" s="78">
        <v>0.01</v>
      </c>
    </row>
    <row r="87" spans="2:20">
      <c r="B87" t="s">
        <v>532</v>
      </c>
      <c r="C87" t="s">
        <v>533</v>
      </c>
      <c r="D87" t="s">
        <v>106</v>
      </c>
      <c r="E87" t="s">
        <v>129</v>
      </c>
      <c r="F87" t="s">
        <v>419</v>
      </c>
      <c r="G87" t="s">
        <v>409</v>
      </c>
      <c r="H87" t="s">
        <v>423</v>
      </c>
      <c r="I87" t="s">
        <v>155</v>
      </c>
      <c r="J87" t="s">
        <v>245</v>
      </c>
      <c r="K87" s="78">
        <v>3.08</v>
      </c>
      <c r="L87" t="s">
        <v>108</v>
      </c>
      <c r="M87" s="78">
        <v>3.6</v>
      </c>
      <c r="N87" s="78">
        <v>0.7</v>
      </c>
      <c r="O87" s="78">
        <v>508384</v>
      </c>
      <c r="P87" s="78">
        <v>115.95</v>
      </c>
      <c r="Q87" s="78">
        <v>589.47124799999995</v>
      </c>
      <c r="R87" s="78">
        <v>0.12</v>
      </c>
      <c r="S87" s="78">
        <v>1.88</v>
      </c>
      <c r="T87" s="78">
        <v>0.33</v>
      </c>
    </row>
    <row r="88" spans="2:20">
      <c r="B88" t="s">
        <v>534</v>
      </c>
      <c r="C88" t="s">
        <v>535</v>
      </c>
      <c r="D88" t="s">
        <v>106</v>
      </c>
      <c r="E88" t="s">
        <v>129</v>
      </c>
      <c r="F88" t="s">
        <v>536</v>
      </c>
      <c r="G88" t="s">
        <v>325</v>
      </c>
      <c r="H88" t="s">
        <v>537</v>
      </c>
      <c r="I88" t="s">
        <v>156</v>
      </c>
      <c r="J88" t="s">
        <v>245</v>
      </c>
      <c r="K88" s="78">
        <v>3.8</v>
      </c>
      <c r="L88" t="s">
        <v>108</v>
      </c>
      <c r="M88" s="78">
        <v>4.1500000000000004</v>
      </c>
      <c r="N88" s="78">
        <v>0.71</v>
      </c>
      <c r="O88" s="78">
        <v>31400</v>
      </c>
      <c r="P88" s="78">
        <v>116.14</v>
      </c>
      <c r="Q88" s="78">
        <v>36.467959999999998</v>
      </c>
      <c r="R88" s="78">
        <v>0.01</v>
      </c>
      <c r="S88" s="78">
        <v>0.12</v>
      </c>
      <c r="T88" s="78">
        <v>0.02</v>
      </c>
    </row>
    <row r="89" spans="2:20">
      <c r="B89" t="s">
        <v>538</v>
      </c>
      <c r="C89" t="s">
        <v>539</v>
      </c>
      <c r="D89" t="s">
        <v>106</v>
      </c>
      <c r="E89" t="s">
        <v>129</v>
      </c>
      <c r="F89" t="s">
        <v>540</v>
      </c>
      <c r="G89" t="s">
        <v>355</v>
      </c>
      <c r="H89" t="s">
        <v>541</v>
      </c>
      <c r="I89" t="s">
        <v>155</v>
      </c>
      <c r="J89" t="s">
        <v>542</v>
      </c>
      <c r="K89" s="78">
        <v>3.07</v>
      </c>
      <c r="L89" t="s">
        <v>108</v>
      </c>
      <c r="M89" s="78">
        <v>3.77</v>
      </c>
      <c r="N89" s="78">
        <v>0.75</v>
      </c>
      <c r="O89" s="78">
        <v>32758.13</v>
      </c>
      <c r="P89" s="78">
        <v>117.81</v>
      </c>
      <c r="Q89" s="78">
        <v>38.592352953000002</v>
      </c>
      <c r="R89" s="78">
        <v>0.01</v>
      </c>
      <c r="S89" s="78">
        <v>0.12</v>
      </c>
      <c r="T89" s="78">
        <v>0.02</v>
      </c>
    </row>
    <row r="90" spans="2:20">
      <c r="B90" t="s">
        <v>543</v>
      </c>
      <c r="C90" t="s">
        <v>544</v>
      </c>
      <c r="D90" t="s">
        <v>106</v>
      </c>
      <c r="E90" t="s">
        <v>129</v>
      </c>
      <c r="F90" t="s">
        <v>540</v>
      </c>
      <c r="G90" t="s">
        <v>355</v>
      </c>
      <c r="H90" t="s">
        <v>541</v>
      </c>
      <c r="I90" t="s">
        <v>155</v>
      </c>
      <c r="J90" t="s">
        <v>545</v>
      </c>
      <c r="K90" s="78">
        <v>4.3499999999999996</v>
      </c>
      <c r="L90" t="s">
        <v>108</v>
      </c>
      <c r="M90" s="78">
        <v>2.85</v>
      </c>
      <c r="N90" s="78">
        <v>1.33</v>
      </c>
      <c r="O90" s="78">
        <v>128702.85</v>
      </c>
      <c r="P90" s="78">
        <v>107.91</v>
      </c>
      <c r="Q90" s="78">
        <v>138.88324543499999</v>
      </c>
      <c r="R90" s="78">
        <v>0.02</v>
      </c>
      <c r="S90" s="78">
        <v>0.44</v>
      </c>
      <c r="T90" s="78">
        <v>0.08</v>
      </c>
    </row>
    <row r="91" spans="2:20">
      <c r="B91" t="s">
        <v>546</v>
      </c>
      <c r="C91" t="s">
        <v>547</v>
      </c>
      <c r="D91" t="s">
        <v>106</v>
      </c>
      <c r="E91" t="s">
        <v>129</v>
      </c>
      <c r="F91" t="s">
        <v>548</v>
      </c>
      <c r="G91" t="s">
        <v>325</v>
      </c>
      <c r="H91" t="s">
        <v>541</v>
      </c>
      <c r="I91" t="s">
        <v>155</v>
      </c>
      <c r="J91" t="s">
        <v>549</v>
      </c>
      <c r="K91" s="78">
        <v>3.4</v>
      </c>
      <c r="L91" t="s">
        <v>108</v>
      </c>
      <c r="M91" s="78">
        <v>2</v>
      </c>
      <c r="N91" s="78">
        <v>0.62</v>
      </c>
      <c r="O91" s="78">
        <v>8250</v>
      </c>
      <c r="P91" s="78">
        <v>106.25</v>
      </c>
      <c r="Q91" s="78">
        <v>8.765625</v>
      </c>
      <c r="R91" s="78">
        <v>0</v>
      </c>
      <c r="S91" s="78">
        <v>0.03</v>
      </c>
      <c r="T91" s="78">
        <v>0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325</v>
      </c>
      <c r="H92" t="s">
        <v>541</v>
      </c>
      <c r="I92" t="s">
        <v>155</v>
      </c>
      <c r="J92" t="s">
        <v>245</v>
      </c>
      <c r="K92" s="78">
        <v>4.96</v>
      </c>
      <c r="L92" t="s">
        <v>108</v>
      </c>
      <c r="M92" s="78">
        <v>4.5</v>
      </c>
      <c r="N92" s="78">
        <v>1.51</v>
      </c>
      <c r="O92" s="78">
        <v>824897</v>
      </c>
      <c r="P92" s="78">
        <v>137.81</v>
      </c>
      <c r="Q92" s="78">
        <v>1136.7905556999999</v>
      </c>
      <c r="R92" s="78">
        <v>0.05</v>
      </c>
      <c r="S92" s="78">
        <v>3.63</v>
      </c>
      <c r="T92" s="78">
        <v>0.65</v>
      </c>
    </row>
    <row r="93" spans="2:20">
      <c r="B93" t="s">
        <v>553</v>
      </c>
      <c r="C93" t="s">
        <v>554</v>
      </c>
      <c r="D93" t="s">
        <v>106</v>
      </c>
      <c r="E93" t="s">
        <v>129</v>
      </c>
      <c r="F93" t="s">
        <v>555</v>
      </c>
      <c r="G93" t="s">
        <v>355</v>
      </c>
      <c r="H93" t="s">
        <v>537</v>
      </c>
      <c r="I93" t="s">
        <v>156</v>
      </c>
      <c r="J93" t="s">
        <v>245</v>
      </c>
      <c r="K93" s="78">
        <v>3.79</v>
      </c>
      <c r="L93" t="s">
        <v>108</v>
      </c>
      <c r="M93" s="78">
        <v>4.95</v>
      </c>
      <c r="N93" s="78">
        <v>1.61</v>
      </c>
      <c r="O93" s="78">
        <v>149064.29999999999</v>
      </c>
      <c r="P93" s="78">
        <v>113.5</v>
      </c>
      <c r="Q93" s="78">
        <v>169.18798050000001</v>
      </c>
      <c r="R93" s="78">
        <v>0.02</v>
      </c>
      <c r="S93" s="78">
        <v>0.54</v>
      </c>
      <c r="T93" s="78">
        <v>0.1</v>
      </c>
    </row>
    <row r="94" spans="2:20">
      <c r="B94" t="s">
        <v>556</v>
      </c>
      <c r="C94" t="s">
        <v>557</v>
      </c>
      <c r="D94" t="s">
        <v>106</v>
      </c>
      <c r="E94" t="s">
        <v>129</v>
      </c>
      <c r="F94" t="s">
        <v>558</v>
      </c>
      <c r="G94" t="s">
        <v>138</v>
      </c>
      <c r="H94" t="s">
        <v>541</v>
      </c>
      <c r="I94" t="s">
        <v>155</v>
      </c>
      <c r="J94" t="s">
        <v>245</v>
      </c>
      <c r="K94" s="78">
        <v>0.52</v>
      </c>
      <c r="L94" t="s">
        <v>108</v>
      </c>
      <c r="M94" s="78">
        <v>5.3</v>
      </c>
      <c r="N94" s="78">
        <v>0.57999999999999996</v>
      </c>
      <c r="O94" s="78">
        <v>970.9</v>
      </c>
      <c r="P94" s="78">
        <v>124.84</v>
      </c>
      <c r="Q94" s="78">
        <v>1.21207156</v>
      </c>
      <c r="R94" s="78">
        <v>0</v>
      </c>
      <c r="S94" s="78">
        <v>0</v>
      </c>
      <c r="T94" s="78">
        <v>0</v>
      </c>
    </row>
    <row r="95" spans="2:20">
      <c r="B95" t="s">
        <v>559</v>
      </c>
      <c r="C95" t="s">
        <v>560</v>
      </c>
      <c r="D95" t="s">
        <v>106</v>
      </c>
      <c r="E95" t="s">
        <v>129</v>
      </c>
      <c r="F95" t="s">
        <v>558</v>
      </c>
      <c r="G95" t="s">
        <v>138</v>
      </c>
      <c r="H95" t="s">
        <v>541</v>
      </c>
      <c r="I95" t="s">
        <v>155</v>
      </c>
      <c r="J95" t="s">
        <v>245</v>
      </c>
      <c r="K95" s="78">
        <v>1</v>
      </c>
      <c r="L95" t="s">
        <v>108</v>
      </c>
      <c r="M95" s="78">
        <v>5.19</v>
      </c>
      <c r="N95" s="78">
        <v>0.56999999999999995</v>
      </c>
      <c r="O95" s="78">
        <v>25522.73</v>
      </c>
      <c r="P95" s="78">
        <v>121.34</v>
      </c>
      <c r="Q95" s="78">
        <v>30.969280582</v>
      </c>
      <c r="R95" s="78">
        <v>0.01</v>
      </c>
      <c r="S95" s="78">
        <v>0.1</v>
      </c>
      <c r="T95" s="78">
        <v>0.02</v>
      </c>
    </row>
    <row r="96" spans="2:20">
      <c r="B96" t="s">
        <v>561</v>
      </c>
      <c r="C96" t="s">
        <v>562</v>
      </c>
      <c r="D96" t="s">
        <v>106</v>
      </c>
      <c r="E96" t="s">
        <v>129</v>
      </c>
      <c r="F96" t="s">
        <v>558</v>
      </c>
      <c r="G96" t="s">
        <v>138</v>
      </c>
      <c r="H96" t="s">
        <v>541</v>
      </c>
      <c r="I96" t="s">
        <v>155</v>
      </c>
      <c r="J96" t="s">
        <v>563</v>
      </c>
      <c r="K96" s="78">
        <v>2.2400000000000002</v>
      </c>
      <c r="L96" t="s">
        <v>108</v>
      </c>
      <c r="M96" s="78">
        <v>4.3499999999999996</v>
      </c>
      <c r="N96" s="78">
        <v>1.18</v>
      </c>
      <c r="O96" s="78">
        <v>14951</v>
      </c>
      <c r="P96" s="78">
        <v>109.8</v>
      </c>
      <c r="Q96" s="78">
        <v>16.416198000000001</v>
      </c>
      <c r="R96" s="78">
        <v>0</v>
      </c>
      <c r="S96" s="78">
        <v>0.05</v>
      </c>
      <c r="T96" s="78">
        <v>0.01</v>
      </c>
    </row>
    <row r="97" spans="2:20">
      <c r="B97" t="s">
        <v>564</v>
      </c>
      <c r="C97" t="s">
        <v>565</v>
      </c>
      <c r="D97" t="s">
        <v>106</v>
      </c>
      <c r="E97" t="s">
        <v>129</v>
      </c>
      <c r="F97" t="s">
        <v>558</v>
      </c>
      <c r="G97" t="s">
        <v>138</v>
      </c>
      <c r="H97" t="s">
        <v>541</v>
      </c>
      <c r="I97" t="s">
        <v>155</v>
      </c>
      <c r="J97" t="s">
        <v>566</v>
      </c>
      <c r="K97" s="78">
        <v>4.9800000000000004</v>
      </c>
      <c r="L97" t="s">
        <v>108</v>
      </c>
      <c r="M97" s="78">
        <v>1.98</v>
      </c>
      <c r="N97" s="78">
        <v>1.98</v>
      </c>
      <c r="O97" s="78">
        <v>521298</v>
      </c>
      <c r="P97" s="78">
        <v>100</v>
      </c>
      <c r="Q97" s="78">
        <v>521.298</v>
      </c>
      <c r="R97" s="78">
        <v>0.05</v>
      </c>
      <c r="S97" s="78">
        <v>1.66</v>
      </c>
      <c r="T97" s="78">
        <v>0.3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569</v>
      </c>
      <c r="G98" t="s">
        <v>325</v>
      </c>
      <c r="H98" t="s">
        <v>541</v>
      </c>
      <c r="I98" t="s">
        <v>155</v>
      </c>
      <c r="J98" t="s">
        <v>245</v>
      </c>
      <c r="K98" s="78">
        <v>0.49</v>
      </c>
      <c r="L98" t="s">
        <v>108</v>
      </c>
      <c r="M98" s="78">
        <v>6.5</v>
      </c>
      <c r="N98" s="78">
        <v>0.11</v>
      </c>
      <c r="O98" s="78">
        <v>123819</v>
      </c>
      <c r="P98" s="78">
        <v>132.19999999999999</v>
      </c>
      <c r="Q98" s="78">
        <v>163.68871799999999</v>
      </c>
      <c r="R98" s="78">
        <v>0.02</v>
      </c>
      <c r="S98" s="78">
        <v>0.52</v>
      </c>
      <c r="T98" s="78">
        <v>0.09</v>
      </c>
    </row>
    <row r="99" spans="2:20">
      <c r="B99" t="s">
        <v>570</v>
      </c>
      <c r="C99" t="s">
        <v>571</v>
      </c>
      <c r="D99" t="s">
        <v>106</v>
      </c>
      <c r="E99" t="s">
        <v>129</v>
      </c>
      <c r="F99" t="s">
        <v>572</v>
      </c>
      <c r="G99" t="s">
        <v>409</v>
      </c>
      <c r="H99" t="s">
        <v>541</v>
      </c>
      <c r="I99" t="s">
        <v>155</v>
      </c>
      <c r="J99" t="s">
        <v>245</v>
      </c>
      <c r="K99" s="78">
        <v>1.7</v>
      </c>
      <c r="L99" t="s">
        <v>108</v>
      </c>
      <c r="M99" s="78">
        <v>4.5</v>
      </c>
      <c r="N99" s="78">
        <v>0.67</v>
      </c>
      <c r="O99" s="78">
        <v>225000.92</v>
      </c>
      <c r="P99" s="78">
        <v>129.08000000000001</v>
      </c>
      <c r="Q99" s="78">
        <v>290.43118753599998</v>
      </c>
      <c r="R99" s="78">
        <v>0.14000000000000001</v>
      </c>
      <c r="S99" s="78">
        <v>0.93</v>
      </c>
      <c r="T99" s="78">
        <v>0.16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575</v>
      </c>
      <c r="G100" t="s">
        <v>138</v>
      </c>
      <c r="H100" t="s">
        <v>541</v>
      </c>
      <c r="I100" t="s">
        <v>155</v>
      </c>
      <c r="J100" t="s">
        <v>576</v>
      </c>
      <c r="K100" s="78">
        <v>0.41</v>
      </c>
      <c r="L100" t="s">
        <v>108</v>
      </c>
      <c r="M100" s="78">
        <v>3.4</v>
      </c>
      <c r="N100" s="78">
        <v>0.46</v>
      </c>
      <c r="O100" s="78">
        <v>585.5</v>
      </c>
      <c r="P100" s="78">
        <v>108.85</v>
      </c>
      <c r="Q100" s="78">
        <v>0.63731674999999999</v>
      </c>
      <c r="R100" s="78">
        <v>0</v>
      </c>
      <c r="S100" s="78">
        <v>0</v>
      </c>
      <c r="T100" s="78">
        <v>0</v>
      </c>
    </row>
    <row r="101" spans="2:20">
      <c r="B101" t="s">
        <v>577</v>
      </c>
      <c r="C101" t="s">
        <v>578</v>
      </c>
      <c r="D101" t="s">
        <v>106</v>
      </c>
      <c r="E101" t="s">
        <v>129</v>
      </c>
      <c r="F101" t="s">
        <v>575</v>
      </c>
      <c r="G101" t="s">
        <v>138</v>
      </c>
      <c r="H101" t="s">
        <v>541</v>
      </c>
      <c r="I101" t="s">
        <v>155</v>
      </c>
      <c r="J101" t="s">
        <v>245</v>
      </c>
      <c r="K101" s="78">
        <v>1.48</v>
      </c>
      <c r="L101" t="s">
        <v>108</v>
      </c>
      <c r="M101" s="78">
        <v>3.35</v>
      </c>
      <c r="N101" s="78">
        <v>0.97</v>
      </c>
      <c r="O101" s="78">
        <v>3467</v>
      </c>
      <c r="P101" s="78">
        <v>111.66</v>
      </c>
      <c r="Q101" s="78">
        <v>3.8712521999999998</v>
      </c>
      <c r="R101" s="78">
        <v>0</v>
      </c>
      <c r="S101" s="78">
        <v>0.01</v>
      </c>
      <c r="T101" s="78">
        <v>0</v>
      </c>
    </row>
    <row r="102" spans="2:20">
      <c r="B102" t="s">
        <v>579</v>
      </c>
      <c r="C102" t="s">
        <v>580</v>
      </c>
      <c r="D102" t="s">
        <v>106</v>
      </c>
      <c r="E102" t="s">
        <v>129</v>
      </c>
      <c r="F102" t="s">
        <v>581</v>
      </c>
      <c r="G102" t="s">
        <v>355</v>
      </c>
      <c r="H102" t="s">
        <v>582</v>
      </c>
      <c r="I102" t="s">
        <v>156</v>
      </c>
      <c r="J102" t="s">
        <v>583</v>
      </c>
      <c r="K102" s="78">
        <v>2.2599999999999998</v>
      </c>
      <c r="L102" t="s">
        <v>108</v>
      </c>
      <c r="M102" s="78">
        <v>4.45</v>
      </c>
      <c r="N102" s="78">
        <v>1.66</v>
      </c>
      <c r="O102" s="78">
        <v>58636.639999999999</v>
      </c>
      <c r="P102" s="78">
        <v>110.5</v>
      </c>
      <c r="Q102" s="78">
        <v>64.793487200000001</v>
      </c>
      <c r="R102" s="78">
        <v>0.06</v>
      </c>
      <c r="S102" s="78">
        <v>0.21</v>
      </c>
      <c r="T102" s="78">
        <v>0.04</v>
      </c>
    </row>
    <row r="103" spans="2:20">
      <c r="B103" t="s">
        <v>584</v>
      </c>
      <c r="C103" t="s">
        <v>585</v>
      </c>
      <c r="D103" t="s">
        <v>106</v>
      </c>
      <c r="E103" t="s">
        <v>129</v>
      </c>
      <c r="F103" t="s">
        <v>586</v>
      </c>
      <c r="G103" t="s">
        <v>355</v>
      </c>
      <c r="H103" t="s">
        <v>587</v>
      </c>
      <c r="I103" t="s">
        <v>155</v>
      </c>
      <c r="J103" t="s">
        <v>245</v>
      </c>
      <c r="K103" s="78">
        <v>2.65</v>
      </c>
      <c r="L103" t="s">
        <v>108</v>
      </c>
      <c r="M103" s="78">
        <v>4.25</v>
      </c>
      <c r="N103" s="78">
        <v>1.1100000000000001</v>
      </c>
      <c r="O103" s="78">
        <v>5792.4</v>
      </c>
      <c r="P103" s="78">
        <v>115.2</v>
      </c>
      <c r="Q103" s="78">
        <v>6.6728448</v>
      </c>
      <c r="R103" s="78">
        <v>0</v>
      </c>
      <c r="S103" s="78">
        <v>0.02</v>
      </c>
      <c r="T103" s="78">
        <v>0</v>
      </c>
    </row>
    <row r="104" spans="2:20">
      <c r="B104" t="s">
        <v>588</v>
      </c>
      <c r="C104" t="s">
        <v>589</v>
      </c>
      <c r="D104" t="s">
        <v>106</v>
      </c>
      <c r="E104" t="s">
        <v>129</v>
      </c>
      <c r="F104" t="s">
        <v>581</v>
      </c>
      <c r="G104" t="s">
        <v>355</v>
      </c>
      <c r="H104" t="s">
        <v>582</v>
      </c>
      <c r="I104" t="s">
        <v>156</v>
      </c>
      <c r="J104" t="s">
        <v>590</v>
      </c>
      <c r="K104" s="78">
        <v>4.84</v>
      </c>
      <c r="L104" t="s">
        <v>108</v>
      </c>
      <c r="M104" s="78">
        <v>3.25</v>
      </c>
      <c r="N104" s="78">
        <v>1.94</v>
      </c>
      <c r="O104" s="78">
        <v>90000.01</v>
      </c>
      <c r="P104" s="78">
        <v>104.57</v>
      </c>
      <c r="Q104" s="78">
        <v>94.113010457000001</v>
      </c>
      <c r="R104" s="78">
        <v>0.06</v>
      </c>
      <c r="S104" s="78">
        <v>0.3</v>
      </c>
      <c r="T104" s="78">
        <v>0.05</v>
      </c>
    </row>
    <row r="105" spans="2:20">
      <c r="B105" t="s">
        <v>591</v>
      </c>
      <c r="C105" t="s">
        <v>592</v>
      </c>
      <c r="D105" t="s">
        <v>106</v>
      </c>
      <c r="E105" t="s">
        <v>129</v>
      </c>
      <c r="F105" t="s">
        <v>593</v>
      </c>
      <c r="G105" t="s">
        <v>118</v>
      </c>
      <c r="H105" t="s">
        <v>587</v>
      </c>
      <c r="I105" t="s">
        <v>155</v>
      </c>
      <c r="J105" t="s">
        <v>245</v>
      </c>
      <c r="K105" s="78">
        <v>3.68</v>
      </c>
      <c r="L105" t="s">
        <v>108</v>
      </c>
      <c r="M105" s="78">
        <v>4.5999999999999996</v>
      </c>
      <c r="N105" s="78">
        <v>1.94</v>
      </c>
      <c r="O105" s="78">
        <v>0.78</v>
      </c>
      <c r="P105" s="78">
        <v>133.41</v>
      </c>
      <c r="Q105" s="78">
        <v>1.040598E-3</v>
      </c>
      <c r="R105" s="78">
        <v>0</v>
      </c>
      <c r="S105" s="78">
        <v>0</v>
      </c>
      <c r="T105" s="78">
        <v>0</v>
      </c>
    </row>
    <row r="106" spans="2:20">
      <c r="B106" t="s">
        <v>594</v>
      </c>
      <c r="C106" t="s">
        <v>595</v>
      </c>
      <c r="D106" t="s">
        <v>106</v>
      </c>
      <c r="E106" t="s">
        <v>129</v>
      </c>
      <c r="F106" t="s">
        <v>593</v>
      </c>
      <c r="G106" t="s">
        <v>118</v>
      </c>
      <c r="H106" t="s">
        <v>587</v>
      </c>
      <c r="I106" t="s">
        <v>155</v>
      </c>
      <c r="J106" t="s">
        <v>245</v>
      </c>
      <c r="K106" s="78">
        <v>3.93</v>
      </c>
      <c r="L106" t="s">
        <v>108</v>
      </c>
      <c r="M106" s="78">
        <v>4.5</v>
      </c>
      <c r="N106" s="78">
        <v>1.98</v>
      </c>
      <c r="O106" s="78">
        <v>0.51</v>
      </c>
      <c r="P106" s="78">
        <v>131.15</v>
      </c>
      <c r="Q106" s="78">
        <v>6.6886500000000004E-4</v>
      </c>
      <c r="R106" s="78">
        <v>0</v>
      </c>
      <c r="S106" s="78">
        <v>0</v>
      </c>
      <c r="T106" s="78">
        <v>0</v>
      </c>
    </row>
    <row r="107" spans="2:20">
      <c r="B107" t="s">
        <v>596</v>
      </c>
      <c r="C107" t="s">
        <v>597</v>
      </c>
      <c r="D107" t="s">
        <v>106</v>
      </c>
      <c r="E107" t="s">
        <v>129</v>
      </c>
      <c r="F107" t="s">
        <v>598</v>
      </c>
      <c r="G107" t="s">
        <v>355</v>
      </c>
      <c r="H107" t="s">
        <v>582</v>
      </c>
      <c r="I107" t="s">
        <v>156</v>
      </c>
      <c r="J107" t="s">
        <v>245</v>
      </c>
      <c r="K107" s="78">
        <v>2.9</v>
      </c>
      <c r="L107" t="s">
        <v>108</v>
      </c>
      <c r="M107" s="78">
        <v>4.5999999999999996</v>
      </c>
      <c r="N107" s="78">
        <v>1.83</v>
      </c>
      <c r="O107" s="78">
        <v>135833.59</v>
      </c>
      <c r="P107" s="78">
        <v>128.38999999999999</v>
      </c>
      <c r="Q107" s="78">
        <v>174.39674620100001</v>
      </c>
      <c r="R107" s="78">
        <v>0.03</v>
      </c>
      <c r="S107" s="78">
        <v>0.56000000000000005</v>
      </c>
      <c r="T107" s="78">
        <v>0.1</v>
      </c>
    </row>
    <row r="108" spans="2:20">
      <c r="B108" t="s">
        <v>599</v>
      </c>
      <c r="C108" t="s">
        <v>600</v>
      </c>
      <c r="D108" t="s">
        <v>106</v>
      </c>
      <c r="E108" t="s">
        <v>129</v>
      </c>
      <c r="F108" t="s">
        <v>598</v>
      </c>
      <c r="G108" t="s">
        <v>355</v>
      </c>
      <c r="H108" t="s">
        <v>582</v>
      </c>
      <c r="I108" t="s">
        <v>156</v>
      </c>
      <c r="J108" t="s">
        <v>245</v>
      </c>
      <c r="K108" s="78">
        <v>0.42</v>
      </c>
      <c r="L108" t="s">
        <v>108</v>
      </c>
      <c r="M108" s="78">
        <v>6.5</v>
      </c>
      <c r="N108" s="78">
        <v>1.03</v>
      </c>
      <c r="O108" s="78">
        <v>55113.4</v>
      </c>
      <c r="P108" s="78">
        <v>110.24</v>
      </c>
      <c r="Q108" s="78">
        <v>60.757012160000002</v>
      </c>
      <c r="R108" s="78">
        <v>0.06</v>
      </c>
      <c r="S108" s="78">
        <v>0.19</v>
      </c>
      <c r="T108" s="78">
        <v>0.03</v>
      </c>
    </row>
    <row r="109" spans="2:20">
      <c r="B109" t="s">
        <v>601</v>
      </c>
      <c r="C109" t="s">
        <v>602</v>
      </c>
      <c r="D109" t="s">
        <v>106</v>
      </c>
      <c r="E109" t="s">
        <v>129</v>
      </c>
      <c r="F109" t="s">
        <v>603</v>
      </c>
      <c r="G109" t="s">
        <v>355</v>
      </c>
      <c r="H109" t="s">
        <v>587</v>
      </c>
      <c r="I109" t="s">
        <v>155</v>
      </c>
      <c r="J109" t="s">
        <v>604</v>
      </c>
      <c r="K109" s="78">
        <v>2.42</v>
      </c>
      <c r="L109" t="s">
        <v>108</v>
      </c>
      <c r="M109" s="78">
        <v>5.4</v>
      </c>
      <c r="N109" s="78">
        <v>0.92</v>
      </c>
      <c r="O109" s="78">
        <v>97626.11</v>
      </c>
      <c r="P109" s="78">
        <v>131.99</v>
      </c>
      <c r="Q109" s="78">
        <v>128.85670258900001</v>
      </c>
      <c r="R109" s="78">
        <v>0.04</v>
      </c>
      <c r="S109" s="78">
        <v>0.41</v>
      </c>
      <c r="T109" s="78">
        <v>7.0000000000000007E-2</v>
      </c>
    </row>
    <row r="110" spans="2:20">
      <c r="B110" t="s">
        <v>605</v>
      </c>
      <c r="C110" t="s">
        <v>606</v>
      </c>
      <c r="D110" t="s">
        <v>106</v>
      </c>
      <c r="E110" t="s">
        <v>129</v>
      </c>
      <c r="F110" t="s">
        <v>607</v>
      </c>
      <c r="G110" t="s">
        <v>355</v>
      </c>
      <c r="H110" t="s">
        <v>587</v>
      </c>
      <c r="I110" t="s">
        <v>155</v>
      </c>
      <c r="J110" t="s">
        <v>608</v>
      </c>
      <c r="K110" s="78">
        <v>3.17</v>
      </c>
      <c r="L110" t="s">
        <v>108</v>
      </c>
      <c r="M110" s="78">
        <v>4.4000000000000004</v>
      </c>
      <c r="N110" s="78">
        <v>0.66</v>
      </c>
      <c r="O110" s="78">
        <v>94000</v>
      </c>
      <c r="P110" s="78">
        <v>112.36</v>
      </c>
      <c r="Q110" s="78">
        <v>105.61839999999999</v>
      </c>
      <c r="R110" s="78">
        <v>0.05</v>
      </c>
      <c r="S110" s="78">
        <v>0.34</v>
      </c>
      <c r="T110" s="78">
        <v>0.06</v>
      </c>
    </row>
    <row r="111" spans="2:20">
      <c r="B111" t="s">
        <v>609</v>
      </c>
      <c r="C111" t="s">
        <v>610</v>
      </c>
      <c r="D111" t="s">
        <v>106</v>
      </c>
      <c r="E111" t="s">
        <v>129</v>
      </c>
      <c r="F111" t="s">
        <v>555</v>
      </c>
      <c r="G111" t="s">
        <v>355</v>
      </c>
      <c r="H111" t="s">
        <v>587</v>
      </c>
      <c r="I111" t="s">
        <v>155</v>
      </c>
      <c r="J111" t="s">
        <v>245</v>
      </c>
      <c r="K111" s="78">
        <v>0.89</v>
      </c>
      <c r="L111" t="s">
        <v>108</v>
      </c>
      <c r="M111" s="78">
        <v>5</v>
      </c>
      <c r="N111" s="78">
        <v>0.48</v>
      </c>
      <c r="O111" s="78">
        <v>0.55000000000000004</v>
      </c>
      <c r="P111" s="78">
        <v>127.16</v>
      </c>
      <c r="Q111" s="78">
        <v>6.9937999999999999E-4</v>
      </c>
      <c r="R111" s="78">
        <v>0</v>
      </c>
      <c r="S111" s="78">
        <v>0</v>
      </c>
      <c r="T111" s="78">
        <v>0</v>
      </c>
    </row>
    <row r="112" spans="2:20">
      <c r="B112" t="s">
        <v>611</v>
      </c>
      <c r="C112" t="s">
        <v>612</v>
      </c>
      <c r="D112" t="s">
        <v>106</v>
      </c>
      <c r="E112" t="s">
        <v>129</v>
      </c>
      <c r="F112" t="s">
        <v>555</v>
      </c>
      <c r="G112" t="s">
        <v>355</v>
      </c>
      <c r="H112" t="s">
        <v>587</v>
      </c>
      <c r="I112" t="s">
        <v>155</v>
      </c>
      <c r="J112" t="s">
        <v>245</v>
      </c>
      <c r="K112" s="78">
        <v>6.08</v>
      </c>
      <c r="L112" t="s">
        <v>108</v>
      </c>
      <c r="M112" s="78">
        <v>4.95</v>
      </c>
      <c r="N112" s="78">
        <v>2.64</v>
      </c>
      <c r="O112" s="78">
        <v>42364</v>
      </c>
      <c r="P112" s="78">
        <v>136.82</v>
      </c>
      <c r="Q112" s="78">
        <v>57.962424800000001</v>
      </c>
      <c r="R112" s="78">
        <v>0</v>
      </c>
      <c r="S112" s="78">
        <v>0.18</v>
      </c>
      <c r="T112" s="78">
        <v>0.03</v>
      </c>
    </row>
    <row r="113" spans="2:20">
      <c r="B113" t="s">
        <v>613</v>
      </c>
      <c r="C113" t="s">
        <v>614</v>
      </c>
      <c r="D113" t="s">
        <v>106</v>
      </c>
      <c r="E113" t="s">
        <v>129</v>
      </c>
      <c r="F113" t="s">
        <v>615</v>
      </c>
      <c r="G113" t="s">
        <v>133</v>
      </c>
      <c r="H113" t="s">
        <v>587</v>
      </c>
      <c r="I113" t="s">
        <v>155</v>
      </c>
      <c r="J113" t="s">
        <v>245</v>
      </c>
      <c r="K113" s="78">
        <v>0.33</v>
      </c>
      <c r="L113" t="s">
        <v>108</v>
      </c>
      <c r="M113" s="78">
        <v>5.3</v>
      </c>
      <c r="N113" s="78">
        <v>0.38</v>
      </c>
      <c r="O113" s="78">
        <v>18725.71</v>
      </c>
      <c r="P113" s="78">
        <v>121.2</v>
      </c>
      <c r="Q113" s="78">
        <v>22.695560520000001</v>
      </c>
      <c r="R113" s="78">
        <v>0.01</v>
      </c>
      <c r="S113" s="78">
        <v>7.0000000000000007E-2</v>
      </c>
      <c r="T113" s="78">
        <v>0.01</v>
      </c>
    </row>
    <row r="114" spans="2:20">
      <c r="B114" t="s">
        <v>616</v>
      </c>
      <c r="C114" t="s">
        <v>617</v>
      </c>
      <c r="D114" t="s">
        <v>106</v>
      </c>
      <c r="E114" t="s">
        <v>129</v>
      </c>
      <c r="F114" t="s">
        <v>615</v>
      </c>
      <c r="G114" t="s">
        <v>133</v>
      </c>
      <c r="H114" t="s">
        <v>587</v>
      </c>
      <c r="I114" t="s">
        <v>155</v>
      </c>
      <c r="J114" t="s">
        <v>245</v>
      </c>
      <c r="K114" s="78">
        <v>0.71</v>
      </c>
      <c r="L114" t="s">
        <v>108</v>
      </c>
      <c r="M114" s="78">
        <v>5.15</v>
      </c>
      <c r="N114" s="78">
        <v>2.0699999999999998</v>
      </c>
      <c r="O114" s="78">
        <v>31600</v>
      </c>
      <c r="P114" s="78">
        <v>124.14</v>
      </c>
      <c r="Q114" s="78">
        <v>39.22824</v>
      </c>
      <c r="R114" s="78">
        <v>0.04</v>
      </c>
      <c r="S114" s="78">
        <v>0.13</v>
      </c>
      <c r="T114" s="78">
        <v>0.02</v>
      </c>
    </row>
    <row r="115" spans="2:20">
      <c r="B115" t="s">
        <v>618</v>
      </c>
      <c r="C115" t="s">
        <v>619</v>
      </c>
      <c r="D115" t="s">
        <v>106</v>
      </c>
      <c r="E115" t="s">
        <v>129</v>
      </c>
      <c r="F115" t="s">
        <v>620</v>
      </c>
      <c r="G115" t="s">
        <v>355</v>
      </c>
      <c r="H115" t="s">
        <v>621</v>
      </c>
      <c r="I115" t="s">
        <v>155</v>
      </c>
      <c r="J115" t="s">
        <v>245</v>
      </c>
      <c r="K115" s="78">
        <v>0.99</v>
      </c>
      <c r="L115" t="s">
        <v>108</v>
      </c>
      <c r="M115" s="78">
        <v>5.5</v>
      </c>
      <c r="N115" s="78">
        <v>1.57</v>
      </c>
      <c r="O115" s="78">
        <v>45990</v>
      </c>
      <c r="P115" s="78">
        <v>123.55</v>
      </c>
      <c r="Q115" s="78">
        <v>56.820644999999999</v>
      </c>
      <c r="R115" s="78">
        <v>0.04</v>
      </c>
      <c r="S115" s="78">
        <v>0.18</v>
      </c>
      <c r="T115" s="78">
        <v>0.03</v>
      </c>
    </row>
    <row r="116" spans="2:20">
      <c r="B116" t="s">
        <v>622</v>
      </c>
      <c r="C116" t="s">
        <v>623</v>
      </c>
      <c r="D116" t="s">
        <v>106</v>
      </c>
      <c r="E116" t="s">
        <v>129</v>
      </c>
      <c r="F116" t="s">
        <v>620</v>
      </c>
      <c r="G116" t="s">
        <v>355</v>
      </c>
      <c r="H116" t="s">
        <v>624</v>
      </c>
      <c r="I116" t="s">
        <v>156</v>
      </c>
      <c r="J116" t="s">
        <v>625</v>
      </c>
      <c r="K116" s="78">
        <v>2.85</v>
      </c>
      <c r="L116" t="s">
        <v>108</v>
      </c>
      <c r="M116" s="78">
        <v>5.35</v>
      </c>
      <c r="N116" s="78">
        <v>1.72</v>
      </c>
      <c r="O116" s="78">
        <v>84629.51</v>
      </c>
      <c r="P116" s="78">
        <v>111.02</v>
      </c>
      <c r="Q116" s="78">
        <v>93.955682002000003</v>
      </c>
      <c r="R116" s="78">
        <v>0.02</v>
      </c>
      <c r="S116" s="78">
        <v>0.3</v>
      </c>
      <c r="T116" s="78">
        <v>0.05</v>
      </c>
    </row>
    <row r="117" spans="2:20">
      <c r="B117" t="s">
        <v>626</v>
      </c>
      <c r="C117" t="s">
        <v>627</v>
      </c>
      <c r="D117" t="s">
        <v>106</v>
      </c>
      <c r="E117" t="s">
        <v>129</v>
      </c>
      <c r="F117" t="s">
        <v>628</v>
      </c>
      <c r="G117" t="s">
        <v>355</v>
      </c>
      <c r="H117" t="s">
        <v>624</v>
      </c>
      <c r="I117" t="s">
        <v>156</v>
      </c>
      <c r="J117" t="s">
        <v>245</v>
      </c>
      <c r="K117" s="78">
        <v>0.82</v>
      </c>
      <c r="L117" t="s">
        <v>108</v>
      </c>
      <c r="M117" s="78">
        <v>6.1</v>
      </c>
      <c r="N117" s="78">
        <v>1.25</v>
      </c>
      <c r="O117" s="78">
        <v>30364.5</v>
      </c>
      <c r="P117" s="78">
        <v>113.27</v>
      </c>
      <c r="Q117" s="78">
        <v>34.39386915</v>
      </c>
      <c r="R117" s="78">
        <v>0.06</v>
      </c>
      <c r="S117" s="78">
        <v>0.11</v>
      </c>
      <c r="T117" s="78">
        <v>0.02</v>
      </c>
    </row>
    <row r="118" spans="2:20">
      <c r="B118" t="s">
        <v>629</v>
      </c>
      <c r="C118" t="s">
        <v>630</v>
      </c>
      <c r="D118" t="s">
        <v>106</v>
      </c>
      <c r="E118" t="s">
        <v>129</v>
      </c>
      <c r="F118" t="s">
        <v>628</v>
      </c>
      <c r="G118" t="s">
        <v>355</v>
      </c>
      <c r="H118" t="s">
        <v>624</v>
      </c>
      <c r="I118" t="s">
        <v>156</v>
      </c>
      <c r="J118" t="s">
        <v>245</v>
      </c>
      <c r="K118" s="78">
        <v>1.95</v>
      </c>
      <c r="L118" t="s">
        <v>108</v>
      </c>
      <c r="M118" s="78">
        <v>5.6</v>
      </c>
      <c r="N118" s="78">
        <v>1.18</v>
      </c>
      <c r="O118" s="78">
        <v>82715.570000000007</v>
      </c>
      <c r="P118" s="78">
        <v>113.61</v>
      </c>
      <c r="Q118" s="78">
        <v>93.973159077000005</v>
      </c>
      <c r="R118" s="78">
        <v>0.03</v>
      </c>
      <c r="S118" s="78">
        <v>0.3</v>
      </c>
      <c r="T118" s="78">
        <v>0.05</v>
      </c>
    </row>
    <row r="119" spans="2:20">
      <c r="B119" t="s">
        <v>631</v>
      </c>
      <c r="C119" t="s">
        <v>632</v>
      </c>
      <c r="D119" t="s">
        <v>106</v>
      </c>
      <c r="E119" t="s">
        <v>129</v>
      </c>
      <c r="F119" t="s">
        <v>633</v>
      </c>
      <c r="G119" t="s">
        <v>133</v>
      </c>
      <c r="H119" t="s">
        <v>624</v>
      </c>
      <c r="I119" t="s">
        <v>156</v>
      </c>
      <c r="J119" t="s">
        <v>634</v>
      </c>
      <c r="K119" s="78">
        <v>1.37</v>
      </c>
      <c r="L119" t="s">
        <v>108</v>
      </c>
      <c r="M119" s="78">
        <v>4.2</v>
      </c>
      <c r="N119" s="78">
        <v>1.59</v>
      </c>
      <c r="O119" s="78">
        <v>49328.22</v>
      </c>
      <c r="P119" s="78">
        <v>104.84</v>
      </c>
      <c r="Q119" s="78">
        <v>51.715705847999999</v>
      </c>
      <c r="R119" s="78">
        <v>0.01</v>
      </c>
      <c r="S119" s="78">
        <v>0.16</v>
      </c>
      <c r="T119" s="78">
        <v>0.03</v>
      </c>
    </row>
    <row r="120" spans="2:20">
      <c r="B120" t="s">
        <v>635</v>
      </c>
      <c r="C120" t="s">
        <v>636</v>
      </c>
      <c r="D120" t="s">
        <v>106</v>
      </c>
      <c r="E120" t="s">
        <v>129</v>
      </c>
      <c r="F120" t="s">
        <v>637</v>
      </c>
      <c r="G120" t="s">
        <v>355</v>
      </c>
      <c r="H120" t="s">
        <v>624</v>
      </c>
      <c r="I120" t="s">
        <v>156</v>
      </c>
      <c r="J120" t="s">
        <v>638</v>
      </c>
      <c r="K120" s="78">
        <v>2.59</v>
      </c>
      <c r="L120" t="s">
        <v>108</v>
      </c>
      <c r="M120" s="78">
        <v>4.8</v>
      </c>
      <c r="N120" s="78">
        <v>2.15</v>
      </c>
      <c r="O120" s="78">
        <v>95000</v>
      </c>
      <c r="P120" s="78">
        <v>106.85</v>
      </c>
      <c r="Q120" s="78">
        <v>101.50749999999999</v>
      </c>
      <c r="R120" s="78">
        <v>0.03</v>
      </c>
      <c r="S120" s="78">
        <v>0.32</v>
      </c>
      <c r="T120" s="78">
        <v>0.06</v>
      </c>
    </row>
    <row r="121" spans="2:20">
      <c r="B121" t="s">
        <v>639</v>
      </c>
      <c r="C121" t="s">
        <v>640</v>
      </c>
      <c r="D121" t="s">
        <v>106</v>
      </c>
      <c r="E121" t="s">
        <v>129</v>
      </c>
      <c r="F121" t="s">
        <v>641</v>
      </c>
      <c r="G121" t="s">
        <v>355</v>
      </c>
      <c r="H121" t="s">
        <v>621</v>
      </c>
      <c r="I121" t="s">
        <v>155</v>
      </c>
      <c r="J121" t="s">
        <v>245</v>
      </c>
      <c r="K121" s="78">
        <v>1.83</v>
      </c>
      <c r="L121" t="s">
        <v>108</v>
      </c>
      <c r="M121" s="78">
        <v>6.4</v>
      </c>
      <c r="N121" s="78">
        <v>3.93</v>
      </c>
      <c r="O121" s="78">
        <v>57352.81</v>
      </c>
      <c r="P121" s="78">
        <v>113.43</v>
      </c>
      <c r="Q121" s="78">
        <v>65.055292382999994</v>
      </c>
      <c r="R121" s="78">
        <v>0.06</v>
      </c>
      <c r="S121" s="78">
        <v>0.21</v>
      </c>
      <c r="T121" s="78">
        <v>0.04</v>
      </c>
    </row>
    <row r="122" spans="2:20">
      <c r="B122" t="s">
        <v>642</v>
      </c>
      <c r="C122" t="s">
        <v>643</v>
      </c>
      <c r="D122" t="s">
        <v>106</v>
      </c>
      <c r="E122" t="s">
        <v>129</v>
      </c>
      <c r="F122" t="s">
        <v>641</v>
      </c>
      <c r="G122" t="s">
        <v>355</v>
      </c>
      <c r="H122" t="s">
        <v>621</v>
      </c>
      <c r="I122" t="s">
        <v>155</v>
      </c>
      <c r="J122" t="s">
        <v>245</v>
      </c>
      <c r="K122" s="78">
        <v>2.42</v>
      </c>
      <c r="L122" t="s">
        <v>108</v>
      </c>
      <c r="M122" s="78">
        <v>5.4</v>
      </c>
      <c r="N122" s="78">
        <v>3.86</v>
      </c>
      <c r="O122" s="78">
        <v>62300</v>
      </c>
      <c r="P122" s="78">
        <v>105.86</v>
      </c>
      <c r="Q122" s="78">
        <v>65.950779999999995</v>
      </c>
      <c r="R122" s="78">
        <v>7.0000000000000007E-2</v>
      </c>
      <c r="S122" s="78">
        <v>0.21</v>
      </c>
      <c r="T122" s="78">
        <v>0.04</v>
      </c>
    </row>
    <row r="123" spans="2:20">
      <c r="B123" t="s">
        <v>644</v>
      </c>
      <c r="C123" t="s">
        <v>645</v>
      </c>
      <c r="D123" t="s">
        <v>106</v>
      </c>
      <c r="E123" t="s">
        <v>129</v>
      </c>
      <c r="F123" t="s">
        <v>641</v>
      </c>
      <c r="G123" t="s">
        <v>355</v>
      </c>
      <c r="H123" t="s">
        <v>621</v>
      </c>
      <c r="I123" t="s">
        <v>155</v>
      </c>
      <c r="J123" t="s">
        <v>646</v>
      </c>
      <c r="K123" s="78">
        <v>4.01</v>
      </c>
      <c r="L123" t="s">
        <v>108</v>
      </c>
      <c r="M123" s="78">
        <v>2.5</v>
      </c>
      <c r="N123" s="78">
        <v>4.55</v>
      </c>
      <c r="O123" s="78">
        <v>125000</v>
      </c>
      <c r="P123" s="78">
        <v>91.84</v>
      </c>
      <c r="Q123" s="78">
        <v>114.8</v>
      </c>
      <c r="R123" s="78">
        <v>7.0000000000000007E-2</v>
      </c>
      <c r="S123" s="78">
        <v>0.37</v>
      </c>
      <c r="T123" s="78">
        <v>7.0000000000000007E-2</v>
      </c>
    </row>
    <row r="124" spans="2:20">
      <c r="B124" t="s">
        <v>647</v>
      </c>
      <c r="C124" t="s">
        <v>648</v>
      </c>
      <c r="D124" t="s">
        <v>106</v>
      </c>
      <c r="E124" t="s">
        <v>129</v>
      </c>
      <c r="F124" t="s">
        <v>492</v>
      </c>
      <c r="G124" t="s">
        <v>325</v>
      </c>
      <c r="H124" t="s">
        <v>621</v>
      </c>
      <c r="I124" t="s">
        <v>155</v>
      </c>
      <c r="J124" t="s">
        <v>245</v>
      </c>
      <c r="K124" s="78">
        <v>4.9000000000000004</v>
      </c>
      <c r="L124" t="s">
        <v>108</v>
      </c>
      <c r="M124" s="78">
        <v>5.0999999999999996</v>
      </c>
      <c r="N124" s="78">
        <v>1.76</v>
      </c>
      <c r="O124" s="78">
        <v>761588</v>
      </c>
      <c r="P124" s="78">
        <v>140.15</v>
      </c>
      <c r="Q124" s="78">
        <v>1067.3655819999999</v>
      </c>
      <c r="R124" s="78">
        <v>7.0000000000000007E-2</v>
      </c>
      <c r="S124" s="78">
        <v>3.4</v>
      </c>
      <c r="T124" s="78">
        <v>0.61</v>
      </c>
    </row>
    <row r="125" spans="2:20">
      <c r="B125" t="s">
        <v>649</v>
      </c>
      <c r="C125" t="s">
        <v>650</v>
      </c>
      <c r="D125" t="s">
        <v>106</v>
      </c>
      <c r="E125" t="s">
        <v>129</v>
      </c>
      <c r="F125" t="s">
        <v>548</v>
      </c>
      <c r="G125" t="s">
        <v>325</v>
      </c>
      <c r="H125" t="s">
        <v>621</v>
      </c>
      <c r="I125" t="s">
        <v>155</v>
      </c>
      <c r="J125" t="s">
        <v>651</v>
      </c>
      <c r="K125" s="78">
        <v>3.83</v>
      </c>
      <c r="L125" t="s">
        <v>108</v>
      </c>
      <c r="M125" s="78">
        <v>2.4</v>
      </c>
      <c r="N125" s="78">
        <v>1.22</v>
      </c>
      <c r="O125" s="78">
        <v>25491</v>
      </c>
      <c r="P125" s="78">
        <v>105.12</v>
      </c>
      <c r="Q125" s="78">
        <v>26.796139199999999</v>
      </c>
      <c r="R125" s="78">
        <v>0.02</v>
      </c>
      <c r="S125" s="78">
        <v>0.09</v>
      </c>
      <c r="T125" s="78">
        <v>0.02</v>
      </c>
    </row>
    <row r="126" spans="2:20">
      <c r="B126" t="s">
        <v>652</v>
      </c>
      <c r="C126" t="s">
        <v>653</v>
      </c>
      <c r="D126" t="s">
        <v>106</v>
      </c>
      <c r="E126" t="s">
        <v>129</v>
      </c>
      <c r="F126" t="s">
        <v>654</v>
      </c>
      <c r="G126" t="s">
        <v>355</v>
      </c>
      <c r="H126" t="s">
        <v>624</v>
      </c>
      <c r="I126" t="s">
        <v>156</v>
      </c>
      <c r="J126" t="s">
        <v>245</v>
      </c>
      <c r="K126" s="78">
        <v>0.17</v>
      </c>
      <c r="L126" t="s">
        <v>108</v>
      </c>
      <c r="M126" s="78">
        <v>4.7</v>
      </c>
      <c r="N126" s="78">
        <v>0.54</v>
      </c>
      <c r="O126" s="78">
        <v>38372.53</v>
      </c>
      <c r="P126" s="78">
        <v>119.85</v>
      </c>
      <c r="Q126" s="78">
        <v>45.989477205</v>
      </c>
      <c r="R126" s="78">
        <v>0.03</v>
      </c>
      <c r="S126" s="78">
        <v>0.15</v>
      </c>
      <c r="T126" s="78">
        <v>0.03</v>
      </c>
    </row>
    <row r="127" spans="2:20">
      <c r="B127" t="s">
        <v>655</v>
      </c>
      <c r="C127" t="s">
        <v>656</v>
      </c>
      <c r="D127" t="s">
        <v>106</v>
      </c>
      <c r="E127" t="s">
        <v>129</v>
      </c>
      <c r="F127" t="s">
        <v>654</v>
      </c>
      <c r="G127" t="s">
        <v>355</v>
      </c>
      <c r="H127" t="s">
        <v>624</v>
      </c>
      <c r="I127" t="s">
        <v>156</v>
      </c>
      <c r="J127" t="s">
        <v>245</v>
      </c>
      <c r="K127" s="78">
        <v>1.61</v>
      </c>
      <c r="L127" t="s">
        <v>108</v>
      </c>
      <c r="M127" s="78">
        <v>4.2</v>
      </c>
      <c r="N127" s="78">
        <v>1.53</v>
      </c>
      <c r="O127" s="78">
        <v>44558.1</v>
      </c>
      <c r="P127" s="78">
        <v>112.52</v>
      </c>
      <c r="Q127" s="78">
        <v>50.136774119999998</v>
      </c>
      <c r="R127" s="78">
        <v>0.02</v>
      </c>
      <c r="S127" s="78">
        <v>0.16</v>
      </c>
      <c r="T127" s="78">
        <v>0.03</v>
      </c>
    </row>
    <row r="128" spans="2:20">
      <c r="B128" t="s">
        <v>657</v>
      </c>
      <c r="C128" t="s">
        <v>658</v>
      </c>
      <c r="D128" t="s">
        <v>106</v>
      </c>
      <c r="E128" t="s">
        <v>129</v>
      </c>
      <c r="F128" t="s">
        <v>654</v>
      </c>
      <c r="G128" t="s">
        <v>355</v>
      </c>
      <c r="H128" t="s">
        <v>624</v>
      </c>
      <c r="I128" t="s">
        <v>156</v>
      </c>
      <c r="J128" t="s">
        <v>659</v>
      </c>
      <c r="K128" s="78">
        <v>5.01</v>
      </c>
      <c r="L128" t="s">
        <v>108</v>
      </c>
      <c r="M128" s="78">
        <v>3.3</v>
      </c>
      <c r="N128" s="78">
        <v>2.82</v>
      </c>
      <c r="O128" s="78">
        <v>55020.44</v>
      </c>
      <c r="P128" s="78">
        <v>105.35</v>
      </c>
      <c r="Q128" s="78">
        <v>57.964033540000003</v>
      </c>
      <c r="R128" s="78">
        <v>0.01</v>
      </c>
      <c r="S128" s="78">
        <v>0.18</v>
      </c>
      <c r="T128" s="78">
        <v>0.03</v>
      </c>
    </row>
    <row r="129" spans="2:20">
      <c r="B129" t="s">
        <v>660</v>
      </c>
      <c r="C129" t="s">
        <v>661</v>
      </c>
      <c r="D129" t="s">
        <v>106</v>
      </c>
      <c r="E129" t="s">
        <v>129</v>
      </c>
      <c r="F129" t="s">
        <v>662</v>
      </c>
      <c r="G129" t="s">
        <v>470</v>
      </c>
      <c r="H129" t="s">
        <v>663</v>
      </c>
      <c r="I129" t="s">
        <v>155</v>
      </c>
      <c r="J129" t="s">
        <v>245</v>
      </c>
      <c r="K129" s="78">
        <v>2.17</v>
      </c>
      <c r="L129" t="s">
        <v>108</v>
      </c>
      <c r="M129" s="78">
        <v>4.8</v>
      </c>
      <c r="N129" s="78">
        <v>1.9</v>
      </c>
      <c r="O129" s="78">
        <v>272784.3</v>
      </c>
      <c r="P129" s="78">
        <v>123.85</v>
      </c>
      <c r="Q129" s="78">
        <v>337.84335555000001</v>
      </c>
      <c r="R129" s="78">
        <v>0.03</v>
      </c>
      <c r="S129" s="78">
        <v>1.08</v>
      </c>
      <c r="T129" s="78">
        <v>0.19</v>
      </c>
    </row>
    <row r="130" spans="2:20">
      <c r="B130" t="s">
        <v>664</v>
      </c>
      <c r="C130" t="s">
        <v>665</v>
      </c>
      <c r="D130" t="s">
        <v>106</v>
      </c>
      <c r="E130" t="s">
        <v>129</v>
      </c>
      <c r="F130" t="s">
        <v>666</v>
      </c>
      <c r="G130" t="s">
        <v>118</v>
      </c>
      <c r="H130" t="s">
        <v>663</v>
      </c>
      <c r="I130" t="s">
        <v>155</v>
      </c>
      <c r="J130" t="s">
        <v>245</v>
      </c>
      <c r="K130" s="78">
        <v>0.68</v>
      </c>
      <c r="L130" t="s">
        <v>108</v>
      </c>
      <c r="M130" s="78">
        <v>5.25</v>
      </c>
      <c r="N130" s="78">
        <v>1.22</v>
      </c>
      <c r="O130" s="78">
        <v>28490.86</v>
      </c>
      <c r="P130" s="78">
        <v>124.65</v>
      </c>
      <c r="Q130" s="78">
        <v>35.513856990000001</v>
      </c>
      <c r="R130" s="78">
        <v>0.03</v>
      </c>
      <c r="S130" s="78">
        <v>0.11</v>
      </c>
      <c r="T130" s="78">
        <v>0.02</v>
      </c>
    </row>
    <row r="131" spans="2:20">
      <c r="B131" t="s">
        <v>667</v>
      </c>
      <c r="C131" t="s">
        <v>668</v>
      </c>
      <c r="D131" t="s">
        <v>106</v>
      </c>
      <c r="E131" t="s">
        <v>129</v>
      </c>
      <c r="F131" t="s">
        <v>666</v>
      </c>
      <c r="G131" t="s">
        <v>118</v>
      </c>
      <c r="H131" t="s">
        <v>663</v>
      </c>
      <c r="I131" t="s">
        <v>155</v>
      </c>
      <c r="J131" t="s">
        <v>245</v>
      </c>
      <c r="K131" s="78">
        <v>1.3</v>
      </c>
      <c r="L131" t="s">
        <v>108</v>
      </c>
      <c r="M131" s="78">
        <v>5.3</v>
      </c>
      <c r="N131" s="78">
        <v>2.0299999999999998</v>
      </c>
      <c r="O131" s="78">
        <v>12818.33</v>
      </c>
      <c r="P131" s="78">
        <v>125.71</v>
      </c>
      <c r="Q131" s="78">
        <v>16.113922642999999</v>
      </c>
      <c r="R131" s="78">
        <v>0.01</v>
      </c>
      <c r="S131" s="78">
        <v>0.05</v>
      </c>
      <c r="T131" s="78">
        <v>0.01</v>
      </c>
    </row>
    <row r="132" spans="2:20">
      <c r="B132" t="s">
        <v>669</v>
      </c>
      <c r="C132" t="s">
        <v>670</v>
      </c>
      <c r="D132" t="s">
        <v>106</v>
      </c>
      <c r="E132" t="s">
        <v>129</v>
      </c>
      <c r="F132" t="s">
        <v>671</v>
      </c>
      <c r="G132" t="s">
        <v>355</v>
      </c>
      <c r="H132" t="s">
        <v>197</v>
      </c>
      <c r="I132" t="s">
        <v>156</v>
      </c>
      <c r="J132" t="s">
        <v>245</v>
      </c>
      <c r="K132" s="78">
        <v>0.99</v>
      </c>
      <c r="L132" t="s">
        <v>108</v>
      </c>
      <c r="M132" s="78">
        <v>5.35</v>
      </c>
      <c r="N132" s="78">
        <v>1.93</v>
      </c>
      <c r="O132" s="78">
        <v>20263.71</v>
      </c>
      <c r="P132" s="78">
        <v>126.41</v>
      </c>
      <c r="Q132" s="78">
        <v>25.615355811000001</v>
      </c>
      <c r="R132" s="78">
        <v>0.01</v>
      </c>
      <c r="S132" s="78">
        <v>0.08</v>
      </c>
      <c r="T132" s="78">
        <v>0.01</v>
      </c>
    </row>
    <row r="133" spans="2:20">
      <c r="B133" t="s">
        <v>672</v>
      </c>
      <c r="C133" t="s">
        <v>673</v>
      </c>
      <c r="D133" t="s">
        <v>106</v>
      </c>
      <c r="E133" t="s">
        <v>129</v>
      </c>
      <c r="F133" t="s">
        <v>671</v>
      </c>
      <c r="G133" t="s">
        <v>355</v>
      </c>
      <c r="H133" t="s">
        <v>197</v>
      </c>
      <c r="I133" t="s">
        <v>156</v>
      </c>
      <c r="J133" t="s">
        <v>245</v>
      </c>
      <c r="K133" s="78">
        <v>3.24</v>
      </c>
      <c r="L133" t="s">
        <v>108</v>
      </c>
      <c r="M133" s="78">
        <v>7</v>
      </c>
      <c r="N133" s="78">
        <v>2.06</v>
      </c>
      <c r="O133" s="78">
        <v>127187.4</v>
      </c>
      <c r="P133" s="78">
        <v>122.52</v>
      </c>
      <c r="Q133" s="78">
        <v>155.83000247999999</v>
      </c>
      <c r="R133" s="78">
        <v>0.03</v>
      </c>
      <c r="S133" s="78">
        <v>0.5</v>
      </c>
      <c r="T133" s="78">
        <v>0.09</v>
      </c>
    </row>
    <row r="134" spans="2:20">
      <c r="B134" t="s">
        <v>674</v>
      </c>
      <c r="C134" t="s">
        <v>675</v>
      </c>
      <c r="D134" t="s">
        <v>106</v>
      </c>
      <c r="E134" t="s">
        <v>129</v>
      </c>
      <c r="F134" t="s">
        <v>671</v>
      </c>
      <c r="G134" t="s">
        <v>355</v>
      </c>
      <c r="H134" t="s">
        <v>197</v>
      </c>
      <c r="I134" t="s">
        <v>156</v>
      </c>
      <c r="J134" t="s">
        <v>676</v>
      </c>
      <c r="K134" s="78">
        <v>4.93</v>
      </c>
      <c r="L134" t="s">
        <v>108</v>
      </c>
      <c r="M134" s="78">
        <v>4.4000000000000004</v>
      </c>
      <c r="N134" s="78">
        <v>3.69</v>
      </c>
      <c r="O134" s="78">
        <v>8462.6</v>
      </c>
      <c r="P134" s="78">
        <v>104.98</v>
      </c>
      <c r="Q134" s="78">
        <v>8.8840374799999999</v>
      </c>
      <c r="R134" s="78">
        <v>0.01</v>
      </c>
      <c r="S134" s="78">
        <v>0.03</v>
      </c>
      <c r="T134" s="78">
        <v>0.01</v>
      </c>
    </row>
    <row r="135" spans="2:20">
      <c r="B135" t="s">
        <v>677</v>
      </c>
      <c r="C135" t="s">
        <v>678</v>
      </c>
      <c r="D135" t="s">
        <v>106</v>
      </c>
      <c r="E135" t="s">
        <v>129</v>
      </c>
      <c r="F135" t="s">
        <v>679</v>
      </c>
      <c r="G135" t="s">
        <v>409</v>
      </c>
      <c r="H135" t="s">
        <v>680</v>
      </c>
      <c r="I135" t="s">
        <v>156</v>
      </c>
      <c r="J135" t="s">
        <v>681</v>
      </c>
      <c r="K135" s="78">
        <v>2.5099999999999998</v>
      </c>
      <c r="L135" t="s">
        <v>108</v>
      </c>
      <c r="M135" s="78">
        <v>3.59</v>
      </c>
      <c r="N135" s="78">
        <v>2.7</v>
      </c>
      <c r="O135" s="78">
        <v>6929</v>
      </c>
      <c r="P135" s="78">
        <v>103.05</v>
      </c>
      <c r="Q135" s="78">
        <v>7.1403344999999998</v>
      </c>
      <c r="R135" s="78">
        <v>0.02</v>
      </c>
      <c r="S135" s="78">
        <v>0.02</v>
      </c>
      <c r="T135" s="78">
        <v>0</v>
      </c>
    </row>
    <row r="136" spans="2:20">
      <c r="B136" t="s">
        <v>682</v>
      </c>
      <c r="C136" t="s">
        <v>683</v>
      </c>
      <c r="D136" t="s">
        <v>106</v>
      </c>
      <c r="E136" t="s">
        <v>129</v>
      </c>
      <c r="F136" t="s">
        <v>684</v>
      </c>
      <c r="G136" t="s">
        <v>355</v>
      </c>
      <c r="H136" t="s">
        <v>685</v>
      </c>
      <c r="I136" t="s">
        <v>155</v>
      </c>
      <c r="J136" t="s">
        <v>245</v>
      </c>
      <c r="K136" s="78">
        <v>1.1399999999999999</v>
      </c>
      <c r="L136" t="s">
        <v>108</v>
      </c>
      <c r="M136" s="78">
        <v>4.6500000000000004</v>
      </c>
      <c r="N136" s="78">
        <v>1.82</v>
      </c>
      <c r="O136" s="78">
        <v>185913.31</v>
      </c>
      <c r="P136" s="78">
        <v>125.82</v>
      </c>
      <c r="Q136" s="78">
        <v>233.91612664199999</v>
      </c>
      <c r="R136" s="78">
        <v>0.05</v>
      </c>
      <c r="S136" s="78">
        <v>0.75</v>
      </c>
      <c r="T136" s="78">
        <v>0.13</v>
      </c>
    </row>
    <row r="137" spans="2:20">
      <c r="B137" t="s">
        <v>686</v>
      </c>
      <c r="C137" t="s">
        <v>687</v>
      </c>
      <c r="D137" t="s">
        <v>106</v>
      </c>
      <c r="E137" t="s">
        <v>129</v>
      </c>
      <c r="F137" t="s">
        <v>684</v>
      </c>
      <c r="G137" t="s">
        <v>355</v>
      </c>
      <c r="H137" t="s">
        <v>685</v>
      </c>
      <c r="I137" t="s">
        <v>155</v>
      </c>
      <c r="J137" t="s">
        <v>245</v>
      </c>
      <c r="K137" s="78">
        <v>0.99</v>
      </c>
      <c r="L137" t="s">
        <v>108</v>
      </c>
      <c r="M137" s="78">
        <v>5.05</v>
      </c>
      <c r="N137" s="78">
        <v>1.81</v>
      </c>
      <c r="O137" s="78">
        <v>54308.03</v>
      </c>
      <c r="P137" s="78">
        <v>126.03</v>
      </c>
      <c r="Q137" s="78">
        <v>68.444410208999997</v>
      </c>
      <c r="R137" s="78">
        <v>0.02</v>
      </c>
      <c r="S137" s="78">
        <v>0.22</v>
      </c>
      <c r="T137" s="78">
        <v>0.04</v>
      </c>
    </row>
    <row r="138" spans="2:20">
      <c r="B138" t="s">
        <v>688</v>
      </c>
      <c r="C138" t="s">
        <v>689</v>
      </c>
      <c r="D138" t="s">
        <v>106</v>
      </c>
      <c r="E138" t="s">
        <v>129</v>
      </c>
      <c r="F138" t="s">
        <v>684</v>
      </c>
      <c r="G138" t="s">
        <v>355</v>
      </c>
      <c r="H138" t="s">
        <v>685</v>
      </c>
      <c r="I138" t="s">
        <v>155</v>
      </c>
      <c r="J138" t="s">
        <v>245</v>
      </c>
      <c r="K138" s="78">
        <v>2.2799999999999998</v>
      </c>
      <c r="L138" t="s">
        <v>108</v>
      </c>
      <c r="M138" s="78">
        <v>6.1</v>
      </c>
      <c r="N138" s="78">
        <v>2.58</v>
      </c>
      <c r="O138" s="78">
        <v>495833.34</v>
      </c>
      <c r="P138" s="78">
        <v>111.02</v>
      </c>
      <c r="Q138" s="78">
        <v>550.47417406800002</v>
      </c>
      <c r="R138" s="78">
        <v>0.04</v>
      </c>
      <c r="S138" s="78">
        <v>1.76</v>
      </c>
      <c r="T138" s="78">
        <v>0.31</v>
      </c>
    </row>
    <row r="139" spans="2:20">
      <c r="B139" t="s">
        <v>690</v>
      </c>
      <c r="C139" t="s">
        <v>691</v>
      </c>
      <c r="D139" t="s">
        <v>106</v>
      </c>
      <c r="E139" t="s">
        <v>129</v>
      </c>
      <c r="F139" t="s">
        <v>692</v>
      </c>
      <c r="G139" t="s">
        <v>118</v>
      </c>
      <c r="H139" t="s">
        <v>693</v>
      </c>
      <c r="I139" t="s">
        <v>155</v>
      </c>
      <c r="J139" t="s">
        <v>245</v>
      </c>
      <c r="K139" s="78">
        <v>1.93</v>
      </c>
      <c r="L139" t="s">
        <v>108</v>
      </c>
      <c r="M139" s="78">
        <v>4.45</v>
      </c>
      <c r="N139" s="78">
        <v>5.13</v>
      </c>
      <c r="O139" s="78">
        <v>33371.379999999997</v>
      </c>
      <c r="P139" s="78">
        <v>117.49</v>
      </c>
      <c r="Q139" s="78">
        <v>39.208034361999999</v>
      </c>
      <c r="R139" s="78">
        <v>0.04</v>
      </c>
      <c r="S139" s="78">
        <v>0.13</v>
      </c>
      <c r="T139" s="78">
        <v>0.02</v>
      </c>
    </row>
    <row r="140" spans="2:20">
      <c r="B140" t="s">
        <v>694</v>
      </c>
      <c r="C140" t="s">
        <v>695</v>
      </c>
      <c r="D140" t="s">
        <v>106</v>
      </c>
      <c r="E140" t="s">
        <v>129</v>
      </c>
      <c r="F140" t="s">
        <v>696</v>
      </c>
      <c r="G140" t="s">
        <v>355</v>
      </c>
      <c r="H140" t="s">
        <v>693</v>
      </c>
      <c r="I140" t="s">
        <v>155</v>
      </c>
      <c r="J140" t="s">
        <v>697</v>
      </c>
      <c r="K140" s="78">
        <v>2.74</v>
      </c>
      <c r="L140" t="s">
        <v>108</v>
      </c>
      <c r="M140" s="78">
        <v>6.9</v>
      </c>
      <c r="N140" s="78">
        <v>18.579999999999998</v>
      </c>
      <c r="O140" s="78">
        <v>18433.2</v>
      </c>
      <c r="P140" s="78">
        <v>86.85</v>
      </c>
      <c r="Q140" s="78">
        <v>16.009234200000002</v>
      </c>
      <c r="R140" s="78">
        <v>0</v>
      </c>
      <c r="S140" s="78">
        <v>0.05</v>
      </c>
      <c r="T140" s="78">
        <v>0.01</v>
      </c>
    </row>
    <row r="141" spans="2:20">
      <c r="B141" t="s">
        <v>698</v>
      </c>
      <c r="C141" t="s">
        <v>699</v>
      </c>
      <c r="D141" t="s">
        <v>106</v>
      </c>
      <c r="E141" t="s">
        <v>129</v>
      </c>
      <c r="F141" t="s">
        <v>700</v>
      </c>
      <c r="G141" t="s">
        <v>118</v>
      </c>
      <c r="H141" t="s">
        <v>701</v>
      </c>
      <c r="I141" t="s">
        <v>155</v>
      </c>
      <c r="J141" t="s">
        <v>245</v>
      </c>
      <c r="K141" s="78">
        <v>1.1000000000000001</v>
      </c>
      <c r="L141" t="s">
        <v>108</v>
      </c>
      <c r="M141" s="78">
        <v>6.33</v>
      </c>
      <c r="N141" s="78">
        <v>24.91</v>
      </c>
      <c r="O141" s="78">
        <v>17658.439999999999</v>
      </c>
      <c r="P141" s="78">
        <v>101.75</v>
      </c>
      <c r="Q141" s="78">
        <v>17.967462699999999</v>
      </c>
      <c r="R141" s="78">
        <v>0</v>
      </c>
      <c r="S141" s="78">
        <v>0.06</v>
      </c>
      <c r="T141" s="78">
        <v>0.01</v>
      </c>
    </row>
    <row r="142" spans="2:20">
      <c r="B142" t="s">
        <v>702</v>
      </c>
      <c r="C142" t="s">
        <v>703</v>
      </c>
      <c r="D142" t="s">
        <v>106</v>
      </c>
      <c r="E142" t="s">
        <v>129</v>
      </c>
      <c r="F142" t="s">
        <v>700</v>
      </c>
      <c r="G142" t="s">
        <v>118</v>
      </c>
      <c r="H142" t="s">
        <v>701</v>
      </c>
      <c r="I142" t="s">
        <v>155</v>
      </c>
      <c r="J142" t="s">
        <v>245</v>
      </c>
      <c r="K142" s="78">
        <v>2.06</v>
      </c>
      <c r="L142" t="s">
        <v>108</v>
      </c>
      <c r="M142" s="78">
        <v>6.78</v>
      </c>
      <c r="N142" s="78">
        <v>24.31</v>
      </c>
      <c r="O142" s="78">
        <v>182719.39</v>
      </c>
      <c r="P142" s="78">
        <v>88.27</v>
      </c>
      <c r="Q142" s="78">
        <v>161.28640555300001</v>
      </c>
      <c r="R142" s="78">
        <v>0.02</v>
      </c>
      <c r="S142" s="78">
        <v>0.51</v>
      </c>
      <c r="T142" s="78">
        <v>0.09</v>
      </c>
    </row>
    <row r="143" spans="2:20">
      <c r="B143" t="s">
        <v>704</v>
      </c>
      <c r="C143" t="s">
        <v>705</v>
      </c>
      <c r="D143" t="s">
        <v>106</v>
      </c>
      <c r="E143" t="s">
        <v>129</v>
      </c>
      <c r="F143" t="s">
        <v>706</v>
      </c>
      <c r="G143" t="s">
        <v>355</v>
      </c>
      <c r="H143" t="s">
        <v>707</v>
      </c>
      <c r="I143" t="s">
        <v>155</v>
      </c>
      <c r="J143" t="s">
        <v>245</v>
      </c>
      <c r="K143" s="78">
        <v>1</v>
      </c>
      <c r="L143" t="s">
        <v>108</v>
      </c>
      <c r="M143" s="78">
        <v>5.0999999999999996</v>
      </c>
      <c r="N143" s="78">
        <v>4.76</v>
      </c>
      <c r="O143" s="78">
        <v>48447.3</v>
      </c>
      <c r="P143" s="78">
        <v>104.2</v>
      </c>
      <c r="Q143" s="78">
        <v>50.482086600000002</v>
      </c>
      <c r="R143" s="78">
        <v>0.05</v>
      </c>
      <c r="S143" s="78">
        <v>0.16</v>
      </c>
      <c r="T143" s="78">
        <v>0.03</v>
      </c>
    </row>
    <row r="144" spans="2:20">
      <c r="B144" t="s">
        <v>708</v>
      </c>
      <c r="C144" t="s">
        <v>709</v>
      </c>
      <c r="D144" t="s">
        <v>106</v>
      </c>
      <c r="E144" t="s">
        <v>129</v>
      </c>
      <c r="F144" t="s">
        <v>710</v>
      </c>
      <c r="G144" t="s">
        <v>355</v>
      </c>
      <c r="H144" t="s">
        <v>711</v>
      </c>
      <c r="I144" t="s">
        <v>156</v>
      </c>
      <c r="J144" t="s">
        <v>397</v>
      </c>
      <c r="K144" s="78">
        <v>3.05</v>
      </c>
      <c r="L144" t="s">
        <v>108</v>
      </c>
      <c r="M144" s="78">
        <v>7.5</v>
      </c>
      <c r="N144" s="78">
        <v>27.58</v>
      </c>
      <c r="O144" s="78">
        <v>53542.35</v>
      </c>
      <c r="P144" s="78">
        <v>61.71</v>
      </c>
      <c r="Q144" s="78">
        <v>33.040984184999999</v>
      </c>
      <c r="R144" s="78">
        <v>0</v>
      </c>
      <c r="S144" s="78">
        <v>0.11</v>
      </c>
      <c r="T144" s="78">
        <v>0.02</v>
      </c>
    </row>
    <row r="145" spans="2:20">
      <c r="B145" t="s">
        <v>712</v>
      </c>
      <c r="C145" t="s">
        <v>713</v>
      </c>
      <c r="D145" t="s">
        <v>106</v>
      </c>
      <c r="E145" t="s">
        <v>129</v>
      </c>
      <c r="F145" t="s">
        <v>710</v>
      </c>
      <c r="G145" t="s">
        <v>355</v>
      </c>
      <c r="H145" t="s">
        <v>711</v>
      </c>
      <c r="I145" t="s">
        <v>156</v>
      </c>
      <c r="J145" t="s">
        <v>714</v>
      </c>
      <c r="K145" s="78">
        <v>3.07</v>
      </c>
      <c r="L145" t="s">
        <v>108</v>
      </c>
      <c r="M145" s="78">
        <v>5.7</v>
      </c>
      <c r="N145" s="78">
        <v>32.369999999999997</v>
      </c>
      <c r="O145" s="78">
        <v>134134.59</v>
      </c>
      <c r="P145" s="78">
        <v>49.11</v>
      </c>
      <c r="Q145" s="78">
        <v>65.873497149000002</v>
      </c>
      <c r="R145" s="78">
        <v>0.02</v>
      </c>
      <c r="S145" s="78">
        <v>0.21</v>
      </c>
      <c r="T145" s="78">
        <v>0.04</v>
      </c>
    </row>
    <row r="146" spans="2:20">
      <c r="B146" t="s">
        <v>715</v>
      </c>
      <c r="C146" t="s">
        <v>716</v>
      </c>
      <c r="D146" t="s">
        <v>106</v>
      </c>
      <c r="E146" t="s">
        <v>129</v>
      </c>
      <c r="F146" t="s">
        <v>717</v>
      </c>
      <c r="G146" t="s">
        <v>718</v>
      </c>
      <c r="H146" t="s">
        <v>231</v>
      </c>
      <c r="I146" t="s">
        <v>719</v>
      </c>
      <c r="J146" t="s">
        <v>245</v>
      </c>
      <c r="K146" s="78">
        <v>0.08</v>
      </c>
      <c r="L146" t="s">
        <v>108</v>
      </c>
      <c r="M146" s="78">
        <v>4.16</v>
      </c>
      <c r="N146" s="78">
        <v>5.93</v>
      </c>
      <c r="O146" s="78">
        <v>23420.01</v>
      </c>
      <c r="P146" s="78">
        <v>103.6</v>
      </c>
      <c r="Q146" s="78">
        <v>24.263130360000002</v>
      </c>
      <c r="R146" s="78">
        <v>0.05</v>
      </c>
      <c r="S146" s="78">
        <v>0.08</v>
      </c>
      <c r="T146" s="78">
        <v>0.01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118</v>
      </c>
      <c r="H147" t="s">
        <v>231</v>
      </c>
      <c r="I147" t="s">
        <v>719</v>
      </c>
      <c r="J147" t="s">
        <v>723</v>
      </c>
      <c r="K147" s="78">
        <v>1.83</v>
      </c>
      <c r="L147" t="s">
        <v>108</v>
      </c>
      <c r="M147" s="78">
        <v>1.02</v>
      </c>
      <c r="N147" s="78">
        <v>10.99</v>
      </c>
      <c r="O147" s="78">
        <v>0.73</v>
      </c>
      <c r="P147" s="78">
        <v>92.05</v>
      </c>
      <c r="Q147" s="78">
        <v>6.7196499999999995E-4</v>
      </c>
      <c r="R147" s="78">
        <v>0</v>
      </c>
      <c r="S147" s="78">
        <v>0</v>
      </c>
      <c r="T147" s="78">
        <v>0</v>
      </c>
    </row>
    <row r="148" spans="2:20">
      <c r="B148" t="s">
        <v>724</v>
      </c>
      <c r="C148" t="s">
        <v>725</v>
      </c>
      <c r="D148" t="s">
        <v>106</v>
      </c>
      <c r="E148" t="s">
        <v>129</v>
      </c>
      <c r="F148" t="s">
        <v>722</v>
      </c>
      <c r="G148" t="s">
        <v>118</v>
      </c>
      <c r="H148" t="s">
        <v>231</v>
      </c>
      <c r="I148" t="s">
        <v>719</v>
      </c>
      <c r="J148" t="s">
        <v>726</v>
      </c>
      <c r="K148" s="78">
        <v>3.41</v>
      </c>
      <c r="L148" t="s">
        <v>108</v>
      </c>
      <c r="M148" s="78">
        <v>6</v>
      </c>
      <c r="N148" s="78">
        <v>20.62</v>
      </c>
      <c r="O148" s="78">
        <v>3847.48</v>
      </c>
      <c r="P148" s="78">
        <v>73.91</v>
      </c>
      <c r="Q148" s="78">
        <v>2.8436724679999998</v>
      </c>
      <c r="R148" s="78">
        <v>0</v>
      </c>
      <c r="S148" s="78">
        <v>0.01</v>
      </c>
      <c r="T148" s="78">
        <v>0</v>
      </c>
    </row>
    <row r="149" spans="2:20">
      <c r="B149" t="s">
        <v>727</v>
      </c>
      <c r="C149" t="s">
        <v>728</v>
      </c>
      <c r="D149" t="s">
        <v>106</v>
      </c>
      <c r="E149" t="s">
        <v>129</v>
      </c>
      <c r="F149" t="s">
        <v>729</v>
      </c>
      <c r="G149" t="s">
        <v>138</v>
      </c>
      <c r="H149" t="s">
        <v>231</v>
      </c>
      <c r="I149" t="s">
        <v>719</v>
      </c>
      <c r="J149" t="s">
        <v>730</v>
      </c>
      <c r="K149" s="78">
        <v>3.46</v>
      </c>
      <c r="L149" t="s">
        <v>108</v>
      </c>
      <c r="M149" s="78">
        <v>3.85</v>
      </c>
      <c r="N149" s="78">
        <v>2.77</v>
      </c>
      <c r="O149" s="78">
        <v>100000</v>
      </c>
      <c r="P149" s="78">
        <v>103.78</v>
      </c>
      <c r="Q149" s="78">
        <v>103.78</v>
      </c>
      <c r="R149" s="78">
        <v>0.04</v>
      </c>
      <c r="S149" s="78">
        <v>0.33</v>
      </c>
      <c r="T149" s="78">
        <v>0.06</v>
      </c>
    </row>
    <row r="150" spans="2:20">
      <c r="B150" s="79" t="s">
        <v>267</v>
      </c>
      <c r="C150" s="16"/>
      <c r="D150" s="16"/>
      <c r="E150" s="16"/>
      <c r="F150" s="16"/>
      <c r="K150" s="80">
        <v>3.9</v>
      </c>
      <c r="N150" s="80">
        <v>2.4700000000000002</v>
      </c>
      <c r="O150" s="80">
        <v>6316003.6900000004</v>
      </c>
      <c r="Q150" s="80">
        <v>6722.7584733610001</v>
      </c>
      <c r="S150" s="80">
        <v>21.45</v>
      </c>
      <c r="T150" s="80">
        <v>3.82</v>
      </c>
    </row>
    <row r="151" spans="2:20">
      <c r="B151" t="s">
        <v>731</v>
      </c>
      <c r="C151" t="s">
        <v>732</v>
      </c>
      <c r="D151" t="s">
        <v>106</v>
      </c>
      <c r="E151" t="s">
        <v>129</v>
      </c>
      <c r="F151" t="s">
        <v>324</v>
      </c>
      <c r="G151" t="s">
        <v>325</v>
      </c>
      <c r="H151" t="s">
        <v>201</v>
      </c>
      <c r="I151" t="s">
        <v>155</v>
      </c>
      <c r="J151" t="s">
        <v>525</v>
      </c>
      <c r="K151" s="78">
        <v>6.96</v>
      </c>
      <c r="L151" t="s">
        <v>108</v>
      </c>
      <c r="M151" s="78">
        <v>3.01</v>
      </c>
      <c r="N151" s="78">
        <v>2.0299999999999998</v>
      </c>
      <c r="O151" s="78">
        <v>196800</v>
      </c>
      <c r="P151" s="78">
        <v>107.84</v>
      </c>
      <c r="Q151" s="78">
        <v>212.22911999999999</v>
      </c>
      <c r="R151" s="78">
        <v>0.02</v>
      </c>
      <c r="S151" s="78">
        <v>0.68</v>
      </c>
      <c r="T151" s="78">
        <v>0.12</v>
      </c>
    </row>
    <row r="152" spans="2:20">
      <c r="B152" t="s">
        <v>733</v>
      </c>
      <c r="C152" t="s">
        <v>734</v>
      </c>
      <c r="D152" t="s">
        <v>106</v>
      </c>
      <c r="E152" t="s">
        <v>129</v>
      </c>
      <c r="F152" t="s">
        <v>342</v>
      </c>
      <c r="G152" t="s">
        <v>325</v>
      </c>
      <c r="H152" t="s">
        <v>201</v>
      </c>
      <c r="I152" t="s">
        <v>155</v>
      </c>
      <c r="J152" t="s">
        <v>245</v>
      </c>
      <c r="K152" s="78">
        <v>2.36</v>
      </c>
      <c r="L152" t="s">
        <v>108</v>
      </c>
      <c r="M152" s="78">
        <v>2.95</v>
      </c>
      <c r="N152" s="78">
        <v>0.87</v>
      </c>
      <c r="O152" s="78">
        <v>12700</v>
      </c>
      <c r="P152" s="78">
        <v>102.35</v>
      </c>
      <c r="Q152" s="78">
        <v>12.99845</v>
      </c>
      <c r="R152" s="78">
        <v>0</v>
      </c>
      <c r="S152" s="78">
        <v>0.04</v>
      </c>
      <c r="T152" s="78">
        <v>0.01</v>
      </c>
    </row>
    <row r="153" spans="2:20">
      <c r="B153" t="s">
        <v>735</v>
      </c>
      <c r="C153" t="s">
        <v>736</v>
      </c>
      <c r="D153" t="s">
        <v>106</v>
      </c>
      <c r="E153" t="s">
        <v>129</v>
      </c>
      <c r="F153" t="s">
        <v>342</v>
      </c>
      <c r="G153" t="s">
        <v>325</v>
      </c>
      <c r="H153" t="s">
        <v>201</v>
      </c>
      <c r="I153" t="s">
        <v>155</v>
      </c>
      <c r="J153" t="s">
        <v>245</v>
      </c>
      <c r="K153" s="78">
        <v>0.41</v>
      </c>
      <c r="L153" t="s">
        <v>108</v>
      </c>
      <c r="M153" s="78">
        <v>1.95</v>
      </c>
      <c r="N153" s="78">
        <v>0.28999999999999998</v>
      </c>
      <c r="O153" s="78">
        <v>180000</v>
      </c>
      <c r="P153" s="78">
        <v>100.28</v>
      </c>
      <c r="Q153" s="78">
        <v>180.50399999999999</v>
      </c>
      <c r="R153" s="78">
        <v>0.02</v>
      </c>
      <c r="S153" s="78">
        <v>0.57999999999999996</v>
      </c>
      <c r="T153" s="78">
        <v>0.1</v>
      </c>
    </row>
    <row r="154" spans="2:20">
      <c r="B154" t="s">
        <v>737</v>
      </c>
      <c r="C154" t="s">
        <v>738</v>
      </c>
      <c r="D154" t="s">
        <v>106</v>
      </c>
      <c r="E154" t="s">
        <v>129</v>
      </c>
      <c r="F154" t="s">
        <v>342</v>
      </c>
      <c r="G154" t="s">
        <v>325</v>
      </c>
      <c r="H154" t="s">
        <v>201</v>
      </c>
      <c r="I154" t="s">
        <v>155</v>
      </c>
      <c r="J154" t="s">
        <v>739</v>
      </c>
      <c r="K154" s="78">
        <v>1.85</v>
      </c>
      <c r="L154" t="s">
        <v>108</v>
      </c>
      <c r="M154" s="78">
        <v>5.9</v>
      </c>
      <c r="N154" s="78">
        <v>0.75</v>
      </c>
      <c r="O154" s="78">
        <v>48400</v>
      </c>
      <c r="P154" s="78">
        <v>110.26</v>
      </c>
      <c r="Q154" s="78">
        <v>53.365839999999999</v>
      </c>
      <c r="R154" s="78">
        <v>0</v>
      </c>
      <c r="S154" s="78">
        <v>0.17</v>
      </c>
      <c r="T154" s="78">
        <v>0.03</v>
      </c>
    </row>
    <row r="155" spans="2:20">
      <c r="B155" t="s">
        <v>740</v>
      </c>
      <c r="C155" t="s">
        <v>741</v>
      </c>
      <c r="D155" t="s">
        <v>106</v>
      </c>
      <c r="E155" t="s">
        <v>129</v>
      </c>
      <c r="F155" t="s">
        <v>362</v>
      </c>
      <c r="G155" t="s">
        <v>325</v>
      </c>
      <c r="H155" t="s">
        <v>204</v>
      </c>
      <c r="I155" t="s">
        <v>155</v>
      </c>
      <c r="J155" t="s">
        <v>742</v>
      </c>
      <c r="K155" s="78">
        <v>3.42</v>
      </c>
      <c r="L155" t="s">
        <v>108</v>
      </c>
      <c r="M155" s="78">
        <v>1.95</v>
      </c>
      <c r="N155" s="78">
        <v>1.1499999999999999</v>
      </c>
      <c r="O155" s="78">
        <v>200000</v>
      </c>
      <c r="P155" s="78">
        <v>103.67</v>
      </c>
      <c r="Q155" s="78">
        <v>207.34</v>
      </c>
      <c r="R155" s="78">
        <v>0.03</v>
      </c>
      <c r="S155" s="78">
        <v>0.66</v>
      </c>
      <c r="T155" s="78">
        <v>0.12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342</v>
      </c>
      <c r="G156" t="s">
        <v>325</v>
      </c>
      <c r="H156" t="s">
        <v>204</v>
      </c>
      <c r="I156" t="s">
        <v>155</v>
      </c>
      <c r="J156" t="s">
        <v>245</v>
      </c>
      <c r="K156" s="78">
        <v>1.1399999999999999</v>
      </c>
      <c r="L156" t="s">
        <v>108</v>
      </c>
      <c r="M156" s="78">
        <v>3.55</v>
      </c>
      <c r="N156" s="78">
        <v>0.7</v>
      </c>
      <c r="O156" s="78">
        <v>156857</v>
      </c>
      <c r="P156" s="78">
        <v>102.17</v>
      </c>
      <c r="Q156" s="78">
        <v>160.2607969</v>
      </c>
      <c r="R156" s="78">
        <v>0.02</v>
      </c>
      <c r="S156" s="78">
        <v>0.51</v>
      </c>
      <c r="T156" s="78">
        <v>0.09</v>
      </c>
    </row>
    <row r="157" spans="2:20">
      <c r="B157" t="s">
        <v>745</v>
      </c>
      <c r="C157" t="s">
        <v>746</v>
      </c>
      <c r="D157" t="s">
        <v>106</v>
      </c>
      <c r="E157" t="s">
        <v>129</v>
      </c>
      <c r="F157" t="s">
        <v>390</v>
      </c>
      <c r="G157" t="s">
        <v>138</v>
      </c>
      <c r="H157" t="s">
        <v>386</v>
      </c>
      <c r="I157" t="s">
        <v>155</v>
      </c>
      <c r="J157" t="s">
        <v>391</v>
      </c>
      <c r="K157" s="78">
        <v>7.19</v>
      </c>
      <c r="L157" t="s">
        <v>108</v>
      </c>
      <c r="M157" s="78">
        <v>3.65</v>
      </c>
      <c r="N157" s="78">
        <v>2.72</v>
      </c>
      <c r="O157" s="78">
        <v>108000</v>
      </c>
      <c r="P157" s="78">
        <v>107.25</v>
      </c>
      <c r="Q157" s="78">
        <v>115.83</v>
      </c>
      <c r="R157" s="78">
        <v>0.01</v>
      </c>
      <c r="S157" s="78">
        <v>0.37</v>
      </c>
      <c r="T157" s="78">
        <v>7.0000000000000007E-2</v>
      </c>
    </row>
    <row r="158" spans="2:20">
      <c r="B158" t="s">
        <v>747</v>
      </c>
      <c r="C158" t="s">
        <v>748</v>
      </c>
      <c r="D158" t="s">
        <v>106</v>
      </c>
      <c r="E158" t="s">
        <v>129</v>
      </c>
      <c r="F158" t="s">
        <v>324</v>
      </c>
      <c r="G158" t="s">
        <v>325</v>
      </c>
      <c r="H158" t="s">
        <v>386</v>
      </c>
      <c r="I158" t="s">
        <v>155</v>
      </c>
      <c r="J158" t="s">
        <v>245</v>
      </c>
      <c r="K158" s="78">
        <v>4.4400000000000004</v>
      </c>
      <c r="L158" t="s">
        <v>108</v>
      </c>
      <c r="M158" s="78">
        <v>3.93</v>
      </c>
      <c r="N158" s="78">
        <v>1.53</v>
      </c>
      <c r="O158" s="78">
        <v>482196</v>
      </c>
      <c r="P158" s="78">
        <v>100.06</v>
      </c>
      <c r="Q158" s="78">
        <v>482.48531759999997</v>
      </c>
      <c r="R158" s="78">
        <v>0.05</v>
      </c>
      <c r="S158" s="78">
        <v>1.54</v>
      </c>
      <c r="T158" s="78">
        <v>0.27</v>
      </c>
    </row>
    <row r="159" spans="2:20">
      <c r="B159" t="s">
        <v>749</v>
      </c>
      <c r="C159" t="s">
        <v>750</v>
      </c>
      <c r="D159" t="s">
        <v>106</v>
      </c>
      <c r="E159" t="s">
        <v>129</v>
      </c>
      <c r="F159" t="s">
        <v>324</v>
      </c>
      <c r="G159" t="s">
        <v>325</v>
      </c>
      <c r="H159" t="s">
        <v>386</v>
      </c>
      <c r="I159" t="s">
        <v>155</v>
      </c>
      <c r="J159" t="s">
        <v>751</v>
      </c>
      <c r="K159" s="78">
        <v>4.1399999999999997</v>
      </c>
      <c r="L159" t="s">
        <v>108</v>
      </c>
      <c r="M159" s="78">
        <v>3.25</v>
      </c>
      <c r="N159" s="78">
        <v>2.96</v>
      </c>
      <c r="O159" s="78">
        <v>4</v>
      </c>
      <c r="P159" s="78">
        <v>5094983</v>
      </c>
      <c r="Q159" s="78">
        <v>203.79931999999999</v>
      </c>
      <c r="R159" s="78">
        <v>0.02</v>
      </c>
      <c r="S159" s="78">
        <v>0.65</v>
      </c>
      <c r="T159" s="78">
        <v>0.12</v>
      </c>
    </row>
    <row r="160" spans="2:20">
      <c r="B160" t="s">
        <v>752</v>
      </c>
      <c r="C160" t="s">
        <v>753</v>
      </c>
      <c r="D160" t="s">
        <v>106</v>
      </c>
      <c r="E160" t="s">
        <v>129</v>
      </c>
      <c r="F160" t="s">
        <v>324</v>
      </c>
      <c r="G160" t="s">
        <v>325</v>
      </c>
      <c r="H160" t="s">
        <v>386</v>
      </c>
      <c r="I160" t="s">
        <v>155</v>
      </c>
      <c r="J160" t="s">
        <v>326</v>
      </c>
      <c r="K160" s="78">
        <v>3.93</v>
      </c>
      <c r="L160" t="s">
        <v>108</v>
      </c>
      <c r="M160" s="78">
        <v>3.22</v>
      </c>
      <c r="N160" s="78">
        <v>1.52</v>
      </c>
      <c r="O160" s="78">
        <v>35231</v>
      </c>
      <c r="P160" s="78">
        <v>102.58</v>
      </c>
      <c r="Q160" s="78">
        <v>36.1399598</v>
      </c>
      <c r="R160" s="78">
        <v>0</v>
      </c>
      <c r="S160" s="78">
        <v>0.12</v>
      </c>
      <c r="T160" s="78">
        <v>0.02</v>
      </c>
    </row>
    <row r="161" spans="2:20">
      <c r="B161" t="s">
        <v>754</v>
      </c>
      <c r="C161" t="s">
        <v>755</v>
      </c>
      <c r="D161" t="s">
        <v>106</v>
      </c>
      <c r="E161" t="s">
        <v>129</v>
      </c>
      <c r="F161" t="s">
        <v>756</v>
      </c>
      <c r="G161" t="s">
        <v>325</v>
      </c>
      <c r="H161" t="s">
        <v>386</v>
      </c>
      <c r="I161" t="s">
        <v>155</v>
      </c>
      <c r="J161" t="s">
        <v>757</v>
      </c>
      <c r="K161" s="78">
        <v>5.45</v>
      </c>
      <c r="L161" t="s">
        <v>108</v>
      </c>
      <c r="M161" s="78">
        <v>2.0699999999999998</v>
      </c>
      <c r="N161" s="78">
        <v>1.5</v>
      </c>
      <c r="O161" s="78">
        <v>89000</v>
      </c>
      <c r="P161" s="78">
        <v>103.65</v>
      </c>
      <c r="Q161" s="78">
        <v>92.248500000000007</v>
      </c>
      <c r="R161" s="78">
        <v>0.04</v>
      </c>
      <c r="S161" s="78">
        <v>0.28999999999999998</v>
      </c>
      <c r="T161" s="78">
        <v>0.05</v>
      </c>
    </row>
    <row r="162" spans="2:20">
      <c r="B162" t="s">
        <v>758</v>
      </c>
      <c r="C162" t="s">
        <v>759</v>
      </c>
      <c r="D162" t="s">
        <v>106</v>
      </c>
      <c r="E162" t="s">
        <v>129</v>
      </c>
      <c r="F162" t="s">
        <v>431</v>
      </c>
      <c r="G162" t="s">
        <v>355</v>
      </c>
      <c r="H162" t="s">
        <v>423</v>
      </c>
      <c r="I162" t="s">
        <v>155</v>
      </c>
      <c r="J162" t="s">
        <v>245</v>
      </c>
      <c r="K162" s="78">
        <v>0.81</v>
      </c>
      <c r="L162" t="s">
        <v>108</v>
      </c>
      <c r="M162" s="78">
        <v>6.41</v>
      </c>
      <c r="N162" s="78">
        <v>0.71</v>
      </c>
      <c r="O162" s="78">
        <v>8934.7999999999993</v>
      </c>
      <c r="P162" s="78">
        <v>105.8</v>
      </c>
      <c r="Q162" s="78">
        <v>9.4530183999999995</v>
      </c>
      <c r="R162" s="78">
        <v>0</v>
      </c>
      <c r="S162" s="78">
        <v>0.03</v>
      </c>
      <c r="T162" s="78">
        <v>0.01</v>
      </c>
    </row>
    <row r="163" spans="2:20">
      <c r="B163" t="s">
        <v>760</v>
      </c>
      <c r="C163" t="s">
        <v>761</v>
      </c>
      <c r="D163" t="s">
        <v>106</v>
      </c>
      <c r="E163" t="s">
        <v>129</v>
      </c>
      <c r="F163" t="s">
        <v>762</v>
      </c>
      <c r="G163" t="s">
        <v>118</v>
      </c>
      <c r="H163" t="s">
        <v>423</v>
      </c>
      <c r="I163" t="s">
        <v>155</v>
      </c>
      <c r="J163" t="s">
        <v>763</v>
      </c>
      <c r="K163" s="78">
        <v>7.4</v>
      </c>
      <c r="L163" t="s">
        <v>108</v>
      </c>
      <c r="M163" s="78">
        <v>2.4</v>
      </c>
      <c r="N163" s="78">
        <v>2.06</v>
      </c>
      <c r="O163" s="78">
        <v>422575</v>
      </c>
      <c r="P163" s="78">
        <v>97.96</v>
      </c>
      <c r="Q163" s="78">
        <v>413.95447000000001</v>
      </c>
      <c r="R163" s="78">
        <v>0.03</v>
      </c>
      <c r="S163" s="78">
        <v>1.32</v>
      </c>
      <c r="T163" s="78">
        <v>0.23</v>
      </c>
    </row>
    <row r="164" spans="2:20">
      <c r="B164" t="s">
        <v>764</v>
      </c>
      <c r="C164" t="s">
        <v>765</v>
      </c>
      <c r="D164" t="s">
        <v>106</v>
      </c>
      <c r="E164" t="s">
        <v>129</v>
      </c>
      <c r="F164" t="s">
        <v>469</v>
      </c>
      <c r="G164" t="s">
        <v>470</v>
      </c>
      <c r="H164" t="s">
        <v>423</v>
      </c>
      <c r="I164" t="s">
        <v>155</v>
      </c>
      <c r="J164" t="s">
        <v>245</v>
      </c>
      <c r="K164" s="78">
        <v>0.42</v>
      </c>
      <c r="L164" t="s">
        <v>108</v>
      </c>
      <c r="M164" s="78">
        <v>6.5</v>
      </c>
      <c r="N164" s="78">
        <v>0.7</v>
      </c>
      <c r="O164" s="78">
        <v>666.67</v>
      </c>
      <c r="P164" s="78">
        <v>102.95</v>
      </c>
      <c r="Q164" s="78">
        <v>0.68633676499999996</v>
      </c>
      <c r="R164" s="78">
        <v>0</v>
      </c>
      <c r="S164" s="78">
        <v>0</v>
      </c>
      <c r="T164" s="78">
        <v>0</v>
      </c>
    </row>
    <row r="165" spans="2:20">
      <c r="B165" t="s">
        <v>766</v>
      </c>
      <c r="C165" t="s">
        <v>767</v>
      </c>
      <c r="D165" t="s">
        <v>106</v>
      </c>
      <c r="E165" t="s">
        <v>129</v>
      </c>
      <c r="F165" t="s">
        <v>488</v>
      </c>
      <c r="G165" t="s">
        <v>355</v>
      </c>
      <c r="H165" t="s">
        <v>423</v>
      </c>
      <c r="I165" t="s">
        <v>155</v>
      </c>
      <c r="J165" t="s">
        <v>768</v>
      </c>
      <c r="K165" s="78">
        <v>6.07</v>
      </c>
      <c r="L165" t="s">
        <v>108</v>
      </c>
      <c r="M165" s="78">
        <v>4.3499999999999996</v>
      </c>
      <c r="N165" s="78">
        <v>4.25</v>
      </c>
      <c r="O165" s="78">
        <v>35598</v>
      </c>
      <c r="P165" s="78">
        <v>101.42</v>
      </c>
      <c r="Q165" s="78">
        <v>36.103491599999998</v>
      </c>
      <c r="R165" s="78">
        <v>0.01</v>
      </c>
      <c r="S165" s="78">
        <v>0.12</v>
      </c>
      <c r="T165" s="78">
        <v>0.02</v>
      </c>
    </row>
    <row r="166" spans="2:20">
      <c r="B166" t="s">
        <v>769</v>
      </c>
      <c r="C166" t="s">
        <v>770</v>
      </c>
      <c r="D166" t="s">
        <v>106</v>
      </c>
      <c r="E166" t="s">
        <v>129</v>
      </c>
      <c r="F166" t="s">
        <v>488</v>
      </c>
      <c r="G166" t="s">
        <v>355</v>
      </c>
      <c r="H166" t="s">
        <v>423</v>
      </c>
      <c r="I166" t="s">
        <v>155</v>
      </c>
      <c r="J166" t="s">
        <v>771</v>
      </c>
      <c r="K166" s="78">
        <v>4.24</v>
      </c>
      <c r="L166" t="s">
        <v>108</v>
      </c>
      <c r="M166" s="78">
        <v>5.05</v>
      </c>
      <c r="N166" s="78">
        <v>3.06</v>
      </c>
      <c r="O166" s="78">
        <v>19569</v>
      </c>
      <c r="P166" s="78">
        <v>110.52</v>
      </c>
      <c r="Q166" s="78">
        <v>21.627658799999999</v>
      </c>
      <c r="R166" s="78">
        <v>0</v>
      </c>
      <c r="S166" s="78">
        <v>7.0000000000000007E-2</v>
      </c>
      <c r="T166" s="78">
        <v>0.01</v>
      </c>
    </row>
    <row r="167" spans="2:20">
      <c r="B167" t="s">
        <v>772</v>
      </c>
      <c r="C167" t="s">
        <v>773</v>
      </c>
      <c r="D167" t="s">
        <v>106</v>
      </c>
      <c r="E167" t="s">
        <v>129</v>
      </c>
      <c r="F167" t="s">
        <v>495</v>
      </c>
      <c r="G167" t="s">
        <v>325</v>
      </c>
      <c r="H167" t="s">
        <v>423</v>
      </c>
      <c r="I167" t="s">
        <v>155</v>
      </c>
      <c r="J167" t="s">
        <v>245</v>
      </c>
      <c r="K167" s="78">
        <v>1.1499999999999999</v>
      </c>
      <c r="L167" t="s">
        <v>108</v>
      </c>
      <c r="M167" s="78">
        <v>3.22</v>
      </c>
      <c r="N167" s="78">
        <v>0.78</v>
      </c>
      <c r="O167" s="78">
        <v>110940</v>
      </c>
      <c r="P167" s="78">
        <v>101.7</v>
      </c>
      <c r="Q167" s="78">
        <v>112.82598</v>
      </c>
      <c r="R167" s="78">
        <v>0.01</v>
      </c>
      <c r="S167" s="78">
        <v>0.36</v>
      </c>
      <c r="T167" s="78">
        <v>0.06</v>
      </c>
    </row>
    <row r="168" spans="2:20">
      <c r="B168" t="s">
        <v>774</v>
      </c>
      <c r="C168" t="s">
        <v>775</v>
      </c>
      <c r="D168" t="s">
        <v>106</v>
      </c>
      <c r="E168" t="s">
        <v>129</v>
      </c>
      <c r="F168" t="s">
        <v>504</v>
      </c>
      <c r="G168" t="s">
        <v>325</v>
      </c>
      <c r="H168" t="s">
        <v>423</v>
      </c>
      <c r="I168" t="s">
        <v>155</v>
      </c>
      <c r="J168" t="s">
        <v>505</v>
      </c>
      <c r="K168" s="78">
        <v>3.69</v>
      </c>
      <c r="L168" t="s">
        <v>108</v>
      </c>
      <c r="M168" s="78">
        <v>1.05</v>
      </c>
      <c r="N168" s="78">
        <v>1.24</v>
      </c>
      <c r="O168" s="78">
        <v>75800</v>
      </c>
      <c r="P168" s="78">
        <v>99.31</v>
      </c>
      <c r="Q168" s="78">
        <v>75.276979999999995</v>
      </c>
      <c r="R168" s="78">
        <v>0.03</v>
      </c>
      <c r="S168" s="78">
        <v>0.24</v>
      </c>
      <c r="T168" s="78">
        <v>0.04</v>
      </c>
    </row>
    <row r="169" spans="2:20">
      <c r="B169" t="s">
        <v>776</v>
      </c>
      <c r="C169" t="s">
        <v>777</v>
      </c>
      <c r="D169" t="s">
        <v>106</v>
      </c>
      <c r="E169" t="s">
        <v>129</v>
      </c>
      <c r="F169" t="s">
        <v>504</v>
      </c>
      <c r="G169" t="s">
        <v>325</v>
      </c>
      <c r="H169" t="s">
        <v>423</v>
      </c>
      <c r="I169" t="s">
        <v>155</v>
      </c>
      <c r="J169" t="s">
        <v>245</v>
      </c>
      <c r="K169" s="78">
        <v>0.74</v>
      </c>
      <c r="L169" t="s">
        <v>108</v>
      </c>
      <c r="M169" s="78">
        <v>3.21</v>
      </c>
      <c r="N169" s="78">
        <v>0.57999999999999996</v>
      </c>
      <c r="O169" s="78">
        <v>75890.84</v>
      </c>
      <c r="P169" s="78">
        <v>100.55</v>
      </c>
      <c r="Q169" s="78">
        <v>76.308239619999995</v>
      </c>
      <c r="R169" s="78">
        <v>0.1</v>
      </c>
      <c r="S169" s="78">
        <v>0.24</v>
      </c>
      <c r="T169" s="78">
        <v>0.04</v>
      </c>
    </row>
    <row r="170" spans="2:20">
      <c r="B170" t="s">
        <v>778</v>
      </c>
      <c r="C170" t="s">
        <v>779</v>
      </c>
      <c r="D170" t="s">
        <v>106</v>
      </c>
      <c r="E170" t="s">
        <v>129</v>
      </c>
      <c r="F170" t="s">
        <v>408</v>
      </c>
      <c r="G170" t="s">
        <v>409</v>
      </c>
      <c r="H170" t="s">
        <v>423</v>
      </c>
      <c r="I170" t="s">
        <v>155</v>
      </c>
      <c r="J170" t="s">
        <v>245</v>
      </c>
      <c r="K170" s="78">
        <v>1.87</v>
      </c>
      <c r="L170" t="s">
        <v>108</v>
      </c>
      <c r="M170" s="78">
        <v>3.02</v>
      </c>
      <c r="N170" s="78">
        <v>1.2</v>
      </c>
      <c r="O170" s="78">
        <v>91400</v>
      </c>
      <c r="P170" s="78">
        <v>101.47</v>
      </c>
      <c r="Q170" s="78">
        <v>92.743579999999994</v>
      </c>
      <c r="R170" s="78">
        <v>0.06</v>
      </c>
      <c r="S170" s="78">
        <v>0.3</v>
      </c>
      <c r="T170" s="78">
        <v>0.05</v>
      </c>
    </row>
    <row r="171" spans="2:20">
      <c r="B171" t="s">
        <v>780</v>
      </c>
      <c r="C171" t="s">
        <v>781</v>
      </c>
      <c r="D171" t="s">
        <v>106</v>
      </c>
      <c r="E171" t="s">
        <v>129</v>
      </c>
      <c r="F171" t="s">
        <v>408</v>
      </c>
      <c r="G171" t="s">
        <v>409</v>
      </c>
      <c r="H171" t="s">
        <v>423</v>
      </c>
      <c r="I171" t="s">
        <v>155</v>
      </c>
      <c r="J171" t="s">
        <v>245</v>
      </c>
      <c r="K171" s="78">
        <v>2.83</v>
      </c>
      <c r="L171" t="s">
        <v>108</v>
      </c>
      <c r="M171" s="78">
        <v>3.02</v>
      </c>
      <c r="N171" s="78">
        <v>1.07</v>
      </c>
      <c r="O171" s="78">
        <v>348600</v>
      </c>
      <c r="P171" s="78">
        <v>102.5</v>
      </c>
      <c r="Q171" s="78">
        <v>357.315</v>
      </c>
      <c r="R171" s="78">
        <v>0.23</v>
      </c>
      <c r="S171" s="78">
        <v>1.1399999999999999</v>
      </c>
      <c r="T171" s="78">
        <v>0.2</v>
      </c>
    </row>
    <row r="172" spans="2:20">
      <c r="B172" t="s">
        <v>782</v>
      </c>
      <c r="C172" t="s">
        <v>783</v>
      </c>
      <c r="D172" t="s">
        <v>106</v>
      </c>
      <c r="E172" t="s">
        <v>129</v>
      </c>
      <c r="F172" t="s">
        <v>408</v>
      </c>
      <c r="G172" t="s">
        <v>409</v>
      </c>
      <c r="H172" t="s">
        <v>423</v>
      </c>
      <c r="I172" t="s">
        <v>155</v>
      </c>
      <c r="J172" t="s">
        <v>784</v>
      </c>
      <c r="K172" s="78">
        <v>9.92</v>
      </c>
      <c r="L172" t="s">
        <v>108</v>
      </c>
      <c r="M172" s="78">
        <v>3.95</v>
      </c>
      <c r="N172" s="78">
        <v>3.81</v>
      </c>
      <c r="O172" s="78">
        <v>34000</v>
      </c>
      <c r="P172" s="78">
        <v>102.69</v>
      </c>
      <c r="Q172" s="78">
        <v>34.9146</v>
      </c>
      <c r="R172" s="78">
        <v>0.03</v>
      </c>
      <c r="S172" s="78">
        <v>0.11</v>
      </c>
      <c r="T172" s="78">
        <v>0.02</v>
      </c>
    </row>
    <row r="173" spans="2:20">
      <c r="B173" t="s">
        <v>785</v>
      </c>
      <c r="C173" t="s">
        <v>786</v>
      </c>
      <c r="D173" t="s">
        <v>106</v>
      </c>
      <c r="E173" t="s">
        <v>129</v>
      </c>
      <c r="F173" t="s">
        <v>408</v>
      </c>
      <c r="G173" t="s">
        <v>409</v>
      </c>
      <c r="H173" t="s">
        <v>423</v>
      </c>
      <c r="I173" t="s">
        <v>155</v>
      </c>
      <c r="J173" t="s">
        <v>784</v>
      </c>
      <c r="K173" s="78">
        <v>10.53</v>
      </c>
      <c r="L173" t="s">
        <v>108</v>
      </c>
      <c r="M173" s="78">
        <v>3.95</v>
      </c>
      <c r="N173" s="78">
        <v>3.82</v>
      </c>
      <c r="O173" s="78">
        <v>34000</v>
      </c>
      <c r="P173" s="78">
        <v>102.7</v>
      </c>
      <c r="Q173" s="78">
        <v>34.917999999999999</v>
      </c>
      <c r="R173" s="78">
        <v>0.03</v>
      </c>
      <c r="S173" s="78">
        <v>0.11</v>
      </c>
      <c r="T173" s="78">
        <v>0.02</v>
      </c>
    </row>
    <row r="174" spans="2:20">
      <c r="B174" t="s">
        <v>787</v>
      </c>
      <c r="C174" t="s">
        <v>788</v>
      </c>
      <c r="D174" t="s">
        <v>106</v>
      </c>
      <c r="E174" t="s">
        <v>129</v>
      </c>
      <c r="F174" t="s">
        <v>521</v>
      </c>
      <c r="G174" t="s">
        <v>409</v>
      </c>
      <c r="H174" t="s">
        <v>423</v>
      </c>
      <c r="I174" t="s">
        <v>155</v>
      </c>
      <c r="J174" t="s">
        <v>245</v>
      </c>
      <c r="K174" s="78">
        <v>1.04</v>
      </c>
      <c r="L174" t="s">
        <v>108</v>
      </c>
      <c r="M174" s="78">
        <v>5.7</v>
      </c>
      <c r="N174" s="78">
        <v>0.83</v>
      </c>
      <c r="O174" s="78">
        <v>51.45</v>
      </c>
      <c r="P174" s="78">
        <v>107.62</v>
      </c>
      <c r="Q174" s="78">
        <v>5.5370490000000001E-2</v>
      </c>
      <c r="R174" s="78">
        <v>0</v>
      </c>
      <c r="S174" s="78">
        <v>0</v>
      </c>
      <c r="T174" s="78">
        <v>0</v>
      </c>
    </row>
    <row r="175" spans="2:20">
      <c r="B175" t="s">
        <v>789</v>
      </c>
      <c r="C175" t="s">
        <v>790</v>
      </c>
      <c r="D175" t="s">
        <v>106</v>
      </c>
      <c r="E175" t="s">
        <v>129</v>
      </c>
      <c r="F175" t="s">
        <v>521</v>
      </c>
      <c r="G175" t="s">
        <v>409</v>
      </c>
      <c r="H175" t="s">
        <v>524</v>
      </c>
      <c r="I175" t="s">
        <v>156</v>
      </c>
      <c r="J175" t="s">
        <v>525</v>
      </c>
      <c r="K175" s="78">
        <v>6.94</v>
      </c>
      <c r="L175" t="s">
        <v>108</v>
      </c>
      <c r="M175" s="78">
        <v>3.92</v>
      </c>
      <c r="N175" s="78">
        <v>3.08</v>
      </c>
      <c r="O175" s="78">
        <v>129156.55</v>
      </c>
      <c r="P175" s="78">
        <v>107.79</v>
      </c>
      <c r="Q175" s="78">
        <v>139.21784524500001</v>
      </c>
      <c r="R175" s="78">
        <v>0.01</v>
      </c>
      <c r="S175" s="78">
        <v>0.44</v>
      </c>
      <c r="T175" s="78">
        <v>0.08</v>
      </c>
    </row>
    <row r="176" spans="2:20">
      <c r="B176" t="s">
        <v>791</v>
      </c>
      <c r="C176" t="s">
        <v>792</v>
      </c>
      <c r="D176" t="s">
        <v>106</v>
      </c>
      <c r="E176" t="s">
        <v>129</v>
      </c>
      <c r="F176" t="s">
        <v>793</v>
      </c>
      <c r="G176" t="s">
        <v>355</v>
      </c>
      <c r="H176" t="s">
        <v>524</v>
      </c>
      <c r="I176" t="s">
        <v>156</v>
      </c>
      <c r="J176" t="s">
        <v>794</v>
      </c>
      <c r="K176" s="78">
        <v>4.03</v>
      </c>
      <c r="L176" t="s">
        <v>108</v>
      </c>
      <c r="M176" s="78">
        <v>4.2</v>
      </c>
      <c r="N176" s="78">
        <v>3.91</v>
      </c>
      <c r="O176" s="78">
        <v>231012</v>
      </c>
      <c r="P176" s="78">
        <v>101.34</v>
      </c>
      <c r="Q176" s="78">
        <v>234.10756079999999</v>
      </c>
      <c r="R176" s="78">
        <v>0.02</v>
      </c>
      <c r="S176" s="78">
        <v>0.75</v>
      </c>
      <c r="T176" s="78">
        <v>0.13</v>
      </c>
    </row>
    <row r="177" spans="2:20">
      <c r="B177" t="s">
        <v>795</v>
      </c>
      <c r="C177" t="s">
        <v>796</v>
      </c>
      <c r="D177" t="s">
        <v>106</v>
      </c>
      <c r="E177" t="s">
        <v>129</v>
      </c>
      <c r="F177" t="s">
        <v>419</v>
      </c>
      <c r="G177" t="s">
        <v>409</v>
      </c>
      <c r="H177" t="s">
        <v>423</v>
      </c>
      <c r="I177" t="s">
        <v>155</v>
      </c>
      <c r="J177" t="s">
        <v>245</v>
      </c>
      <c r="K177" s="78">
        <v>1.2</v>
      </c>
      <c r="L177" t="s">
        <v>108</v>
      </c>
      <c r="M177" s="78">
        <v>6</v>
      </c>
      <c r="N177" s="78">
        <v>0.89</v>
      </c>
      <c r="O177" s="78">
        <v>14072</v>
      </c>
      <c r="P177" s="78">
        <v>107.84</v>
      </c>
      <c r="Q177" s="78">
        <v>15.1752448</v>
      </c>
      <c r="R177" s="78">
        <v>0.01</v>
      </c>
      <c r="S177" s="78">
        <v>0.05</v>
      </c>
      <c r="T177" s="78">
        <v>0.01</v>
      </c>
    </row>
    <row r="178" spans="2:20">
      <c r="B178" t="s">
        <v>797</v>
      </c>
      <c r="C178" t="s">
        <v>798</v>
      </c>
      <c r="D178" t="s">
        <v>106</v>
      </c>
      <c r="E178" t="s">
        <v>129</v>
      </c>
      <c r="F178" t="s">
        <v>540</v>
      </c>
      <c r="G178" t="s">
        <v>355</v>
      </c>
      <c r="H178" t="s">
        <v>541</v>
      </c>
      <c r="I178" t="s">
        <v>155</v>
      </c>
      <c r="J178" t="s">
        <v>799</v>
      </c>
      <c r="K178" s="78">
        <v>5.34</v>
      </c>
      <c r="L178" t="s">
        <v>108</v>
      </c>
      <c r="M178" s="78">
        <v>3.5</v>
      </c>
      <c r="N178" s="78">
        <v>2.13</v>
      </c>
      <c r="O178" s="78">
        <v>72000.009999999995</v>
      </c>
      <c r="P178" s="78">
        <v>107.5</v>
      </c>
      <c r="Q178" s="78">
        <v>77.400010750000007</v>
      </c>
      <c r="R178" s="78">
        <v>7.0000000000000007E-2</v>
      </c>
      <c r="S178" s="78">
        <v>0.25</v>
      </c>
      <c r="T178" s="78">
        <v>0.04</v>
      </c>
    </row>
    <row r="179" spans="2:20">
      <c r="B179" t="s">
        <v>800</v>
      </c>
      <c r="C179" t="s">
        <v>801</v>
      </c>
      <c r="D179" t="s">
        <v>106</v>
      </c>
      <c r="E179" t="s">
        <v>129</v>
      </c>
      <c r="F179" t="s">
        <v>802</v>
      </c>
      <c r="G179" t="s">
        <v>138</v>
      </c>
      <c r="H179" t="s">
        <v>537</v>
      </c>
      <c r="I179" t="s">
        <v>156</v>
      </c>
      <c r="J179" t="s">
        <v>245</v>
      </c>
      <c r="K179" s="78">
        <v>1.83</v>
      </c>
      <c r="L179" t="s">
        <v>108</v>
      </c>
      <c r="M179" s="78">
        <v>6.9</v>
      </c>
      <c r="N179" s="78">
        <v>1.82</v>
      </c>
      <c r="O179" s="78">
        <v>0.06</v>
      </c>
      <c r="P179" s="78">
        <v>111.36</v>
      </c>
      <c r="Q179" s="78">
        <v>6.6816000000000005E-5</v>
      </c>
      <c r="R179" s="78">
        <v>0</v>
      </c>
      <c r="S179" s="78">
        <v>0</v>
      </c>
      <c r="T179" s="78">
        <v>0</v>
      </c>
    </row>
    <row r="180" spans="2:20">
      <c r="B180" t="s">
        <v>803</v>
      </c>
      <c r="C180" t="s">
        <v>804</v>
      </c>
      <c r="D180" t="s">
        <v>106</v>
      </c>
      <c r="E180" t="s">
        <v>129</v>
      </c>
      <c r="F180" t="s">
        <v>805</v>
      </c>
      <c r="G180" t="s">
        <v>806</v>
      </c>
      <c r="H180" t="s">
        <v>537</v>
      </c>
      <c r="I180" t="s">
        <v>156</v>
      </c>
      <c r="J180" t="s">
        <v>245</v>
      </c>
      <c r="K180" s="78">
        <v>2.0499999999999998</v>
      </c>
      <c r="L180" t="s">
        <v>108</v>
      </c>
      <c r="M180" s="78">
        <v>5.55</v>
      </c>
      <c r="N180" s="78">
        <v>1.46</v>
      </c>
      <c r="O180" s="78">
        <v>18000</v>
      </c>
      <c r="P180" s="78">
        <v>110.53</v>
      </c>
      <c r="Q180" s="78">
        <v>19.895399999999999</v>
      </c>
      <c r="R180" s="78">
        <v>0.04</v>
      </c>
      <c r="S180" s="78">
        <v>0.06</v>
      </c>
      <c r="T180" s="78">
        <v>0.01</v>
      </c>
    </row>
    <row r="181" spans="2:20">
      <c r="B181" t="s">
        <v>807</v>
      </c>
      <c r="C181" t="s">
        <v>808</v>
      </c>
      <c r="D181" t="s">
        <v>106</v>
      </c>
      <c r="E181" t="s">
        <v>129</v>
      </c>
      <c r="F181" t="s">
        <v>548</v>
      </c>
      <c r="G181" t="s">
        <v>325</v>
      </c>
      <c r="H181" t="s">
        <v>541</v>
      </c>
      <c r="I181" t="s">
        <v>155</v>
      </c>
      <c r="J181" t="s">
        <v>245</v>
      </c>
      <c r="K181" s="78">
        <v>0.41</v>
      </c>
      <c r="L181" t="s">
        <v>108</v>
      </c>
      <c r="M181" s="78">
        <v>2.17</v>
      </c>
      <c r="N181" s="78">
        <v>0.82</v>
      </c>
      <c r="O181" s="78">
        <v>112500</v>
      </c>
      <c r="P181" s="78">
        <v>100.19</v>
      </c>
      <c r="Q181" s="78">
        <v>112.71375</v>
      </c>
      <c r="R181" s="78">
        <v>0.11</v>
      </c>
      <c r="S181" s="78">
        <v>0.36</v>
      </c>
      <c r="T181" s="78">
        <v>0.06</v>
      </c>
    </row>
    <row r="182" spans="2:20">
      <c r="B182" t="s">
        <v>809</v>
      </c>
      <c r="C182" t="s">
        <v>810</v>
      </c>
      <c r="D182" t="s">
        <v>106</v>
      </c>
      <c r="E182" t="s">
        <v>129</v>
      </c>
      <c r="F182" t="s">
        <v>811</v>
      </c>
      <c r="G182" t="s">
        <v>355</v>
      </c>
      <c r="H182" t="s">
        <v>541</v>
      </c>
      <c r="I182" t="s">
        <v>155</v>
      </c>
      <c r="J182" t="s">
        <v>812</v>
      </c>
      <c r="K182" s="78">
        <v>4.26</v>
      </c>
      <c r="L182" t="s">
        <v>108</v>
      </c>
      <c r="M182" s="78">
        <v>6.05</v>
      </c>
      <c r="N182" s="78">
        <v>4.96</v>
      </c>
      <c r="O182" s="78">
        <v>127130</v>
      </c>
      <c r="P182" s="78">
        <v>105.42</v>
      </c>
      <c r="Q182" s="78">
        <v>134.02044599999999</v>
      </c>
      <c r="R182" s="78">
        <v>0.02</v>
      </c>
      <c r="S182" s="78">
        <v>0.43</v>
      </c>
      <c r="T182" s="78">
        <v>0.08</v>
      </c>
    </row>
    <row r="183" spans="2:20">
      <c r="B183" t="s">
        <v>813</v>
      </c>
      <c r="C183" t="s">
        <v>814</v>
      </c>
      <c r="D183" t="s">
        <v>106</v>
      </c>
      <c r="E183" t="s">
        <v>129</v>
      </c>
      <c r="F183" t="s">
        <v>555</v>
      </c>
      <c r="G183" t="s">
        <v>355</v>
      </c>
      <c r="H183" t="s">
        <v>537</v>
      </c>
      <c r="I183" t="s">
        <v>156</v>
      </c>
      <c r="J183" t="s">
        <v>245</v>
      </c>
      <c r="K183" s="78">
        <v>4.38</v>
      </c>
      <c r="L183" t="s">
        <v>108</v>
      </c>
      <c r="M183" s="78">
        <v>7.05</v>
      </c>
      <c r="N183" s="78">
        <v>2.7</v>
      </c>
      <c r="O183" s="78">
        <v>81.900000000000006</v>
      </c>
      <c r="P183" s="78">
        <v>119.67</v>
      </c>
      <c r="Q183" s="78">
        <v>9.8009730000000003E-2</v>
      </c>
      <c r="R183" s="78">
        <v>0</v>
      </c>
      <c r="S183" s="78">
        <v>0</v>
      </c>
      <c r="T183" s="78">
        <v>0</v>
      </c>
    </row>
    <row r="184" spans="2:20">
      <c r="B184" t="s">
        <v>815</v>
      </c>
      <c r="C184" t="s">
        <v>816</v>
      </c>
      <c r="D184" t="s">
        <v>106</v>
      </c>
      <c r="E184" t="s">
        <v>129</v>
      </c>
      <c r="F184" t="s">
        <v>558</v>
      </c>
      <c r="G184" t="s">
        <v>138</v>
      </c>
      <c r="H184" t="s">
        <v>541</v>
      </c>
      <c r="I184" t="s">
        <v>155</v>
      </c>
      <c r="J184" t="s">
        <v>245</v>
      </c>
      <c r="K184" s="78">
        <v>0.52</v>
      </c>
      <c r="L184" t="s">
        <v>108</v>
      </c>
      <c r="M184" s="78">
        <v>6.25</v>
      </c>
      <c r="N184" s="78">
        <v>1.03</v>
      </c>
      <c r="O184" s="78">
        <v>0.43</v>
      </c>
      <c r="P184" s="78">
        <v>105.69</v>
      </c>
      <c r="Q184" s="78">
        <v>4.5446700000000001E-4</v>
      </c>
      <c r="R184" s="78">
        <v>0</v>
      </c>
      <c r="S184" s="78">
        <v>0</v>
      </c>
      <c r="T184" s="78">
        <v>0</v>
      </c>
    </row>
    <row r="185" spans="2:20">
      <c r="B185" t="s">
        <v>817</v>
      </c>
      <c r="C185" t="s">
        <v>818</v>
      </c>
      <c r="D185" t="s">
        <v>106</v>
      </c>
      <c r="E185" t="s">
        <v>129</v>
      </c>
      <c r="F185" t="s">
        <v>558</v>
      </c>
      <c r="G185" t="s">
        <v>138</v>
      </c>
      <c r="H185" t="s">
        <v>541</v>
      </c>
      <c r="I185" t="s">
        <v>155</v>
      </c>
      <c r="J185" t="s">
        <v>566</v>
      </c>
      <c r="K185" s="78">
        <v>5.22</v>
      </c>
      <c r="L185" t="s">
        <v>108</v>
      </c>
      <c r="M185" s="78">
        <v>4.1399999999999997</v>
      </c>
      <c r="N185" s="78">
        <v>2.96</v>
      </c>
      <c r="O185" s="78">
        <v>86160.27</v>
      </c>
      <c r="P185" s="78">
        <v>106.27</v>
      </c>
      <c r="Q185" s="78">
        <v>91.562518929000007</v>
      </c>
      <c r="R185" s="78">
        <v>0.01</v>
      </c>
      <c r="S185" s="78">
        <v>0.28999999999999998</v>
      </c>
      <c r="T185" s="78">
        <v>0.05</v>
      </c>
    </row>
    <row r="186" spans="2:20">
      <c r="B186" t="s">
        <v>819</v>
      </c>
      <c r="C186" t="s">
        <v>820</v>
      </c>
      <c r="D186" t="s">
        <v>106</v>
      </c>
      <c r="E186" t="s">
        <v>129</v>
      </c>
      <c r="F186" t="s">
        <v>575</v>
      </c>
      <c r="G186" t="s">
        <v>138</v>
      </c>
      <c r="H186" t="s">
        <v>541</v>
      </c>
      <c r="I186" t="s">
        <v>155</v>
      </c>
      <c r="J186" t="s">
        <v>245</v>
      </c>
      <c r="K186" s="78">
        <v>3.41</v>
      </c>
      <c r="L186" t="s">
        <v>108</v>
      </c>
      <c r="M186" s="78">
        <v>1.86</v>
      </c>
      <c r="N186" s="78">
        <v>1.75</v>
      </c>
      <c r="O186" s="78">
        <v>336366</v>
      </c>
      <c r="P186" s="78">
        <v>98.44</v>
      </c>
      <c r="Q186" s="78">
        <v>331.11869039999999</v>
      </c>
      <c r="R186" s="78">
        <v>0.06</v>
      </c>
      <c r="S186" s="78">
        <v>1.06</v>
      </c>
      <c r="T186" s="78">
        <v>0.19</v>
      </c>
    </row>
    <row r="187" spans="2:20">
      <c r="B187" t="s">
        <v>821</v>
      </c>
      <c r="C187" t="s">
        <v>822</v>
      </c>
      <c r="D187" t="s">
        <v>106</v>
      </c>
      <c r="E187" t="s">
        <v>129</v>
      </c>
      <c r="F187" t="s">
        <v>575</v>
      </c>
      <c r="G187" t="s">
        <v>138</v>
      </c>
      <c r="H187" t="s">
        <v>541</v>
      </c>
      <c r="I187" t="s">
        <v>155</v>
      </c>
      <c r="J187" t="s">
        <v>245</v>
      </c>
      <c r="K187" s="78">
        <v>0.98</v>
      </c>
      <c r="L187" t="s">
        <v>108</v>
      </c>
      <c r="M187" s="78">
        <v>5.5</v>
      </c>
      <c r="N187" s="78">
        <v>0.94</v>
      </c>
      <c r="O187" s="78">
        <v>26680</v>
      </c>
      <c r="P187" s="78">
        <v>104.53</v>
      </c>
      <c r="Q187" s="78">
        <v>27.888604000000001</v>
      </c>
      <c r="R187" s="78">
        <v>0.01</v>
      </c>
      <c r="S187" s="78">
        <v>0.09</v>
      </c>
      <c r="T187" s="78">
        <v>0.02</v>
      </c>
    </row>
    <row r="188" spans="2:20">
      <c r="B188" t="s">
        <v>823</v>
      </c>
      <c r="C188" t="s">
        <v>824</v>
      </c>
      <c r="D188" t="s">
        <v>106</v>
      </c>
      <c r="E188" t="s">
        <v>129</v>
      </c>
      <c r="F188" t="s">
        <v>825</v>
      </c>
      <c r="G188" t="s">
        <v>355</v>
      </c>
      <c r="H188" t="s">
        <v>541</v>
      </c>
      <c r="I188" t="s">
        <v>155</v>
      </c>
      <c r="J188" t="s">
        <v>826</v>
      </c>
      <c r="K188" s="78">
        <v>3.62</v>
      </c>
      <c r="L188" t="s">
        <v>108</v>
      </c>
      <c r="M188" s="78">
        <v>4</v>
      </c>
      <c r="N188" s="78">
        <v>4.6900000000000004</v>
      </c>
      <c r="O188" s="78">
        <v>449329</v>
      </c>
      <c r="P188" s="78">
        <v>102.98</v>
      </c>
      <c r="Q188" s="78">
        <v>462.71900419999997</v>
      </c>
      <c r="R188" s="78">
        <v>0.05</v>
      </c>
      <c r="S188" s="78">
        <v>1.48</v>
      </c>
      <c r="T188" s="78">
        <v>0.26</v>
      </c>
    </row>
    <row r="189" spans="2:20">
      <c r="B189" t="s">
        <v>827</v>
      </c>
      <c r="C189" t="s">
        <v>828</v>
      </c>
      <c r="D189" t="s">
        <v>106</v>
      </c>
      <c r="E189" t="s">
        <v>129</v>
      </c>
      <c r="F189" t="s">
        <v>829</v>
      </c>
      <c r="G189" t="s">
        <v>830</v>
      </c>
      <c r="H189" t="s">
        <v>587</v>
      </c>
      <c r="I189" t="s">
        <v>155</v>
      </c>
      <c r="J189" t="s">
        <v>831</v>
      </c>
      <c r="K189" s="78">
        <v>5.32</v>
      </c>
      <c r="L189" t="s">
        <v>108</v>
      </c>
      <c r="M189" s="78">
        <v>4.75</v>
      </c>
      <c r="N189" s="78">
        <v>2.95</v>
      </c>
      <c r="O189" s="78">
        <v>168700</v>
      </c>
      <c r="P189" s="78">
        <v>109.86</v>
      </c>
      <c r="Q189" s="78">
        <v>185.33382</v>
      </c>
      <c r="R189" s="78">
        <v>0.03</v>
      </c>
      <c r="S189" s="78">
        <v>0.59</v>
      </c>
      <c r="T189" s="78">
        <v>0.11</v>
      </c>
    </row>
    <row r="190" spans="2:20">
      <c r="B190" t="s">
        <v>832</v>
      </c>
      <c r="C190" t="s">
        <v>833</v>
      </c>
      <c r="D190" t="s">
        <v>106</v>
      </c>
      <c r="E190" t="s">
        <v>129</v>
      </c>
      <c r="F190" t="s">
        <v>829</v>
      </c>
      <c r="G190" t="s">
        <v>830</v>
      </c>
      <c r="H190" t="s">
        <v>587</v>
      </c>
      <c r="I190" t="s">
        <v>155</v>
      </c>
      <c r="J190" t="s">
        <v>245</v>
      </c>
      <c r="K190" s="78">
        <v>1.46</v>
      </c>
      <c r="L190" t="s">
        <v>108</v>
      </c>
      <c r="M190" s="78">
        <v>6.3</v>
      </c>
      <c r="N190" s="78">
        <v>1.3</v>
      </c>
      <c r="O190" s="78">
        <v>147000</v>
      </c>
      <c r="P190" s="78">
        <v>107.39</v>
      </c>
      <c r="Q190" s="78">
        <v>157.86330000000001</v>
      </c>
      <c r="R190" s="78">
        <v>0.05</v>
      </c>
      <c r="S190" s="78">
        <v>0.5</v>
      </c>
      <c r="T190" s="78">
        <v>0.09</v>
      </c>
    </row>
    <row r="191" spans="2:20">
      <c r="B191" t="s">
        <v>834</v>
      </c>
      <c r="C191" t="s">
        <v>835</v>
      </c>
      <c r="D191" t="s">
        <v>106</v>
      </c>
      <c r="E191" t="s">
        <v>129</v>
      </c>
      <c r="F191" t="s">
        <v>536</v>
      </c>
      <c r="G191" t="s">
        <v>325</v>
      </c>
      <c r="H191" t="s">
        <v>582</v>
      </c>
      <c r="I191" t="s">
        <v>156</v>
      </c>
      <c r="J191" t="s">
        <v>245</v>
      </c>
      <c r="K191" s="78">
        <v>3.98</v>
      </c>
      <c r="L191" t="s">
        <v>108</v>
      </c>
      <c r="M191" s="78">
        <v>3.76</v>
      </c>
      <c r="N191" s="78">
        <v>1.58</v>
      </c>
      <c r="O191" s="78">
        <v>137699</v>
      </c>
      <c r="P191" s="78">
        <v>104.25</v>
      </c>
      <c r="Q191" s="78">
        <v>143.5512075</v>
      </c>
      <c r="R191" s="78">
        <v>0.14000000000000001</v>
      </c>
      <c r="S191" s="78">
        <v>0.46</v>
      </c>
      <c r="T191" s="78">
        <v>0.08</v>
      </c>
    </row>
    <row r="192" spans="2:20">
      <c r="B192" t="s">
        <v>836</v>
      </c>
      <c r="C192" t="s">
        <v>837</v>
      </c>
      <c r="D192" t="s">
        <v>106</v>
      </c>
      <c r="E192" t="s">
        <v>129</v>
      </c>
      <c r="F192" t="s">
        <v>593</v>
      </c>
      <c r="G192" t="s">
        <v>118</v>
      </c>
      <c r="H192" t="s">
        <v>582</v>
      </c>
      <c r="I192" t="s">
        <v>156</v>
      </c>
      <c r="J192" t="s">
        <v>245</v>
      </c>
      <c r="K192" s="78">
        <v>0.78</v>
      </c>
      <c r="L192" t="s">
        <v>108</v>
      </c>
      <c r="M192" s="78">
        <v>8.5</v>
      </c>
      <c r="N192" s="78">
        <v>1.0900000000000001</v>
      </c>
      <c r="O192" s="78">
        <v>22842.34</v>
      </c>
      <c r="P192" s="78">
        <v>107.59</v>
      </c>
      <c r="Q192" s="78">
        <v>24.576073606000001</v>
      </c>
      <c r="R192" s="78">
        <v>0</v>
      </c>
      <c r="S192" s="78">
        <v>0.08</v>
      </c>
      <c r="T192" s="78">
        <v>0.01</v>
      </c>
    </row>
    <row r="193" spans="2:20">
      <c r="B193" t="s">
        <v>838</v>
      </c>
      <c r="C193" t="s">
        <v>839</v>
      </c>
      <c r="D193" t="s">
        <v>106</v>
      </c>
      <c r="E193" t="s">
        <v>129</v>
      </c>
      <c r="F193" t="s">
        <v>615</v>
      </c>
      <c r="G193" t="s">
        <v>355</v>
      </c>
      <c r="H193" t="s">
        <v>587</v>
      </c>
      <c r="I193" t="s">
        <v>155</v>
      </c>
      <c r="J193" t="s">
        <v>840</v>
      </c>
      <c r="K193" s="78">
        <v>3.35</v>
      </c>
      <c r="L193" t="s">
        <v>108</v>
      </c>
      <c r="M193" s="78">
        <v>3.4</v>
      </c>
      <c r="N193" s="78">
        <v>2.84</v>
      </c>
      <c r="O193" s="78">
        <v>128633.89</v>
      </c>
      <c r="P193" s="78">
        <v>102.49</v>
      </c>
      <c r="Q193" s="78">
        <v>131.83687386099999</v>
      </c>
      <c r="R193" s="78">
        <v>0.03</v>
      </c>
      <c r="S193" s="78">
        <v>0.42</v>
      </c>
      <c r="T193" s="78">
        <v>7.0000000000000007E-2</v>
      </c>
    </row>
    <row r="194" spans="2:20">
      <c r="B194" t="s">
        <v>841</v>
      </c>
      <c r="C194" t="s">
        <v>842</v>
      </c>
      <c r="D194" t="s">
        <v>106</v>
      </c>
      <c r="E194" t="s">
        <v>129</v>
      </c>
      <c r="F194" t="s">
        <v>620</v>
      </c>
      <c r="G194" t="s">
        <v>355</v>
      </c>
      <c r="H194" t="s">
        <v>624</v>
      </c>
      <c r="I194" t="s">
        <v>156</v>
      </c>
      <c r="J194" t="s">
        <v>843</v>
      </c>
      <c r="K194" s="78">
        <v>2.79</v>
      </c>
      <c r="L194" t="s">
        <v>108</v>
      </c>
      <c r="M194" s="78">
        <v>5</v>
      </c>
      <c r="N194" s="78">
        <v>2.2599999999999998</v>
      </c>
      <c r="O194" s="78">
        <v>139351</v>
      </c>
      <c r="P194" s="78">
        <v>107.77</v>
      </c>
      <c r="Q194" s="78">
        <v>150.17857269999999</v>
      </c>
      <c r="R194" s="78">
        <v>0.06</v>
      </c>
      <c r="S194" s="78">
        <v>0.48</v>
      </c>
      <c r="T194" s="78">
        <v>0.09</v>
      </c>
    </row>
    <row r="195" spans="2:20">
      <c r="B195" t="s">
        <v>844</v>
      </c>
      <c r="C195" t="s">
        <v>845</v>
      </c>
      <c r="D195" t="s">
        <v>106</v>
      </c>
      <c r="E195" t="s">
        <v>129</v>
      </c>
      <c r="F195" t="s">
        <v>620</v>
      </c>
      <c r="G195" t="s">
        <v>355</v>
      </c>
      <c r="H195" t="s">
        <v>624</v>
      </c>
      <c r="I195" t="s">
        <v>156</v>
      </c>
      <c r="J195" t="s">
        <v>846</v>
      </c>
      <c r="K195" s="78">
        <v>4.07</v>
      </c>
      <c r="L195" t="s">
        <v>108</v>
      </c>
      <c r="M195" s="78">
        <v>4.6500000000000004</v>
      </c>
      <c r="N195" s="78">
        <v>3.09</v>
      </c>
      <c r="O195" s="78">
        <v>114641</v>
      </c>
      <c r="P195" s="78">
        <v>106.49</v>
      </c>
      <c r="Q195" s="78">
        <v>122.0812009</v>
      </c>
      <c r="R195" s="78">
        <v>0.06</v>
      </c>
      <c r="S195" s="78">
        <v>0.39</v>
      </c>
      <c r="T195" s="78">
        <v>7.0000000000000007E-2</v>
      </c>
    </row>
    <row r="196" spans="2:20">
      <c r="B196" t="s">
        <v>847</v>
      </c>
      <c r="C196" t="s">
        <v>848</v>
      </c>
      <c r="D196" t="s">
        <v>106</v>
      </c>
      <c r="E196" t="s">
        <v>129</v>
      </c>
      <c r="F196" t="s">
        <v>633</v>
      </c>
      <c r="G196" t="s">
        <v>133</v>
      </c>
      <c r="H196" t="s">
        <v>624</v>
      </c>
      <c r="I196" t="s">
        <v>156</v>
      </c>
      <c r="J196" t="s">
        <v>849</v>
      </c>
      <c r="K196" s="78">
        <v>2.6</v>
      </c>
      <c r="L196" t="s">
        <v>108</v>
      </c>
      <c r="M196" s="78">
        <v>3.3</v>
      </c>
      <c r="N196" s="78">
        <v>2.48</v>
      </c>
      <c r="O196" s="78">
        <v>118146.02</v>
      </c>
      <c r="P196" s="78">
        <v>102.63</v>
      </c>
      <c r="Q196" s="78">
        <v>121.253260326</v>
      </c>
      <c r="R196" s="78">
        <v>0.02</v>
      </c>
      <c r="S196" s="78">
        <v>0.39</v>
      </c>
      <c r="T196" s="78">
        <v>7.0000000000000007E-2</v>
      </c>
    </row>
    <row r="197" spans="2:20">
      <c r="B197" t="s">
        <v>850</v>
      </c>
      <c r="C197" t="s">
        <v>851</v>
      </c>
      <c r="D197" t="s">
        <v>106</v>
      </c>
      <c r="E197" t="s">
        <v>129</v>
      </c>
      <c r="F197" t="s">
        <v>641</v>
      </c>
      <c r="G197" t="s">
        <v>355</v>
      </c>
      <c r="H197" t="s">
        <v>621</v>
      </c>
      <c r="I197" t="s">
        <v>155</v>
      </c>
      <c r="J197" t="s">
        <v>852</v>
      </c>
      <c r="K197" s="78">
        <v>5.72</v>
      </c>
      <c r="L197" t="s">
        <v>108</v>
      </c>
      <c r="M197" s="78">
        <v>6.9</v>
      </c>
      <c r="N197" s="78">
        <v>6.96</v>
      </c>
      <c r="O197" s="78">
        <v>146900</v>
      </c>
      <c r="P197" s="78">
        <v>101.21</v>
      </c>
      <c r="Q197" s="78">
        <v>148.67749000000001</v>
      </c>
      <c r="R197" s="78">
        <v>0.04</v>
      </c>
      <c r="S197" s="78">
        <v>0.47</v>
      </c>
      <c r="T197" s="78">
        <v>0.08</v>
      </c>
    </row>
    <row r="198" spans="2:20">
      <c r="B198" t="s">
        <v>853</v>
      </c>
      <c r="C198" t="s">
        <v>854</v>
      </c>
      <c r="D198" t="s">
        <v>106</v>
      </c>
      <c r="E198" t="s">
        <v>129</v>
      </c>
      <c r="F198" t="s">
        <v>855</v>
      </c>
      <c r="G198" t="s">
        <v>133</v>
      </c>
      <c r="H198" t="s">
        <v>624</v>
      </c>
      <c r="I198" t="s">
        <v>156</v>
      </c>
      <c r="J198" t="s">
        <v>245</v>
      </c>
      <c r="K198" s="78">
        <v>0.9</v>
      </c>
      <c r="L198" t="s">
        <v>108</v>
      </c>
      <c r="M198" s="78">
        <v>3.94</v>
      </c>
      <c r="N198" s="78">
        <v>1.19</v>
      </c>
      <c r="O198" s="78">
        <v>3702.9</v>
      </c>
      <c r="P198" s="78">
        <v>101.25</v>
      </c>
      <c r="Q198" s="78">
        <v>3.7491862500000002</v>
      </c>
      <c r="R198" s="78">
        <v>0.01</v>
      </c>
      <c r="S198" s="78">
        <v>0.01</v>
      </c>
      <c r="T198" s="78">
        <v>0</v>
      </c>
    </row>
    <row r="199" spans="2:20">
      <c r="B199" t="s">
        <v>856</v>
      </c>
      <c r="C199" t="s">
        <v>857</v>
      </c>
      <c r="D199" t="s">
        <v>106</v>
      </c>
      <c r="E199" t="s">
        <v>129</v>
      </c>
      <c r="F199" t="s">
        <v>855</v>
      </c>
      <c r="G199" t="s">
        <v>133</v>
      </c>
      <c r="H199" t="s">
        <v>624</v>
      </c>
      <c r="I199" t="s">
        <v>156</v>
      </c>
      <c r="J199" t="s">
        <v>858</v>
      </c>
      <c r="K199" s="78">
        <v>0.42</v>
      </c>
      <c r="L199" t="s">
        <v>108</v>
      </c>
      <c r="M199" s="78">
        <v>6.65</v>
      </c>
      <c r="N199" s="78">
        <v>0.97</v>
      </c>
      <c r="O199" s="78">
        <v>26200</v>
      </c>
      <c r="P199" s="78">
        <v>102.91</v>
      </c>
      <c r="Q199" s="78">
        <v>26.962420000000002</v>
      </c>
      <c r="R199" s="78">
        <v>0.05</v>
      </c>
      <c r="S199" s="78">
        <v>0.09</v>
      </c>
      <c r="T199" s="78">
        <v>0.02</v>
      </c>
    </row>
    <row r="200" spans="2:20">
      <c r="B200" t="s">
        <v>859</v>
      </c>
      <c r="C200" t="s">
        <v>860</v>
      </c>
      <c r="D200" t="s">
        <v>106</v>
      </c>
      <c r="E200" t="s">
        <v>129</v>
      </c>
      <c r="F200" t="s">
        <v>861</v>
      </c>
      <c r="G200" t="s">
        <v>355</v>
      </c>
      <c r="H200" t="s">
        <v>624</v>
      </c>
      <c r="I200" t="s">
        <v>156</v>
      </c>
      <c r="J200" t="s">
        <v>862</v>
      </c>
      <c r="K200" s="78">
        <v>5.32</v>
      </c>
      <c r="L200" t="s">
        <v>108</v>
      </c>
      <c r="M200" s="78">
        <v>4.5999999999999996</v>
      </c>
      <c r="N200" s="78">
        <v>5.08</v>
      </c>
      <c r="O200" s="78">
        <v>45000</v>
      </c>
      <c r="P200" s="78">
        <v>98.98</v>
      </c>
      <c r="Q200" s="78">
        <v>44.540999999999997</v>
      </c>
      <c r="R200" s="78">
        <v>0.02</v>
      </c>
      <c r="S200" s="78">
        <v>0.14000000000000001</v>
      </c>
      <c r="T200" s="78">
        <v>0.03</v>
      </c>
    </row>
    <row r="201" spans="2:20">
      <c r="B201" t="s">
        <v>863</v>
      </c>
      <c r="C201" t="s">
        <v>864</v>
      </c>
      <c r="D201" t="s">
        <v>106</v>
      </c>
      <c r="E201" t="s">
        <v>129</v>
      </c>
      <c r="F201" t="s">
        <v>865</v>
      </c>
      <c r="G201" t="s">
        <v>133</v>
      </c>
      <c r="H201" t="s">
        <v>197</v>
      </c>
      <c r="I201" t="s">
        <v>156</v>
      </c>
      <c r="J201" t="s">
        <v>866</v>
      </c>
      <c r="K201" s="78">
        <v>2.27</v>
      </c>
      <c r="L201" t="s">
        <v>108</v>
      </c>
      <c r="M201" s="78">
        <v>4.3</v>
      </c>
      <c r="N201" s="78">
        <v>3.4</v>
      </c>
      <c r="O201" s="78">
        <v>193085.26</v>
      </c>
      <c r="P201" s="78">
        <v>102.52</v>
      </c>
      <c r="Q201" s="78">
        <v>197.95100855199999</v>
      </c>
      <c r="R201" s="78">
        <v>0.03</v>
      </c>
      <c r="S201" s="78">
        <v>0.63</v>
      </c>
      <c r="T201" s="78">
        <v>0.11</v>
      </c>
    </row>
    <row r="202" spans="2:20">
      <c r="B202" t="s">
        <v>867</v>
      </c>
      <c r="C202" t="s">
        <v>868</v>
      </c>
      <c r="D202" t="s">
        <v>106</v>
      </c>
      <c r="E202" t="s">
        <v>129</v>
      </c>
      <c r="F202" t="s">
        <v>865</v>
      </c>
      <c r="G202" t="s">
        <v>133</v>
      </c>
      <c r="H202" t="s">
        <v>197</v>
      </c>
      <c r="I202" t="s">
        <v>156</v>
      </c>
      <c r="J202" t="s">
        <v>869</v>
      </c>
      <c r="K202" s="78">
        <v>3.16</v>
      </c>
      <c r="L202" t="s">
        <v>108</v>
      </c>
      <c r="M202" s="78">
        <v>4.25</v>
      </c>
      <c r="N202" s="78">
        <v>4</v>
      </c>
      <c r="O202" s="78">
        <v>102715</v>
      </c>
      <c r="P202" s="78">
        <v>101.86</v>
      </c>
      <c r="Q202" s="78">
        <v>104.625499</v>
      </c>
      <c r="R202" s="78">
        <v>0.02</v>
      </c>
      <c r="S202" s="78">
        <v>0.33</v>
      </c>
      <c r="T202" s="78">
        <v>0.06</v>
      </c>
    </row>
    <row r="203" spans="2:20">
      <c r="B203" t="s">
        <v>870</v>
      </c>
      <c r="C203" t="s">
        <v>871</v>
      </c>
      <c r="D203" t="s">
        <v>106</v>
      </c>
      <c r="E203" t="s">
        <v>129</v>
      </c>
      <c r="F203" t="s">
        <v>662</v>
      </c>
      <c r="G203" t="s">
        <v>470</v>
      </c>
      <c r="H203" t="s">
        <v>663</v>
      </c>
      <c r="I203" t="s">
        <v>155</v>
      </c>
      <c r="J203" t="s">
        <v>333</v>
      </c>
      <c r="K203" s="78">
        <v>3.15</v>
      </c>
      <c r="L203" t="s">
        <v>108</v>
      </c>
      <c r="M203" s="78">
        <v>6</v>
      </c>
      <c r="N203" s="78">
        <v>2.83</v>
      </c>
      <c r="O203" s="78">
        <v>214500</v>
      </c>
      <c r="P203" s="78">
        <v>110.17</v>
      </c>
      <c r="Q203" s="78">
        <v>236.31465</v>
      </c>
      <c r="R203" s="78">
        <v>0.03</v>
      </c>
      <c r="S203" s="78">
        <v>0.75</v>
      </c>
      <c r="T203" s="78">
        <v>0.13</v>
      </c>
    </row>
    <row r="204" spans="2:20">
      <c r="B204" t="s">
        <v>872</v>
      </c>
      <c r="C204" t="s">
        <v>873</v>
      </c>
      <c r="D204" t="s">
        <v>106</v>
      </c>
      <c r="E204" t="s">
        <v>129</v>
      </c>
      <c r="F204" t="s">
        <v>662</v>
      </c>
      <c r="G204" t="s">
        <v>470</v>
      </c>
      <c r="H204" t="s">
        <v>663</v>
      </c>
      <c r="I204" t="s">
        <v>155</v>
      </c>
      <c r="J204" t="s">
        <v>874</v>
      </c>
      <c r="K204" s="78">
        <v>5.38</v>
      </c>
      <c r="L204" t="s">
        <v>108</v>
      </c>
      <c r="M204" s="78">
        <v>5.9</v>
      </c>
      <c r="N204" s="78">
        <v>4.26</v>
      </c>
      <c r="O204" s="78">
        <v>22999</v>
      </c>
      <c r="P204" s="78">
        <v>109.15</v>
      </c>
      <c r="Q204" s="78">
        <v>25.1034085</v>
      </c>
      <c r="R204" s="78">
        <v>0</v>
      </c>
      <c r="S204" s="78">
        <v>0.08</v>
      </c>
      <c r="T204" s="78">
        <v>0.01</v>
      </c>
    </row>
    <row r="205" spans="2:20">
      <c r="B205" t="s">
        <v>875</v>
      </c>
      <c r="C205" t="s">
        <v>876</v>
      </c>
      <c r="D205" t="s">
        <v>106</v>
      </c>
      <c r="E205" t="s">
        <v>129</v>
      </c>
      <c r="F205" t="s">
        <v>666</v>
      </c>
      <c r="G205" t="s">
        <v>118</v>
      </c>
      <c r="H205" t="s">
        <v>663</v>
      </c>
      <c r="I205" t="s">
        <v>155</v>
      </c>
      <c r="J205" t="s">
        <v>245</v>
      </c>
      <c r="K205" s="78">
        <v>1.1299999999999999</v>
      </c>
      <c r="L205" t="s">
        <v>108</v>
      </c>
      <c r="M205" s="78">
        <v>7.18</v>
      </c>
      <c r="N205" s="78">
        <v>2.3199999999999998</v>
      </c>
      <c r="O205" s="78">
        <v>0.51</v>
      </c>
      <c r="P205" s="78">
        <v>103.7</v>
      </c>
      <c r="Q205" s="78">
        <v>5.2886999999999997E-4</v>
      </c>
      <c r="R205" s="78">
        <v>0</v>
      </c>
      <c r="S205" s="78">
        <v>0</v>
      </c>
      <c r="T205" s="78">
        <v>0</v>
      </c>
    </row>
    <row r="206" spans="2:20">
      <c r="B206" t="s">
        <v>877</v>
      </c>
      <c r="C206" t="s">
        <v>878</v>
      </c>
      <c r="D206" t="s">
        <v>106</v>
      </c>
      <c r="E206" t="s">
        <v>129</v>
      </c>
      <c r="F206" t="s">
        <v>879</v>
      </c>
      <c r="G206" t="s">
        <v>133</v>
      </c>
      <c r="H206" t="s">
        <v>663</v>
      </c>
      <c r="I206" t="s">
        <v>155</v>
      </c>
      <c r="J206" t="s">
        <v>730</v>
      </c>
      <c r="K206" s="78">
        <v>3.01</v>
      </c>
      <c r="L206" t="s">
        <v>108</v>
      </c>
      <c r="M206" s="78">
        <v>4.7</v>
      </c>
      <c r="N206" s="78">
        <v>3</v>
      </c>
      <c r="O206" s="78">
        <v>43000</v>
      </c>
      <c r="P206" s="78">
        <v>105.65</v>
      </c>
      <c r="Q206" s="78">
        <v>45.429499999999997</v>
      </c>
      <c r="R206" s="78">
        <v>0.04</v>
      </c>
      <c r="S206" s="78">
        <v>0.14000000000000001</v>
      </c>
      <c r="T206" s="78">
        <v>0.03</v>
      </c>
    </row>
    <row r="207" spans="2:20">
      <c r="B207" t="s">
        <v>880</v>
      </c>
      <c r="C207" t="s">
        <v>881</v>
      </c>
      <c r="D207" t="s">
        <v>106</v>
      </c>
      <c r="E207" t="s">
        <v>129</v>
      </c>
      <c r="F207" t="s">
        <v>671</v>
      </c>
      <c r="G207" t="s">
        <v>355</v>
      </c>
      <c r="H207" t="s">
        <v>197</v>
      </c>
      <c r="I207" t="s">
        <v>156</v>
      </c>
      <c r="J207" t="s">
        <v>676</v>
      </c>
      <c r="K207" s="78">
        <v>1.72</v>
      </c>
      <c r="L207" t="s">
        <v>108</v>
      </c>
      <c r="M207" s="78">
        <v>4.1500000000000004</v>
      </c>
      <c r="N207" s="78">
        <v>3.12</v>
      </c>
      <c r="O207" s="78">
        <v>8113.5</v>
      </c>
      <c r="P207" s="78">
        <v>101</v>
      </c>
      <c r="Q207" s="78">
        <v>8.1946349999999999</v>
      </c>
      <c r="R207" s="78">
        <v>0</v>
      </c>
      <c r="S207" s="78">
        <v>0.03</v>
      </c>
      <c r="T207" s="78">
        <v>0</v>
      </c>
    </row>
    <row r="208" spans="2:20">
      <c r="B208" t="s">
        <v>882</v>
      </c>
      <c r="C208" t="s">
        <v>883</v>
      </c>
      <c r="D208" t="s">
        <v>106</v>
      </c>
      <c r="E208" t="s">
        <v>129</v>
      </c>
      <c r="F208" t="s">
        <v>684</v>
      </c>
      <c r="G208" t="s">
        <v>355</v>
      </c>
      <c r="H208" t="s">
        <v>685</v>
      </c>
      <c r="I208" t="s">
        <v>155</v>
      </c>
      <c r="J208" t="s">
        <v>884</v>
      </c>
      <c r="K208" s="78">
        <v>4.13</v>
      </c>
      <c r="L208" t="s">
        <v>108</v>
      </c>
      <c r="M208" s="78">
        <v>5.74</v>
      </c>
      <c r="N208" s="78">
        <v>4.13</v>
      </c>
      <c r="O208" s="78">
        <v>73604.160000000003</v>
      </c>
      <c r="P208" s="78">
        <v>111.76</v>
      </c>
      <c r="Q208" s="78">
        <v>82.260009216</v>
      </c>
      <c r="R208" s="78">
        <v>0.02</v>
      </c>
      <c r="S208" s="78">
        <v>0.26</v>
      </c>
      <c r="T208" s="78">
        <v>0.05</v>
      </c>
    </row>
    <row r="209" spans="2:20">
      <c r="B209" t="s">
        <v>885</v>
      </c>
      <c r="C209" t="s">
        <v>886</v>
      </c>
      <c r="D209" t="s">
        <v>106</v>
      </c>
      <c r="E209" t="s">
        <v>129</v>
      </c>
      <c r="F209" t="s">
        <v>729</v>
      </c>
      <c r="G209" t="s">
        <v>138</v>
      </c>
      <c r="H209" t="s">
        <v>231</v>
      </c>
      <c r="I209" t="s">
        <v>719</v>
      </c>
      <c r="J209" t="s">
        <v>391</v>
      </c>
      <c r="K209" s="78">
        <v>4.92</v>
      </c>
      <c r="L209" t="s">
        <v>108</v>
      </c>
      <c r="M209" s="78">
        <v>5.5</v>
      </c>
      <c r="N209" s="78">
        <v>4.38</v>
      </c>
      <c r="O209" s="78">
        <v>77742.84</v>
      </c>
      <c r="P209" s="78">
        <v>105.74</v>
      </c>
      <c r="Q209" s="78">
        <v>82.205279016000006</v>
      </c>
      <c r="R209" s="78">
        <v>0.01</v>
      </c>
      <c r="S209" s="78">
        <v>0.26</v>
      </c>
      <c r="T209" s="78">
        <v>0.05</v>
      </c>
    </row>
    <row r="210" spans="2:20">
      <c r="B210" t="s">
        <v>887</v>
      </c>
      <c r="C210" t="s">
        <v>888</v>
      </c>
      <c r="D210" t="s">
        <v>106</v>
      </c>
      <c r="E210" t="s">
        <v>129</v>
      </c>
      <c r="F210" t="s">
        <v>889</v>
      </c>
      <c r="G210" t="s">
        <v>470</v>
      </c>
      <c r="H210" t="s">
        <v>231</v>
      </c>
      <c r="I210" t="s">
        <v>719</v>
      </c>
      <c r="J210" t="s">
        <v>890</v>
      </c>
      <c r="K210" s="78">
        <v>6.35</v>
      </c>
      <c r="L210" t="s">
        <v>108</v>
      </c>
      <c r="M210" s="78">
        <v>3.45</v>
      </c>
      <c r="N210" s="78">
        <v>27.23</v>
      </c>
      <c r="O210" s="78">
        <v>1714.96</v>
      </c>
      <c r="P210" s="78">
        <v>31.1</v>
      </c>
      <c r="Q210" s="78">
        <v>0.53335255999999998</v>
      </c>
      <c r="R210" s="78">
        <v>0</v>
      </c>
      <c r="S210" s="78">
        <v>0</v>
      </c>
      <c r="T210" s="78">
        <v>0</v>
      </c>
    </row>
    <row r="211" spans="2:20">
      <c r="B211" t="s">
        <v>891</v>
      </c>
      <c r="C211" t="s">
        <v>892</v>
      </c>
      <c r="D211" t="s">
        <v>106</v>
      </c>
      <c r="E211" t="s">
        <v>129</v>
      </c>
      <c r="F211" t="s">
        <v>893</v>
      </c>
      <c r="G211" t="s">
        <v>118</v>
      </c>
      <c r="H211" t="s">
        <v>231</v>
      </c>
      <c r="I211" t="s">
        <v>719</v>
      </c>
      <c r="J211" t="s">
        <v>245</v>
      </c>
      <c r="K211" s="78">
        <v>0.41</v>
      </c>
      <c r="L211" t="s">
        <v>108</v>
      </c>
      <c r="M211" s="78">
        <v>7.63</v>
      </c>
      <c r="N211" s="78">
        <v>1.35</v>
      </c>
      <c r="O211" s="78">
        <v>10010.33</v>
      </c>
      <c r="P211" s="78">
        <v>102.24</v>
      </c>
      <c r="Q211" s="78">
        <v>10.234561392</v>
      </c>
      <c r="R211" s="78">
        <v>7.0000000000000007E-2</v>
      </c>
      <c r="S211" s="78">
        <v>0.03</v>
      </c>
      <c r="T211" s="78">
        <v>0.01</v>
      </c>
    </row>
    <row r="212" spans="2:20">
      <c r="B212" s="79" t="s">
        <v>319</v>
      </c>
      <c r="C212" s="16"/>
      <c r="D212" s="16"/>
      <c r="E212" s="16"/>
      <c r="F212" s="16"/>
      <c r="K212" s="80">
        <v>4.9000000000000004</v>
      </c>
      <c r="N212" s="80">
        <v>5.31</v>
      </c>
      <c r="O212" s="80">
        <v>314929.5</v>
      </c>
      <c r="Q212" s="80">
        <v>334.54010414999999</v>
      </c>
      <c r="S212" s="80">
        <v>1.07</v>
      </c>
      <c r="T212" s="80">
        <v>0.19</v>
      </c>
    </row>
    <row r="213" spans="2:20">
      <c r="B213" t="s">
        <v>894</v>
      </c>
      <c r="C213" t="s">
        <v>895</v>
      </c>
      <c r="D213" t="s">
        <v>106</v>
      </c>
      <c r="E213" t="s">
        <v>129</v>
      </c>
      <c r="F213" t="s">
        <v>662</v>
      </c>
      <c r="G213" t="s">
        <v>470</v>
      </c>
      <c r="H213" t="s">
        <v>663</v>
      </c>
      <c r="I213" t="s">
        <v>155</v>
      </c>
      <c r="J213" t="s">
        <v>896</v>
      </c>
      <c r="K213" s="78">
        <v>4.9400000000000004</v>
      </c>
      <c r="L213" t="s">
        <v>108</v>
      </c>
      <c r="M213" s="78">
        <v>6.7</v>
      </c>
      <c r="N213" s="78">
        <v>5.49</v>
      </c>
      <c r="O213" s="78">
        <v>213000</v>
      </c>
      <c r="P213" s="78">
        <v>105.68</v>
      </c>
      <c r="Q213" s="78">
        <v>225.0984</v>
      </c>
      <c r="R213" s="78">
        <v>0.02</v>
      </c>
      <c r="S213" s="78">
        <v>0.72</v>
      </c>
      <c r="T213" s="78">
        <v>0.13</v>
      </c>
    </row>
    <row r="214" spans="2:20">
      <c r="B214" t="s">
        <v>897</v>
      </c>
      <c r="C214" t="s">
        <v>898</v>
      </c>
      <c r="D214" t="s">
        <v>106</v>
      </c>
      <c r="E214" t="s">
        <v>129</v>
      </c>
      <c r="F214" t="s">
        <v>729</v>
      </c>
      <c r="G214" t="s">
        <v>138</v>
      </c>
      <c r="H214" t="s">
        <v>231</v>
      </c>
      <c r="I214" t="s">
        <v>719</v>
      </c>
      <c r="J214" t="s">
        <v>391</v>
      </c>
      <c r="K214" s="78">
        <v>4.83</v>
      </c>
      <c r="L214" t="s">
        <v>108</v>
      </c>
      <c r="M214" s="78">
        <v>6.35</v>
      </c>
      <c r="N214" s="78">
        <v>4.95</v>
      </c>
      <c r="O214" s="78">
        <v>101929.5</v>
      </c>
      <c r="P214" s="78">
        <v>107.37</v>
      </c>
      <c r="Q214" s="78">
        <v>109.44170415000001</v>
      </c>
      <c r="R214" s="78">
        <v>0.03</v>
      </c>
      <c r="S214" s="78">
        <v>0.35</v>
      </c>
      <c r="T214" s="78">
        <v>0.06</v>
      </c>
    </row>
    <row r="215" spans="2:20">
      <c r="B215" s="79" t="s">
        <v>899</v>
      </c>
      <c r="C215" s="16"/>
      <c r="D215" s="16"/>
      <c r="E215" s="16"/>
      <c r="F215" s="16"/>
      <c r="K215" s="80">
        <v>0</v>
      </c>
      <c r="N215" s="80">
        <v>0</v>
      </c>
      <c r="O215" s="80">
        <v>0</v>
      </c>
      <c r="Q215" s="80">
        <v>0</v>
      </c>
      <c r="S215" s="80">
        <v>0</v>
      </c>
      <c r="T215" s="80">
        <v>0</v>
      </c>
    </row>
    <row r="216" spans="2:20">
      <c r="B216" t="s">
        <v>231</v>
      </c>
      <c r="C216" t="s">
        <v>231</v>
      </c>
      <c r="D216" s="16"/>
      <c r="E216" s="16"/>
      <c r="F216" s="16"/>
      <c r="G216" t="s">
        <v>231</v>
      </c>
      <c r="H216" t="s">
        <v>231</v>
      </c>
      <c r="K216" s="78">
        <v>0</v>
      </c>
      <c r="L216" t="s">
        <v>231</v>
      </c>
      <c r="M216" s="78">
        <v>0</v>
      </c>
      <c r="N216" s="78">
        <v>0</v>
      </c>
      <c r="O216" s="78">
        <v>0</v>
      </c>
      <c r="P216" s="78">
        <v>0</v>
      </c>
      <c r="Q216" s="78">
        <v>0</v>
      </c>
      <c r="R216" s="78">
        <v>0</v>
      </c>
      <c r="S216" s="78">
        <v>0</v>
      </c>
      <c r="T216" s="78">
        <v>0</v>
      </c>
    </row>
    <row r="217" spans="2:20">
      <c r="B217" s="79" t="s">
        <v>236</v>
      </c>
      <c r="C217" s="16"/>
      <c r="D217" s="16"/>
      <c r="E217" s="16"/>
      <c r="F217" s="16"/>
      <c r="K217" s="80">
        <v>0</v>
      </c>
      <c r="N217" s="80">
        <v>0</v>
      </c>
      <c r="O217" s="80">
        <v>0</v>
      </c>
      <c r="Q217" s="80">
        <v>0</v>
      </c>
      <c r="S217" s="80">
        <v>0</v>
      </c>
      <c r="T217" s="80">
        <v>0</v>
      </c>
    </row>
    <row r="218" spans="2:20">
      <c r="B218" s="79" t="s">
        <v>320</v>
      </c>
      <c r="C218" s="16"/>
      <c r="D218" s="16"/>
      <c r="E218" s="16"/>
      <c r="F218" s="16"/>
      <c r="K218" s="80">
        <v>0</v>
      </c>
      <c r="N218" s="80">
        <v>0</v>
      </c>
      <c r="O218" s="80">
        <v>0</v>
      </c>
      <c r="Q218" s="80">
        <v>0</v>
      </c>
      <c r="S218" s="80">
        <v>0</v>
      </c>
      <c r="T218" s="80">
        <v>0</v>
      </c>
    </row>
    <row r="219" spans="2:20">
      <c r="B219" t="s">
        <v>231</v>
      </c>
      <c r="C219" t="s">
        <v>231</v>
      </c>
      <c r="D219" s="16"/>
      <c r="E219" s="16"/>
      <c r="F219" s="16"/>
      <c r="G219" t="s">
        <v>231</v>
      </c>
      <c r="H219" t="s">
        <v>231</v>
      </c>
      <c r="K219" s="78">
        <v>0</v>
      </c>
      <c r="L219" t="s">
        <v>231</v>
      </c>
      <c r="M219" s="78">
        <v>0</v>
      </c>
      <c r="N219" s="78">
        <v>0</v>
      </c>
      <c r="O219" s="78">
        <v>0</v>
      </c>
      <c r="P219" s="78">
        <v>0</v>
      </c>
      <c r="Q219" s="78">
        <v>0</v>
      </c>
      <c r="R219" s="78">
        <v>0</v>
      </c>
      <c r="S219" s="78">
        <v>0</v>
      </c>
      <c r="T219" s="78">
        <v>0</v>
      </c>
    </row>
    <row r="220" spans="2:20">
      <c r="B220" s="79" t="s">
        <v>321</v>
      </c>
      <c r="C220" s="16"/>
      <c r="D220" s="16"/>
      <c r="E220" s="16"/>
      <c r="F220" s="16"/>
      <c r="K220" s="80">
        <v>0</v>
      </c>
      <c r="N220" s="80">
        <v>0</v>
      </c>
      <c r="O220" s="80">
        <v>0</v>
      </c>
      <c r="Q220" s="80">
        <v>0</v>
      </c>
      <c r="S220" s="80">
        <v>0</v>
      </c>
      <c r="T220" s="80">
        <v>0</v>
      </c>
    </row>
    <row r="221" spans="2:20">
      <c r="B221" t="s">
        <v>231</v>
      </c>
      <c r="C221" t="s">
        <v>231</v>
      </c>
      <c r="D221" s="16"/>
      <c r="E221" s="16"/>
      <c r="F221" s="16"/>
      <c r="G221" t="s">
        <v>231</v>
      </c>
      <c r="H221" t="s">
        <v>231</v>
      </c>
      <c r="K221" s="78">
        <v>0</v>
      </c>
      <c r="L221" t="s">
        <v>231</v>
      </c>
      <c r="M221" s="78">
        <v>0</v>
      </c>
      <c r="N221" s="78">
        <v>0</v>
      </c>
      <c r="O221" s="78">
        <v>0</v>
      </c>
      <c r="P221" s="78">
        <v>0</v>
      </c>
      <c r="Q221" s="78">
        <v>0</v>
      </c>
      <c r="R221" s="78">
        <v>0</v>
      </c>
      <c r="S221" s="78">
        <v>0</v>
      </c>
      <c r="T221" s="78">
        <v>0</v>
      </c>
    </row>
    <row r="222" spans="2:20">
      <c r="B222" t="s">
        <v>239</v>
      </c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3244489.66</v>
      </c>
      <c r="J11" s="7"/>
      <c r="K11" s="77">
        <v>25008.6841562064</v>
      </c>
      <c r="L11" s="7"/>
      <c r="M11" s="77">
        <v>100</v>
      </c>
      <c r="N11" s="77">
        <v>14.19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3220976.66</v>
      </c>
      <c r="K12" s="80">
        <v>22740.051603600001</v>
      </c>
      <c r="M12" s="80">
        <v>90.93</v>
      </c>
      <c r="N12" s="80">
        <v>12.91</v>
      </c>
    </row>
    <row r="13" spans="2:61">
      <c r="B13" s="79" t="s">
        <v>900</v>
      </c>
      <c r="E13" s="16"/>
      <c r="F13" s="16"/>
      <c r="G13" s="16"/>
      <c r="I13" s="80">
        <v>2563150.7599999998</v>
      </c>
      <c r="K13" s="80">
        <v>15691.883198359999</v>
      </c>
      <c r="M13" s="80">
        <v>62.75</v>
      </c>
      <c r="N13" s="80">
        <v>8.91</v>
      </c>
    </row>
    <row r="14" spans="2:61">
      <c r="B14" t="s">
        <v>901</v>
      </c>
      <c r="C14" t="s">
        <v>902</v>
      </c>
      <c r="D14" t="s">
        <v>106</v>
      </c>
      <c r="E14" t="s">
        <v>129</v>
      </c>
      <c r="F14" t="s">
        <v>903</v>
      </c>
      <c r="G14" t="s">
        <v>904</v>
      </c>
      <c r="H14" t="s">
        <v>108</v>
      </c>
      <c r="I14" s="78">
        <v>2106</v>
      </c>
      <c r="J14" s="78">
        <v>34860</v>
      </c>
      <c r="K14" s="78">
        <v>734.15160000000003</v>
      </c>
      <c r="L14" s="78">
        <v>0</v>
      </c>
      <c r="M14" s="78">
        <v>2.94</v>
      </c>
      <c r="N14" s="78">
        <v>0.42</v>
      </c>
    </row>
    <row r="15" spans="2:61">
      <c r="B15" t="s">
        <v>905</v>
      </c>
      <c r="C15" t="s">
        <v>906</v>
      </c>
      <c r="D15" t="s">
        <v>106</v>
      </c>
      <c r="E15" t="s">
        <v>129</v>
      </c>
      <c r="F15" t="s">
        <v>492</v>
      </c>
      <c r="G15" t="s">
        <v>325</v>
      </c>
      <c r="H15" t="s">
        <v>108</v>
      </c>
      <c r="I15" s="78">
        <v>44539.839999999997</v>
      </c>
      <c r="J15" s="78">
        <v>663</v>
      </c>
      <c r="K15" s="78">
        <v>295.29913920000001</v>
      </c>
      <c r="L15" s="78">
        <v>0</v>
      </c>
      <c r="M15" s="78">
        <v>1.18</v>
      </c>
      <c r="N15" s="78">
        <v>0.17</v>
      </c>
    </row>
    <row r="16" spans="2:61">
      <c r="B16" t="s">
        <v>907</v>
      </c>
      <c r="C16" t="s">
        <v>908</v>
      </c>
      <c r="D16" t="s">
        <v>106</v>
      </c>
      <c r="E16" t="s">
        <v>129</v>
      </c>
      <c r="F16" t="s">
        <v>569</v>
      </c>
      <c r="G16" t="s">
        <v>325</v>
      </c>
      <c r="H16" t="s">
        <v>108</v>
      </c>
      <c r="I16" s="78">
        <v>62545</v>
      </c>
      <c r="J16" s="78">
        <v>1940</v>
      </c>
      <c r="K16" s="78">
        <v>1213.373</v>
      </c>
      <c r="L16" s="78">
        <v>0</v>
      </c>
      <c r="M16" s="78">
        <v>4.8499999999999996</v>
      </c>
      <c r="N16" s="78">
        <v>0.69</v>
      </c>
    </row>
    <row r="17" spans="2:14">
      <c r="B17" t="s">
        <v>909</v>
      </c>
      <c r="C17" t="s">
        <v>910</v>
      </c>
      <c r="D17" t="s">
        <v>106</v>
      </c>
      <c r="E17" t="s">
        <v>129</v>
      </c>
      <c r="F17" t="s">
        <v>324</v>
      </c>
      <c r="G17" t="s">
        <v>325</v>
      </c>
      <c r="H17" t="s">
        <v>108</v>
      </c>
      <c r="I17" s="78">
        <v>67601</v>
      </c>
      <c r="J17" s="78">
        <v>1353</v>
      </c>
      <c r="K17" s="78">
        <v>914.64152999999999</v>
      </c>
      <c r="L17" s="78">
        <v>0</v>
      </c>
      <c r="M17" s="78">
        <v>3.66</v>
      </c>
      <c r="N17" s="78">
        <v>0.52</v>
      </c>
    </row>
    <row r="18" spans="2:14">
      <c r="B18" t="s">
        <v>911</v>
      </c>
      <c r="C18" t="s">
        <v>912</v>
      </c>
      <c r="D18" t="s">
        <v>106</v>
      </c>
      <c r="E18" t="s">
        <v>129</v>
      </c>
      <c r="F18" t="s">
        <v>552</v>
      </c>
      <c r="G18" t="s">
        <v>325</v>
      </c>
      <c r="H18" t="s">
        <v>108</v>
      </c>
      <c r="I18" s="78">
        <v>10682</v>
      </c>
      <c r="J18" s="78">
        <v>4440</v>
      </c>
      <c r="K18" s="78">
        <v>474.2808</v>
      </c>
      <c r="L18" s="78">
        <v>0</v>
      </c>
      <c r="M18" s="78">
        <v>1.9</v>
      </c>
      <c r="N18" s="78">
        <v>0.27</v>
      </c>
    </row>
    <row r="19" spans="2:14">
      <c r="B19" t="s">
        <v>913</v>
      </c>
      <c r="C19" t="s">
        <v>914</v>
      </c>
      <c r="D19" t="s">
        <v>106</v>
      </c>
      <c r="E19" t="s">
        <v>129</v>
      </c>
      <c r="F19" t="s">
        <v>915</v>
      </c>
      <c r="G19" t="s">
        <v>325</v>
      </c>
      <c r="H19" t="s">
        <v>108</v>
      </c>
      <c r="I19" s="78">
        <v>3382</v>
      </c>
      <c r="J19" s="78">
        <v>4715</v>
      </c>
      <c r="K19" s="78">
        <v>159.46129999999999</v>
      </c>
      <c r="L19" s="78">
        <v>0</v>
      </c>
      <c r="M19" s="78">
        <v>0.64</v>
      </c>
      <c r="N19" s="78">
        <v>0.09</v>
      </c>
    </row>
    <row r="20" spans="2:14">
      <c r="B20" t="s">
        <v>916</v>
      </c>
      <c r="C20" t="s">
        <v>917</v>
      </c>
      <c r="D20" t="s">
        <v>106</v>
      </c>
      <c r="E20" t="s">
        <v>129</v>
      </c>
      <c r="F20" t="s">
        <v>918</v>
      </c>
      <c r="G20" t="s">
        <v>919</v>
      </c>
      <c r="H20" t="s">
        <v>108</v>
      </c>
      <c r="I20" s="78">
        <v>5213</v>
      </c>
      <c r="J20" s="78">
        <v>3556</v>
      </c>
      <c r="K20" s="78">
        <v>185.37428</v>
      </c>
      <c r="L20" s="78">
        <v>0</v>
      </c>
      <c r="M20" s="78">
        <v>0.74</v>
      </c>
      <c r="N20" s="78">
        <v>0.11</v>
      </c>
    </row>
    <row r="21" spans="2:14">
      <c r="B21" t="s">
        <v>920</v>
      </c>
      <c r="C21" t="s">
        <v>921</v>
      </c>
      <c r="D21" t="s">
        <v>106</v>
      </c>
      <c r="E21" t="s">
        <v>129</v>
      </c>
      <c r="F21" t="s">
        <v>762</v>
      </c>
      <c r="G21" t="s">
        <v>118</v>
      </c>
      <c r="H21" t="s">
        <v>108</v>
      </c>
      <c r="I21" s="78">
        <v>890</v>
      </c>
      <c r="J21" s="78">
        <v>62020</v>
      </c>
      <c r="K21" s="78">
        <v>551.97799999999995</v>
      </c>
      <c r="L21" s="78">
        <v>0.01</v>
      </c>
      <c r="M21" s="78">
        <v>2.21</v>
      </c>
      <c r="N21" s="78">
        <v>0.31</v>
      </c>
    </row>
    <row r="22" spans="2:14">
      <c r="B22" t="s">
        <v>922</v>
      </c>
      <c r="C22" t="s">
        <v>923</v>
      </c>
      <c r="D22" t="s">
        <v>106</v>
      </c>
      <c r="E22" t="s">
        <v>129</v>
      </c>
      <c r="F22" t="s">
        <v>924</v>
      </c>
      <c r="G22" t="s">
        <v>718</v>
      </c>
      <c r="H22" t="s">
        <v>108</v>
      </c>
      <c r="I22" s="78">
        <v>154625</v>
      </c>
      <c r="J22" s="78">
        <v>248.5</v>
      </c>
      <c r="K22" s="78">
        <v>384.24312500000002</v>
      </c>
      <c r="L22" s="78">
        <v>0</v>
      </c>
      <c r="M22" s="78">
        <v>1.54</v>
      </c>
      <c r="N22" s="78">
        <v>0.22</v>
      </c>
    </row>
    <row r="23" spans="2:14">
      <c r="B23" t="s">
        <v>925</v>
      </c>
      <c r="C23" t="s">
        <v>926</v>
      </c>
      <c r="D23" t="s">
        <v>106</v>
      </c>
      <c r="E23" t="s">
        <v>129</v>
      </c>
      <c r="F23" t="s">
        <v>927</v>
      </c>
      <c r="G23" t="s">
        <v>718</v>
      </c>
      <c r="H23" t="s">
        <v>108</v>
      </c>
      <c r="I23" s="78">
        <v>8729</v>
      </c>
      <c r="J23" s="78">
        <v>1360</v>
      </c>
      <c r="K23" s="78">
        <v>118.7144</v>
      </c>
      <c r="L23" s="78">
        <v>0</v>
      </c>
      <c r="M23" s="78">
        <v>0.47</v>
      </c>
      <c r="N23" s="78">
        <v>7.0000000000000007E-2</v>
      </c>
    </row>
    <row r="24" spans="2:14">
      <c r="B24" t="s">
        <v>928</v>
      </c>
      <c r="C24" t="s">
        <v>929</v>
      </c>
      <c r="D24" t="s">
        <v>106</v>
      </c>
      <c r="E24" t="s">
        <v>129</v>
      </c>
      <c r="F24" t="s">
        <v>930</v>
      </c>
      <c r="G24" t="s">
        <v>718</v>
      </c>
      <c r="H24" t="s">
        <v>108</v>
      </c>
      <c r="I24" s="78">
        <v>1959730.36</v>
      </c>
      <c r="J24" s="78">
        <v>65.599999999999994</v>
      </c>
      <c r="K24" s="78">
        <v>1285.5831161599999</v>
      </c>
      <c r="L24" s="78">
        <v>0.02</v>
      </c>
      <c r="M24" s="78">
        <v>5.14</v>
      </c>
      <c r="N24" s="78">
        <v>0.73</v>
      </c>
    </row>
    <row r="25" spans="2:14">
      <c r="B25" t="s">
        <v>931</v>
      </c>
      <c r="C25" t="s">
        <v>932</v>
      </c>
      <c r="D25" t="s">
        <v>106</v>
      </c>
      <c r="E25" t="s">
        <v>129</v>
      </c>
      <c r="F25" t="s">
        <v>933</v>
      </c>
      <c r="G25" t="s">
        <v>470</v>
      </c>
      <c r="H25" t="s">
        <v>108</v>
      </c>
      <c r="I25" s="78">
        <v>6900</v>
      </c>
      <c r="J25" s="78">
        <v>19350</v>
      </c>
      <c r="K25" s="78">
        <v>1335.15</v>
      </c>
      <c r="L25" s="78">
        <v>0</v>
      </c>
      <c r="M25" s="78">
        <v>5.34</v>
      </c>
      <c r="N25" s="78">
        <v>0.76</v>
      </c>
    </row>
    <row r="26" spans="2:14">
      <c r="B26" t="s">
        <v>934</v>
      </c>
      <c r="C26" t="s">
        <v>935</v>
      </c>
      <c r="D26" t="s">
        <v>106</v>
      </c>
      <c r="E26" t="s">
        <v>129</v>
      </c>
      <c r="F26" t="s">
        <v>936</v>
      </c>
      <c r="G26" t="s">
        <v>470</v>
      </c>
      <c r="H26" t="s">
        <v>108</v>
      </c>
      <c r="I26" s="78">
        <v>54433</v>
      </c>
      <c r="J26" s="78">
        <v>1492</v>
      </c>
      <c r="K26" s="78">
        <v>812.14035999999999</v>
      </c>
      <c r="L26" s="78">
        <v>0</v>
      </c>
      <c r="M26" s="78">
        <v>3.25</v>
      </c>
      <c r="N26" s="78">
        <v>0.46</v>
      </c>
    </row>
    <row r="27" spans="2:14">
      <c r="B27" t="s">
        <v>937</v>
      </c>
      <c r="C27" t="s">
        <v>938</v>
      </c>
      <c r="D27" t="s">
        <v>106</v>
      </c>
      <c r="E27" t="s">
        <v>129</v>
      </c>
      <c r="F27" t="s">
        <v>939</v>
      </c>
      <c r="G27" t="s">
        <v>470</v>
      </c>
      <c r="H27" t="s">
        <v>108</v>
      </c>
      <c r="I27" s="78">
        <v>7153</v>
      </c>
      <c r="J27" s="78">
        <v>16420</v>
      </c>
      <c r="K27" s="78">
        <v>1174.5226</v>
      </c>
      <c r="L27" s="78">
        <v>0</v>
      </c>
      <c r="M27" s="78">
        <v>4.7</v>
      </c>
      <c r="N27" s="78">
        <v>0.67</v>
      </c>
    </row>
    <row r="28" spans="2:14">
      <c r="B28" t="s">
        <v>940</v>
      </c>
      <c r="C28" t="s">
        <v>941</v>
      </c>
      <c r="D28" t="s">
        <v>106</v>
      </c>
      <c r="E28" t="s">
        <v>129</v>
      </c>
      <c r="F28" t="s">
        <v>942</v>
      </c>
      <c r="G28" t="s">
        <v>470</v>
      </c>
      <c r="H28" t="s">
        <v>108</v>
      </c>
      <c r="I28" s="78">
        <v>3343</v>
      </c>
      <c r="J28" s="78">
        <v>34550</v>
      </c>
      <c r="K28" s="78">
        <v>1155.0065</v>
      </c>
      <c r="L28" s="78">
        <v>0</v>
      </c>
      <c r="M28" s="78">
        <v>4.62</v>
      </c>
      <c r="N28" s="78">
        <v>0.66</v>
      </c>
    </row>
    <row r="29" spans="2:14">
      <c r="B29" t="s">
        <v>943</v>
      </c>
      <c r="C29" t="s">
        <v>944</v>
      </c>
      <c r="D29" t="s">
        <v>106</v>
      </c>
      <c r="E29" t="s">
        <v>129</v>
      </c>
      <c r="F29" t="s">
        <v>945</v>
      </c>
      <c r="G29" t="s">
        <v>806</v>
      </c>
      <c r="H29" t="s">
        <v>108</v>
      </c>
      <c r="I29" s="78">
        <v>3678</v>
      </c>
      <c r="J29" s="78">
        <v>17740</v>
      </c>
      <c r="K29" s="78">
        <v>652.47720000000004</v>
      </c>
      <c r="L29" s="78">
        <v>0.01</v>
      </c>
      <c r="M29" s="78">
        <v>2.61</v>
      </c>
      <c r="N29" s="78">
        <v>0.37</v>
      </c>
    </row>
    <row r="30" spans="2:14">
      <c r="B30" t="s">
        <v>946</v>
      </c>
      <c r="C30" t="s">
        <v>947</v>
      </c>
      <c r="D30" t="s">
        <v>106</v>
      </c>
      <c r="E30" t="s">
        <v>129</v>
      </c>
      <c r="F30" t="s">
        <v>948</v>
      </c>
      <c r="G30" t="s">
        <v>806</v>
      </c>
      <c r="H30" t="s">
        <v>108</v>
      </c>
      <c r="I30" s="78">
        <v>7919</v>
      </c>
      <c r="J30" s="78">
        <v>6048</v>
      </c>
      <c r="K30" s="78">
        <v>478.94112000000001</v>
      </c>
      <c r="L30" s="78">
        <v>0.01</v>
      </c>
      <c r="M30" s="78">
        <v>1.92</v>
      </c>
      <c r="N30" s="78">
        <v>0.27</v>
      </c>
    </row>
    <row r="31" spans="2:14">
      <c r="B31" t="s">
        <v>949</v>
      </c>
      <c r="C31" t="s">
        <v>950</v>
      </c>
      <c r="D31" t="s">
        <v>106</v>
      </c>
      <c r="E31" t="s">
        <v>129</v>
      </c>
      <c r="F31" t="s">
        <v>479</v>
      </c>
      <c r="G31" t="s">
        <v>355</v>
      </c>
      <c r="H31" t="s">
        <v>108</v>
      </c>
      <c r="I31" s="78">
        <v>5820.06</v>
      </c>
      <c r="J31" s="78">
        <v>3440</v>
      </c>
      <c r="K31" s="78">
        <v>200.21006399999999</v>
      </c>
      <c r="L31" s="78">
        <v>0</v>
      </c>
      <c r="M31" s="78">
        <v>0.8</v>
      </c>
      <c r="N31" s="78">
        <v>0.11</v>
      </c>
    </row>
    <row r="32" spans="2:14">
      <c r="B32" t="s">
        <v>951</v>
      </c>
      <c r="C32" t="s">
        <v>952</v>
      </c>
      <c r="D32" t="s">
        <v>106</v>
      </c>
      <c r="E32" t="s">
        <v>129</v>
      </c>
      <c r="F32" t="s">
        <v>441</v>
      </c>
      <c r="G32" t="s">
        <v>355</v>
      </c>
      <c r="H32" t="s">
        <v>108</v>
      </c>
      <c r="I32" s="78">
        <v>4193.79</v>
      </c>
      <c r="J32" s="78">
        <v>15480</v>
      </c>
      <c r="K32" s="78">
        <v>649.19869200000005</v>
      </c>
      <c r="L32" s="78">
        <v>0.01</v>
      </c>
      <c r="M32" s="78">
        <v>2.6</v>
      </c>
      <c r="N32" s="78">
        <v>0.37</v>
      </c>
    </row>
    <row r="33" spans="2:14">
      <c r="B33" t="s">
        <v>953</v>
      </c>
      <c r="C33" t="s">
        <v>954</v>
      </c>
      <c r="D33" t="s">
        <v>106</v>
      </c>
      <c r="E33" t="s">
        <v>129</v>
      </c>
      <c r="F33" t="s">
        <v>354</v>
      </c>
      <c r="G33" t="s">
        <v>355</v>
      </c>
      <c r="H33" t="s">
        <v>108</v>
      </c>
      <c r="I33" s="78">
        <v>7542</v>
      </c>
      <c r="J33" s="78">
        <v>16360</v>
      </c>
      <c r="K33" s="78">
        <v>1233.8712</v>
      </c>
      <c r="L33" s="78">
        <v>0.01</v>
      </c>
      <c r="M33" s="78">
        <v>4.93</v>
      </c>
      <c r="N33" s="78">
        <v>0.7</v>
      </c>
    </row>
    <row r="34" spans="2:14">
      <c r="B34" t="s">
        <v>955</v>
      </c>
      <c r="C34" t="s">
        <v>956</v>
      </c>
      <c r="D34" t="s">
        <v>106</v>
      </c>
      <c r="E34" t="s">
        <v>129</v>
      </c>
      <c r="F34" t="s">
        <v>957</v>
      </c>
      <c r="G34" t="s">
        <v>131</v>
      </c>
      <c r="H34" t="s">
        <v>108</v>
      </c>
      <c r="I34" s="78">
        <v>11.71</v>
      </c>
      <c r="J34" s="78">
        <v>16670</v>
      </c>
      <c r="K34" s="78">
        <v>1.9520569999999999</v>
      </c>
      <c r="L34" s="78">
        <v>0</v>
      </c>
      <c r="M34" s="78">
        <v>0.01</v>
      </c>
      <c r="N34" s="78">
        <v>0</v>
      </c>
    </row>
    <row r="35" spans="2:14">
      <c r="B35" t="s">
        <v>958</v>
      </c>
      <c r="C35" t="s">
        <v>959</v>
      </c>
      <c r="D35" t="s">
        <v>106</v>
      </c>
      <c r="E35" t="s">
        <v>129</v>
      </c>
      <c r="F35" t="s">
        <v>960</v>
      </c>
      <c r="G35" t="s">
        <v>135</v>
      </c>
      <c r="H35" t="s">
        <v>108</v>
      </c>
      <c r="I35" s="78">
        <v>2565</v>
      </c>
      <c r="J35" s="78">
        <v>24010</v>
      </c>
      <c r="K35" s="78">
        <v>615.85649999999998</v>
      </c>
      <c r="L35" s="78">
        <v>0</v>
      </c>
      <c r="M35" s="78">
        <v>2.46</v>
      </c>
      <c r="N35" s="78">
        <v>0.35</v>
      </c>
    </row>
    <row r="36" spans="2:14">
      <c r="B36" t="s">
        <v>961</v>
      </c>
      <c r="C36" t="s">
        <v>962</v>
      </c>
      <c r="D36" t="s">
        <v>106</v>
      </c>
      <c r="E36" t="s">
        <v>129</v>
      </c>
      <c r="F36" t="s">
        <v>390</v>
      </c>
      <c r="G36" t="s">
        <v>138</v>
      </c>
      <c r="H36" t="s">
        <v>108</v>
      </c>
      <c r="I36" s="78">
        <v>139549</v>
      </c>
      <c r="J36" s="78">
        <v>763.5</v>
      </c>
      <c r="K36" s="78">
        <v>1065.4566150000001</v>
      </c>
      <c r="L36" s="78">
        <v>0.01</v>
      </c>
      <c r="M36" s="78">
        <v>4.26</v>
      </c>
      <c r="N36" s="78">
        <v>0.6</v>
      </c>
    </row>
    <row r="37" spans="2:14">
      <c r="B37" s="79" t="s">
        <v>963</v>
      </c>
      <c r="E37" s="16"/>
      <c r="F37" s="16"/>
      <c r="G37" s="16"/>
      <c r="I37" s="80">
        <v>360893.11</v>
      </c>
      <c r="K37" s="80">
        <v>4513.7168676299998</v>
      </c>
      <c r="M37" s="80">
        <v>18.05</v>
      </c>
      <c r="N37" s="80">
        <v>2.56</v>
      </c>
    </row>
    <row r="38" spans="2:14">
      <c r="B38" t="s">
        <v>964</v>
      </c>
      <c r="C38" t="s">
        <v>965</v>
      </c>
      <c r="D38" t="s">
        <v>106</v>
      </c>
      <c r="E38" t="s">
        <v>129</v>
      </c>
      <c r="F38" t="s">
        <v>966</v>
      </c>
      <c r="G38" t="s">
        <v>107</v>
      </c>
      <c r="H38" t="s">
        <v>108</v>
      </c>
      <c r="I38" s="78">
        <v>911</v>
      </c>
      <c r="J38" s="78">
        <v>10310</v>
      </c>
      <c r="K38" s="78">
        <v>93.924099999999996</v>
      </c>
      <c r="L38" s="78">
        <v>0</v>
      </c>
      <c r="M38" s="78">
        <v>0.38</v>
      </c>
      <c r="N38" s="78">
        <v>0.05</v>
      </c>
    </row>
    <row r="39" spans="2:14">
      <c r="B39" t="s">
        <v>967</v>
      </c>
      <c r="C39" t="s">
        <v>968</v>
      </c>
      <c r="D39" t="s">
        <v>106</v>
      </c>
      <c r="E39" t="s">
        <v>129</v>
      </c>
      <c r="F39" t="s">
        <v>969</v>
      </c>
      <c r="G39" t="s">
        <v>107</v>
      </c>
      <c r="H39" t="s">
        <v>108</v>
      </c>
      <c r="I39" s="78">
        <v>1835</v>
      </c>
      <c r="J39" s="78">
        <v>4861</v>
      </c>
      <c r="K39" s="78">
        <v>89.199349999999995</v>
      </c>
      <c r="L39" s="78">
        <v>0.01</v>
      </c>
      <c r="M39" s="78">
        <v>0.36</v>
      </c>
      <c r="N39" s="78">
        <v>0.05</v>
      </c>
    </row>
    <row r="40" spans="2:14">
      <c r="B40" t="s">
        <v>970</v>
      </c>
      <c r="C40" t="s">
        <v>971</v>
      </c>
      <c r="D40" t="s">
        <v>106</v>
      </c>
      <c r="E40" t="s">
        <v>129</v>
      </c>
      <c r="F40" t="s">
        <v>972</v>
      </c>
      <c r="G40" t="s">
        <v>973</v>
      </c>
      <c r="H40" t="s">
        <v>108</v>
      </c>
      <c r="I40" s="78">
        <v>14703</v>
      </c>
      <c r="J40" s="78">
        <v>1140</v>
      </c>
      <c r="K40" s="78">
        <v>167.61420000000001</v>
      </c>
      <c r="L40" s="78">
        <v>0.01</v>
      </c>
      <c r="M40" s="78">
        <v>0.67</v>
      </c>
      <c r="N40" s="78">
        <v>0.1</v>
      </c>
    </row>
    <row r="41" spans="2:14">
      <c r="B41" t="s">
        <v>974</v>
      </c>
      <c r="C41" t="s">
        <v>975</v>
      </c>
      <c r="D41" t="s">
        <v>106</v>
      </c>
      <c r="E41" t="s">
        <v>129</v>
      </c>
      <c r="F41" t="s">
        <v>976</v>
      </c>
      <c r="G41" t="s">
        <v>977</v>
      </c>
      <c r="H41" t="s">
        <v>108</v>
      </c>
      <c r="I41" s="78">
        <v>2519.5</v>
      </c>
      <c r="J41" s="78">
        <v>2390</v>
      </c>
      <c r="K41" s="78">
        <v>60.216050000000003</v>
      </c>
      <c r="L41" s="78">
        <v>0.01</v>
      </c>
      <c r="M41" s="78">
        <v>0.24</v>
      </c>
      <c r="N41" s="78">
        <v>0.03</v>
      </c>
    </row>
    <row r="42" spans="2:14">
      <c r="B42" t="s">
        <v>978</v>
      </c>
      <c r="C42" t="s">
        <v>979</v>
      </c>
      <c r="D42" t="s">
        <v>106</v>
      </c>
      <c r="E42" t="s">
        <v>129</v>
      </c>
      <c r="F42" t="s">
        <v>980</v>
      </c>
      <c r="G42" t="s">
        <v>409</v>
      </c>
      <c r="H42" t="s">
        <v>108</v>
      </c>
      <c r="I42" s="78">
        <v>543</v>
      </c>
      <c r="J42" s="78">
        <v>18170</v>
      </c>
      <c r="K42" s="78">
        <v>98.6631</v>
      </c>
      <c r="L42" s="78">
        <v>0</v>
      </c>
      <c r="M42" s="78">
        <v>0.39</v>
      </c>
      <c r="N42" s="78">
        <v>0.06</v>
      </c>
    </row>
    <row r="43" spans="2:14">
      <c r="B43" t="s">
        <v>981</v>
      </c>
      <c r="C43" t="s">
        <v>982</v>
      </c>
      <c r="D43" t="s">
        <v>106</v>
      </c>
      <c r="E43" t="s">
        <v>129</v>
      </c>
      <c r="F43" t="s">
        <v>572</v>
      </c>
      <c r="G43" t="s">
        <v>409</v>
      </c>
      <c r="H43" t="s">
        <v>108</v>
      </c>
      <c r="I43" s="78">
        <v>10669.63</v>
      </c>
      <c r="J43" s="78">
        <v>878.5</v>
      </c>
      <c r="K43" s="78">
        <v>93.732699550000007</v>
      </c>
      <c r="L43" s="78">
        <v>0</v>
      </c>
      <c r="M43" s="78">
        <v>0.37</v>
      </c>
      <c r="N43" s="78">
        <v>0.05</v>
      </c>
    </row>
    <row r="44" spans="2:14">
      <c r="B44" t="s">
        <v>983</v>
      </c>
      <c r="C44" t="s">
        <v>984</v>
      </c>
      <c r="D44" t="s">
        <v>106</v>
      </c>
      <c r="E44" t="s">
        <v>129</v>
      </c>
      <c r="F44" t="s">
        <v>985</v>
      </c>
      <c r="G44" t="s">
        <v>409</v>
      </c>
      <c r="H44" t="s">
        <v>108</v>
      </c>
      <c r="I44" s="78">
        <v>9908</v>
      </c>
      <c r="J44" s="78">
        <v>1345</v>
      </c>
      <c r="K44" s="78">
        <v>133.26259999999999</v>
      </c>
      <c r="L44" s="78">
        <v>0</v>
      </c>
      <c r="M44" s="78">
        <v>0.53</v>
      </c>
      <c r="N44" s="78">
        <v>0.08</v>
      </c>
    </row>
    <row r="45" spans="2:14">
      <c r="B45" t="s">
        <v>986</v>
      </c>
      <c r="C45" t="s">
        <v>987</v>
      </c>
      <c r="D45" t="s">
        <v>106</v>
      </c>
      <c r="E45" t="s">
        <v>129</v>
      </c>
      <c r="F45" t="s">
        <v>988</v>
      </c>
      <c r="G45" t="s">
        <v>409</v>
      </c>
      <c r="H45" t="s">
        <v>108</v>
      </c>
      <c r="I45" s="78">
        <v>2378</v>
      </c>
      <c r="J45" s="78">
        <v>3885</v>
      </c>
      <c r="K45" s="78">
        <v>92.385300000000001</v>
      </c>
      <c r="L45" s="78">
        <v>0</v>
      </c>
      <c r="M45" s="78">
        <v>0.37</v>
      </c>
      <c r="N45" s="78">
        <v>0.05</v>
      </c>
    </row>
    <row r="46" spans="2:14">
      <c r="B46" t="s">
        <v>989</v>
      </c>
      <c r="C46" t="s">
        <v>990</v>
      </c>
      <c r="D46" t="s">
        <v>106</v>
      </c>
      <c r="E46" t="s">
        <v>129</v>
      </c>
      <c r="F46" t="s">
        <v>531</v>
      </c>
      <c r="G46" t="s">
        <v>409</v>
      </c>
      <c r="H46" t="s">
        <v>108</v>
      </c>
      <c r="I46" s="78">
        <v>2903</v>
      </c>
      <c r="J46" s="78">
        <v>2990</v>
      </c>
      <c r="K46" s="78">
        <v>86.799700000000001</v>
      </c>
      <c r="L46" s="78">
        <v>0</v>
      </c>
      <c r="M46" s="78">
        <v>0.35</v>
      </c>
      <c r="N46" s="78">
        <v>0.05</v>
      </c>
    </row>
    <row r="47" spans="2:14">
      <c r="B47" t="s">
        <v>991</v>
      </c>
      <c r="C47" t="s">
        <v>992</v>
      </c>
      <c r="D47" t="s">
        <v>106</v>
      </c>
      <c r="E47" t="s">
        <v>129</v>
      </c>
      <c r="F47" t="s">
        <v>993</v>
      </c>
      <c r="G47" t="s">
        <v>118</v>
      </c>
      <c r="H47" t="s">
        <v>108</v>
      </c>
      <c r="I47" s="78">
        <v>471</v>
      </c>
      <c r="J47" s="78">
        <v>4149</v>
      </c>
      <c r="K47" s="78">
        <v>19.541789999999999</v>
      </c>
      <c r="L47" s="78">
        <v>0</v>
      </c>
      <c r="M47" s="78">
        <v>0.08</v>
      </c>
      <c r="N47" s="78">
        <v>0.01</v>
      </c>
    </row>
    <row r="48" spans="2:14">
      <c r="B48" t="s">
        <v>994</v>
      </c>
      <c r="C48" t="s">
        <v>995</v>
      </c>
      <c r="D48" t="s">
        <v>106</v>
      </c>
      <c r="E48" t="s">
        <v>129</v>
      </c>
      <c r="F48" t="s">
        <v>996</v>
      </c>
      <c r="G48" t="s">
        <v>118</v>
      </c>
      <c r="H48" t="s">
        <v>108</v>
      </c>
      <c r="I48" s="78">
        <v>377</v>
      </c>
      <c r="J48" s="78">
        <v>47480</v>
      </c>
      <c r="K48" s="78">
        <v>178.99959999999999</v>
      </c>
      <c r="L48" s="78">
        <v>0.01</v>
      </c>
      <c r="M48" s="78">
        <v>0.72</v>
      </c>
      <c r="N48" s="78">
        <v>0.1</v>
      </c>
    </row>
    <row r="49" spans="2:14">
      <c r="B49" t="s">
        <v>997</v>
      </c>
      <c r="C49" t="s">
        <v>998</v>
      </c>
      <c r="D49" t="s">
        <v>106</v>
      </c>
      <c r="E49" t="s">
        <v>129</v>
      </c>
      <c r="F49" t="s">
        <v>437</v>
      </c>
      <c r="G49" t="s">
        <v>118</v>
      </c>
      <c r="H49" t="s">
        <v>108</v>
      </c>
      <c r="I49" s="78">
        <v>543.75</v>
      </c>
      <c r="J49" s="78">
        <v>15050</v>
      </c>
      <c r="K49" s="78">
        <v>81.834374999999994</v>
      </c>
      <c r="L49" s="78">
        <v>0</v>
      </c>
      <c r="M49" s="78">
        <v>0.33</v>
      </c>
      <c r="N49" s="78">
        <v>0.05</v>
      </c>
    </row>
    <row r="50" spans="2:14">
      <c r="B50" t="s">
        <v>999</v>
      </c>
      <c r="C50" t="s">
        <v>1000</v>
      </c>
      <c r="D50" t="s">
        <v>106</v>
      </c>
      <c r="E50" t="s">
        <v>129</v>
      </c>
      <c r="F50" t="s">
        <v>717</v>
      </c>
      <c r="G50" t="s">
        <v>718</v>
      </c>
      <c r="H50" t="s">
        <v>108</v>
      </c>
      <c r="I50" s="78">
        <v>7247</v>
      </c>
      <c r="J50" s="78">
        <v>1891</v>
      </c>
      <c r="K50" s="78">
        <v>137.04077000000001</v>
      </c>
      <c r="L50" s="78">
        <v>0.01</v>
      </c>
      <c r="M50" s="78">
        <v>0.55000000000000004</v>
      </c>
      <c r="N50" s="78">
        <v>0.08</v>
      </c>
    </row>
    <row r="51" spans="2:14">
      <c r="B51" t="s">
        <v>1001</v>
      </c>
      <c r="C51" t="s">
        <v>1002</v>
      </c>
      <c r="D51" t="s">
        <v>106</v>
      </c>
      <c r="E51" t="s">
        <v>129</v>
      </c>
      <c r="F51" t="s">
        <v>662</v>
      </c>
      <c r="G51" t="s">
        <v>470</v>
      </c>
      <c r="H51" t="s">
        <v>108</v>
      </c>
      <c r="I51" s="78">
        <v>152330.78</v>
      </c>
      <c r="J51" s="78">
        <v>136</v>
      </c>
      <c r="K51" s="78">
        <v>207.16986080000001</v>
      </c>
      <c r="L51" s="78">
        <v>0</v>
      </c>
      <c r="M51" s="78">
        <v>0.83</v>
      </c>
      <c r="N51" s="78">
        <v>0.12</v>
      </c>
    </row>
    <row r="52" spans="2:14">
      <c r="B52" t="s">
        <v>1003</v>
      </c>
      <c r="C52" t="s">
        <v>1004</v>
      </c>
      <c r="D52" t="s">
        <v>106</v>
      </c>
      <c r="E52" t="s">
        <v>129</v>
      </c>
      <c r="F52" t="s">
        <v>1005</v>
      </c>
      <c r="G52" t="s">
        <v>470</v>
      </c>
      <c r="H52" t="s">
        <v>108</v>
      </c>
      <c r="I52" s="78">
        <v>1074</v>
      </c>
      <c r="J52" s="78">
        <v>9195</v>
      </c>
      <c r="K52" s="78">
        <v>98.754300000000001</v>
      </c>
      <c r="L52" s="78">
        <v>0.01</v>
      </c>
      <c r="M52" s="78">
        <v>0.39</v>
      </c>
      <c r="N52" s="78">
        <v>0.06</v>
      </c>
    </row>
    <row r="53" spans="2:14">
      <c r="B53" t="s">
        <v>1006</v>
      </c>
      <c r="C53" t="s">
        <v>1007</v>
      </c>
      <c r="D53" t="s">
        <v>106</v>
      </c>
      <c r="E53" t="s">
        <v>129</v>
      </c>
      <c r="F53" t="s">
        <v>1008</v>
      </c>
      <c r="G53" t="s">
        <v>1009</v>
      </c>
      <c r="H53" t="s">
        <v>108</v>
      </c>
      <c r="I53" s="78">
        <v>1895.05</v>
      </c>
      <c r="J53" s="78">
        <v>4611</v>
      </c>
      <c r="K53" s="78">
        <v>87.380755500000006</v>
      </c>
      <c r="L53" s="78">
        <v>0</v>
      </c>
      <c r="M53" s="78">
        <v>0.35</v>
      </c>
      <c r="N53" s="78">
        <v>0.05</v>
      </c>
    </row>
    <row r="54" spans="2:14">
      <c r="B54" t="s">
        <v>1010</v>
      </c>
      <c r="C54" t="s">
        <v>1011</v>
      </c>
      <c r="D54" t="s">
        <v>106</v>
      </c>
      <c r="E54" t="s">
        <v>129</v>
      </c>
      <c r="F54" t="s">
        <v>1012</v>
      </c>
      <c r="G54" t="s">
        <v>1009</v>
      </c>
      <c r="H54" t="s">
        <v>108</v>
      </c>
      <c r="I54" s="78">
        <v>2100</v>
      </c>
      <c r="J54" s="78">
        <v>4183</v>
      </c>
      <c r="K54" s="78">
        <v>87.843000000000004</v>
      </c>
      <c r="L54" s="78">
        <v>0.01</v>
      </c>
      <c r="M54" s="78">
        <v>0.35</v>
      </c>
      <c r="N54" s="78">
        <v>0.05</v>
      </c>
    </row>
    <row r="55" spans="2:14">
      <c r="B55" t="s">
        <v>1013</v>
      </c>
      <c r="C55" t="s">
        <v>1014</v>
      </c>
      <c r="D55" t="s">
        <v>106</v>
      </c>
      <c r="E55" t="s">
        <v>129</v>
      </c>
      <c r="F55" t="s">
        <v>1015</v>
      </c>
      <c r="G55" t="s">
        <v>806</v>
      </c>
      <c r="H55" t="s">
        <v>108</v>
      </c>
      <c r="I55" s="78">
        <v>1376</v>
      </c>
      <c r="J55" s="78">
        <v>7223</v>
      </c>
      <c r="K55" s="78">
        <v>99.388480000000001</v>
      </c>
      <c r="L55" s="78">
        <v>0.01</v>
      </c>
      <c r="M55" s="78">
        <v>0.4</v>
      </c>
      <c r="N55" s="78">
        <v>0.06</v>
      </c>
    </row>
    <row r="56" spans="2:14">
      <c r="B56" t="s">
        <v>1016</v>
      </c>
      <c r="C56" t="s">
        <v>1017</v>
      </c>
      <c r="D56" t="s">
        <v>106</v>
      </c>
      <c r="E56" t="s">
        <v>129</v>
      </c>
      <c r="F56" t="s">
        <v>1018</v>
      </c>
      <c r="G56" t="s">
        <v>1019</v>
      </c>
      <c r="H56" t="s">
        <v>108</v>
      </c>
      <c r="I56" s="78">
        <v>3149</v>
      </c>
      <c r="J56" s="78">
        <v>3413</v>
      </c>
      <c r="K56" s="78">
        <v>107.47537</v>
      </c>
      <c r="L56" s="78">
        <v>0.01</v>
      </c>
      <c r="M56" s="78">
        <v>0.43</v>
      </c>
      <c r="N56" s="78">
        <v>0.06</v>
      </c>
    </row>
    <row r="57" spans="2:14">
      <c r="B57" t="s">
        <v>1020</v>
      </c>
      <c r="C57" t="s">
        <v>1021</v>
      </c>
      <c r="D57" t="s">
        <v>106</v>
      </c>
      <c r="E57" t="s">
        <v>129</v>
      </c>
      <c r="F57" t="s">
        <v>1022</v>
      </c>
      <c r="G57" t="s">
        <v>1023</v>
      </c>
      <c r="H57" t="s">
        <v>108</v>
      </c>
      <c r="I57" s="78">
        <v>4239</v>
      </c>
      <c r="J57" s="78">
        <v>3221</v>
      </c>
      <c r="K57" s="78">
        <v>136.53818999999999</v>
      </c>
      <c r="L57" s="78">
        <v>0</v>
      </c>
      <c r="M57" s="78">
        <v>0.55000000000000004</v>
      </c>
      <c r="N57" s="78">
        <v>0.08</v>
      </c>
    </row>
    <row r="58" spans="2:14">
      <c r="B58" t="s">
        <v>1024</v>
      </c>
      <c r="C58" t="s">
        <v>1025</v>
      </c>
      <c r="D58" t="s">
        <v>106</v>
      </c>
      <c r="E58" t="s">
        <v>129</v>
      </c>
      <c r="F58" t="s">
        <v>1026</v>
      </c>
      <c r="G58" t="s">
        <v>1023</v>
      </c>
      <c r="H58" t="s">
        <v>108</v>
      </c>
      <c r="I58" s="78">
        <v>437</v>
      </c>
      <c r="J58" s="78">
        <v>14500</v>
      </c>
      <c r="K58" s="78">
        <v>63.365000000000002</v>
      </c>
      <c r="L58" s="78">
        <v>0</v>
      </c>
      <c r="M58" s="78">
        <v>0.25</v>
      </c>
      <c r="N58" s="78">
        <v>0.04</v>
      </c>
    </row>
    <row r="59" spans="2:14">
      <c r="B59" t="s">
        <v>1027</v>
      </c>
      <c r="C59" t="s">
        <v>1028</v>
      </c>
      <c r="D59" t="s">
        <v>106</v>
      </c>
      <c r="E59" t="s">
        <v>129</v>
      </c>
      <c r="F59" t="s">
        <v>1029</v>
      </c>
      <c r="G59" t="s">
        <v>1023</v>
      </c>
      <c r="H59" t="s">
        <v>108</v>
      </c>
      <c r="I59" s="78">
        <v>0.81</v>
      </c>
      <c r="J59" s="78">
        <v>1289</v>
      </c>
      <c r="K59" s="78">
        <v>1.0440899999999999E-2</v>
      </c>
      <c r="L59" s="78">
        <v>0</v>
      </c>
      <c r="M59" s="78">
        <v>0</v>
      </c>
      <c r="N59" s="78">
        <v>0</v>
      </c>
    </row>
    <row r="60" spans="2:14">
      <c r="B60" t="s">
        <v>1030</v>
      </c>
      <c r="C60" t="s">
        <v>1031</v>
      </c>
      <c r="D60" t="s">
        <v>106</v>
      </c>
      <c r="E60" t="s">
        <v>129</v>
      </c>
      <c r="F60" t="s">
        <v>1032</v>
      </c>
      <c r="G60" t="s">
        <v>1033</v>
      </c>
      <c r="H60" t="s">
        <v>108</v>
      </c>
      <c r="I60" s="78">
        <v>6315</v>
      </c>
      <c r="J60" s="78">
        <v>1168</v>
      </c>
      <c r="K60" s="78">
        <v>73.759200000000007</v>
      </c>
      <c r="L60" s="78">
        <v>0.01</v>
      </c>
      <c r="M60" s="78">
        <v>0.28999999999999998</v>
      </c>
      <c r="N60" s="78">
        <v>0.04</v>
      </c>
    </row>
    <row r="61" spans="2:14">
      <c r="B61" t="s">
        <v>1034</v>
      </c>
      <c r="C61" t="s">
        <v>1035</v>
      </c>
      <c r="D61" t="s">
        <v>106</v>
      </c>
      <c r="E61" t="s">
        <v>129</v>
      </c>
      <c r="F61" t="s">
        <v>1036</v>
      </c>
      <c r="G61" t="s">
        <v>1033</v>
      </c>
      <c r="H61" t="s">
        <v>108</v>
      </c>
      <c r="I61" s="78">
        <v>11200</v>
      </c>
      <c r="J61" s="78">
        <v>645.29999999999995</v>
      </c>
      <c r="K61" s="78">
        <v>72.273600000000002</v>
      </c>
      <c r="L61" s="78">
        <v>0</v>
      </c>
      <c r="M61" s="78">
        <v>0.28999999999999998</v>
      </c>
      <c r="N61" s="78">
        <v>0.04</v>
      </c>
    </row>
    <row r="62" spans="2:14">
      <c r="B62" t="s">
        <v>1037</v>
      </c>
      <c r="C62" t="s">
        <v>1038</v>
      </c>
      <c r="D62" t="s">
        <v>106</v>
      </c>
      <c r="E62" t="s">
        <v>129</v>
      </c>
      <c r="F62" t="s">
        <v>385</v>
      </c>
      <c r="G62" t="s">
        <v>355</v>
      </c>
      <c r="H62" t="s">
        <v>108</v>
      </c>
      <c r="I62" s="78">
        <v>1062.8800000000001</v>
      </c>
      <c r="J62" s="78">
        <v>3770</v>
      </c>
      <c r="K62" s="78">
        <v>40.070576000000003</v>
      </c>
      <c r="L62" s="78">
        <v>0</v>
      </c>
      <c r="M62" s="78">
        <v>0.16</v>
      </c>
      <c r="N62" s="78">
        <v>0.02</v>
      </c>
    </row>
    <row r="63" spans="2:14">
      <c r="B63" t="s">
        <v>1039</v>
      </c>
      <c r="C63" t="s">
        <v>1040</v>
      </c>
      <c r="D63" t="s">
        <v>106</v>
      </c>
      <c r="E63" t="s">
        <v>129</v>
      </c>
      <c r="F63" t="s">
        <v>1041</v>
      </c>
      <c r="G63" t="s">
        <v>355</v>
      </c>
      <c r="H63" t="s">
        <v>108</v>
      </c>
      <c r="I63" s="78">
        <v>9534</v>
      </c>
      <c r="J63" s="78">
        <v>3140</v>
      </c>
      <c r="K63" s="78">
        <v>299.36759999999998</v>
      </c>
      <c r="L63" s="78">
        <v>0.01</v>
      </c>
      <c r="M63" s="78">
        <v>1.2</v>
      </c>
      <c r="N63" s="78">
        <v>0.17</v>
      </c>
    </row>
    <row r="64" spans="2:14">
      <c r="B64" t="s">
        <v>1042</v>
      </c>
      <c r="C64" t="s">
        <v>1043</v>
      </c>
      <c r="D64" t="s">
        <v>106</v>
      </c>
      <c r="E64" t="s">
        <v>129</v>
      </c>
      <c r="F64" t="s">
        <v>1044</v>
      </c>
      <c r="G64" t="s">
        <v>355</v>
      </c>
      <c r="H64" t="s">
        <v>108</v>
      </c>
      <c r="I64" s="78">
        <v>609</v>
      </c>
      <c r="J64" s="78">
        <v>7678</v>
      </c>
      <c r="K64" s="78">
        <v>46.75902</v>
      </c>
      <c r="L64" s="78">
        <v>0</v>
      </c>
      <c r="M64" s="78">
        <v>0.19</v>
      </c>
      <c r="N64" s="78">
        <v>0.03</v>
      </c>
    </row>
    <row r="65" spans="2:14">
      <c r="B65" t="s">
        <v>1045</v>
      </c>
      <c r="C65" t="s">
        <v>1046</v>
      </c>
      <c r="D65" t="s">
        <v>106</v>
      </c>
      <c r="E65" t="s">
        <v>129</v>
      </c>
      <c r="F65" t="s">
        <v>412</v>
      </c>
      <c r="G65" t="s">
        <v>355</v>
      </c>
      <c r="H65" t="s">
        <v>108</v>
      </c>
      <c r="I65" s="78">
        <v>700</v>
      </c>
      <c r="J65" s="78">
        <v>7191</v>
      </c>
      <c r="K65" s="78">
        <v>50.337000000000003</v>
      </c>
      <c r="L65" s="78">
        <v>0</v>
      </c>
      <c r="M65" s="78">
        <v>0.2</v>
      </c>
      <c r="N65" s="78">
        <v>0.03</v>
      </c>
    </row>
    <row r="66" spans="2:14">
      <c r="B66" t="s">
        <v>1047</v>
      </c>
      <c r="C66" t="s">
        <v>1048</v>
      </c>
      <c r="D66" t="s">
        <v>106</v>
      </c>
      <c r="E66" t="s">
        <v>129</v>
      </c>
      <c r="F66" t="s">
        <v>431</v>
      </c>
      <c r="G66" t="s">
        <v>355</v>
      </c>
      <c r="H66" t="s">
        <v>108</v>
      </c>
      <c r="I66" s="78">
        <v>153</v>
      </c>
      <c r="J66" s="78">
        <v>131500</v>
      </c>
      <c r="K66" s="78">
        <v>201.19499999999999</v>
      </c>
      <c r="L66" s="78">
        <v>0.01</v>
      </c>
      <c r="M66" s="78">
        <v>0.8</v>
      </c>
      <c r="N66" s="78">
        <v>0.11</v>
      </c>
    </row>
    <row r="67" spans="2:14">
      <c r="B67" t="s">
        <v>1049</v>
      </c>
      <c r="C67" t="s">
        <v>1050</v>
      </c>
      <c r="D67" t="s">
        <v>106</v>
      </c>
      <c r="E67" t="s">
        <v>129</v>
      </c>
      <c r="F67" t="s">
        <v>1051</v>
      </c>
      <c r="G67" t="s">
        <v>355</v>
      </c>
      <c r="H67" t="s">
        <v>108</v>
      </c>
      <c r="I67" s="78">
        <v>100</v>
      </c>
      <c r="J67" s="78">
        <v>33950</v>
      </c>
      <c r="K67" s="78">
        <v>33.950000000000003</v>
      </c>
      <c r="L67" s="78">
        <v>0</v>
      </c>
      <c r="M67" s="78">
        <v>0.14000000000000001</v>
      </c>
      <c r="N67" s="78">
        <v>0.02</v>
      </c>
    </row>
    <row r="68" spans="2:14">
      <c r="B68" t="s">
        <v>1052</v>
      </c>
      <c r="C68" t="s">
        <v>1053</v>
      </c>
      <c r="D68" t="s">
        <v>106</v>
      </c>
      <c r="E68" t="s">
        <v>129</v>
      </c>
      <c r="F68" t="s">
        <v>654</v>
      </c>
      <c r="G68" t="s">
        <v>355</v>
      </c>
      <c r="H68" t="s">
        <v>108</v>
      </c>
      <c r="I68" s="78">
        <v>0.53</v>
      </c>
      <c r="J68" s="78">
        <v>12650</v>
      </c>
      <c r="K68" s="78">
        <v>6.7044999999999993E-2</v>
      </c>
      <c r="L68" s="78">
        <v>0</v>
      </c>
      <c r="M68" s="78">
        <v>0</v>
      </c>
      <c r="N68" s="78">
        <v>0</v>
      </c>
    </row>
    <row r="69" spans="2:14">
      <c r="B69" t="s">
        <v>1054</v>
      </c>
      <c r="C69" t="s">
        <v>1055</v>
      </c>
      <c r="D69" t="s">
        <v>106</v>
      </c>
      <c r="E69" t="s">
        <v>129</v>
      </c>
      <c r="F69" t="s">
        <v>459</v>
      </c>
      <c r="G69" t="s">
        <v>355</v>
      </c>
      <c r="H69" t="s">
        <v>108</v>
      </c>
      <c r="I69" s="78">
        <v>11413</v>
      </c>
      <c r="J69" s="78">
        <v>1146</v>
      </c>
      <c r="K69" s="78">
        <v>130.79298</v>
      </c>
      <c r="L69" s="78">
        <v>0.01</v>
      </c>
      <c r="M69" s="78">
        <v>0.52</v>
      </c>
      <c r="N69" s="78">
        <v>7.0000000000000007E-2</v>
      </c>
    </row>
    <row r="70" spans="2:14">
      <c r="B70" t="s">
        <v>1056</v>
      </c>
      <c r="C70" t="s">
        <v>1057</v>
      </c>
      <c r="D70" t="s">
        <v>106</v>
      </c>
      <c r="E70" t="s">
        <v>129</v>
      </c>
      <c r="F70" t="s">
        <v>1058</v>
      </c>
      <c r="G70" t="s">
        <v>355</v>
      </c>
      <c r="H70" t="s">
        <v>108</v>
      </c>
      <c r="I70" s="78">
        <v>34404</v>
      </c>
      <c r="J70" s="78">
        <v>655.5</v>
      </c>
      <c r="K70" s="78">
        <v>225.51822000000001</v>
      </c>
      <c r="L70" s="78">
        <v>0.01</v>
      </c>
      <c r="M70" s="78">
        <v>0.9</v>
      </c>
      <c r="N70" s="78">
        <v>0.13</v>
      </c>
    </row>
    <row r="71" spans="2:14">
      <c r="B71" t="s">
        <v>1059</v>
      </c>
      <c r="C71" t="s">
        <v>1060</v>
      </c>
      <c r="D71" t="s">
        <v>106</v>
      </c>
      <c r="E71" t="s">
        <v>129</v>
      </c>
      <c r="F71" t="s">
        <v>829</v>
      </c>
      <c r="G71" t="s">
        <v>830</v>
      </c>
      <c r="H71" t="s">
        <v>108</v>
      </c>
      <c r="I71" s="78">
        <v>27305</v>
      </c>
      <c r="J71" s="78">
        <v>427.7</v>
      </c>
      <c r="K71" s="78">
        <v>116.783485</v>
      </c>
      <c r="L71" s="78">
        <v>0.01</v>
      </c>
      <c r="M71" s="78">
        <v>0.47</v>
      </c>
      <c r="N71" s="78">
        <v>7.0000000000000007E-2</v>
      </c>
    </row>
    <row r="72" spans="2:14">
      <c r="B72" t="s">
        <v>1061</v>
      </c>
      <c r="C72" t="s">
        <v>1062</v>
      </c>
      <c r="D72" t="s">
        <v>106</v>
      </c>
      <c r="E72" t="s">
        <v>129</v>
      </c>
      <c r="F72" t="s">
        <v>1063</v>
      </c>
      <c r="G72" t="s">
        <v>830</v>
      </c>
      <c r="H72" t="s">
        <v>108</v>
      </c>
      <c r="I72" s="78">
        <v>6635</v>
      </c>
      <c r="J72" s="78">
        <v>1591</v>
      </c>
      <c r="K72" s="78">
        <v>105.56285</v>
      </c>
      <c r="L72" s="78">
        <v>0.01</v>
      </c>
      <c r="M72" s="78">
        <v>0.42</v>
      </c>
      <c r="N72" s="78">
        <v>0.06</v>
      </c>
    </row>
    <row r="73" spans="2:14">
      <c r="B73" t="s">
        <v>1064</v>
      </c>
      <c r="C73" t="s">
        <v>1065</v>
      </c>
      <c r="D73" t="s">
        <v>106</v>
      </c>
      <c r="E73" t="s">
        <v>129</v>
      </c>
      <c r="F73" t="s">
        <v>1066</v>
      </c>
      <c r="G73" t="s">
        <v>131</v>
      </c>
      <c r="H73" t="s">
        <v>108</v>
      </c>
      <c r="I73" s="78">
        <v>0.18</v>
      </c>
      <c r="J73" s="78">
        <v>266.60000000000002</v>
      </c>
      <c r="K73" s="78">
        <v>4.7988000000000002E-4</v>
      </c>
      <c r="L73" s="78">
        <v>0</v>
      </c>
      <c r="M73" s="78">
        <v>0</v>
      </c>
      <c r="N73" s="78">
        <v>0</v>
      </c>
    </row>
    <row r="74" spans="2:14">
      <c r="B74" t="s">
        <v>1067</v>
      </c>
      <c r="C74" t="s">
        <v>1068</v>
      </c>
      <c r="D74" t="s">
        <v>106</v>
      </c>
      <c r="E74" t="s">
        <v>129</v>
      </c>
      <c r="F74" t="s">
        <v>1069</v>
      </c>
      <c r="G74" t="s">
        <v>1070</v>
      </c>
      <c r="H74" t="s">
        <v>108</v>
      </c>
      <c r="I74" s="78">
        <v>5530</v>
      </c>
      <c r="J74" s="78">
        <v>5163</v>
      </c>
      <c r="K74" s="78">
        <v>285.51389999999998</v>
      </c>
      <c r="L74" s="78">
        <v>0.02</v>
      </c>
      <c r="M74" s="78">
        <v>1.1399999999999999</v>
      </c>
      <c r="N74" s="78">
        <v>0.16</v>
      </c>
    </row>
    <row r="75" spans="2:14">
      <c r="B75" t="s">
        <v>1071</v>
      </c>
      <c r="C75" t="s">
        <v>1072</v>
      </c>
      <c r="D75" t="s">
        <v>106</v>
      </c>
      <c r="E75" t="s">
        <v>129</v>
      </c>
      <c r="F75" t="s">
        <v>1073</v>
      </c>
      <c r="G75" t="s">
        <v>1070</v>
      </c>
      <c r="H75" t="s">
        <v>108</v>
      </c>
      <c r="I75" s="78">
        <v>8000</v>
      </c>
      <c r="J75" s="78">
        <v>2454</v>
      </c>
      <c r="K75" s="78">
        <v>196.32</v>
      </c>
      <c r="L75" s="78">
        <v>0.01</v>
      </c>
      <c r="M75" s="78">
        <v>0.79</v>
      </c>
      <c r="N75" s="78">
        <v>0.11</v>
      </c>
    </row>
    <row r="76" spans="2:14">
      <c r="B76" t="s">
        <v>1074</v>
      </c>
      <c r="C76" t="s">
        <v>1075</v>
      </c>
      <c r="D76" t="s">
        <v>106</v>
      </c>
      <c r="E76" t="s">
        <v>129</v>
      </c>
      <c r="F76" t="s">
        <v>1076</v>
      </c>
      <c r="G76" t="s">
        <v>1070</v>
      </c>
      <c r="H76" t="s">
        <v>108</v>
      </c>
      <c r="I76" s="78">
        <v>694</v>
      </c>
      <c r="J76" s="78">
        <v>12490</v>
      </c>
      <c r="K76" s="78">
        <v>86.680599999999998</v>
      </c>
      <c r="L76" s="78">
        <v>0</v>
      </c>
      <c r="M76" s="78">
        <v>0.35</v>
      </c>
      <c r="N76" s="78">
        <v>0.05</v>
      </c>
    </row>
    <row r="77" spans="2:14">
      <c r="B77" t="s">
        <v>1077</v>
      </c>
      <c r="C77" t="s">
        <v>1078</v>
      </c>
      <c r="D77" t="s">
        <v>106</v>
      </c>
      <c r="E77" t="s">
        <v>129</v>
      </c>
      <c r="F77" t="s">
        <v>1079</v>
      </c>
      <c r="G77" t="s">
        <v>135</v>
      </c>
      <c r="H77" t="s">
        <v>108</v>
      </c>
      <c r="I77" s="78">
        <v>2696</v>
      </c>
      <c r="J77" s="78">
        <v>2418</v>
      </c>
      <c r="K77" s="78">
        <v>65.189279999999997</v>
      </c>
      <c r="L77" s="78">
        <v>0</v>
      </c>
      <c r="M77" s="78">
        <v>0.26</v>
      </c>
      <c r="N77" s="78">
        <v>0.04</v>
      </c>
    </row>
    <row r="78" spans="2:14">
      <c r="B78" t="s">
        <v>1080</v>
      </c>
      <c r="C78" t="s">
        <v>1081</v>
      </c>
      <c r="D78" t="s">
        <v>106</v>
      </c>
      <c r="E78" t="s">
        <v>129</v>
      </c>
      <c r="F78" t="s">
        <v>575</v>
      </c>
      <c r="G78" t="s">
        <v>138</v>
      </c>
      <c r="H78" t="s">
        <v>108</v>
      </c>
      <c r="I78" s="78">
        <v>9111</v>
      </c>
      <c r="J78" s="78">
        <v>1766</v>
      </c>
      <c r="K78" s="78">
        <v>160.90026</v>
      </c>
      <c r="L78" s="78">
        <v>0.01</v>
      </c>
      <c r="M78" s="78">
        <v>0.64</v>
      </c>
      <c r="N78" s="78">
        <v>0.09</v>
      </c>
    </row>
    <row r="79" spans="2:14">
      <c r="B79" t="s">
        <v>1082</v>
      </c>
      <c r="C79" t="s">
        <v>1083</v>
      </c>
      <c r="D79" t="s">
        <v>106</v>
      </c>
      <c r="E79" t="s">
        <v>129</v>
      </c>
      <c r="F79" t="s">
        <v>729</v>
      </c>
      <c r="G79" t="s">
        <v>138</v>
      </c>
      <c r="H79" t="s">
        <v>108</v>
      </c>
      <c r="I79" s="78">
        <v>383</v>
      </c>
      <c r="J79" s="78">
        <v>3448</v>
      </c>
      <c r="K79" s="78">
        <v>13.20584</v>
      </c>
      <c r="L79" s="78">
        <v>0</v>
      </c>
      <c r="M79" s="78">
        <v>0.05</v>
      </c>
      <c r="N79" s="78">
        <v>0.01</v>
      </c>
    </row>
    <row r="80" spans="2:14">
      <c r="B80" t="s">
        <v>1084</v>
      </c>
      <c r="C80" t="s">
        <v>1085</v>
      </c>
      <c r="D80" t="s">
        <v>106</v>
      </c>
      <c r="E80" t="s">
        <v>129</v>
      </c>
      <c r="F80" t="s">
        <v>558</v>
      </c>
      <c r="G80" t="s">
        <v>138</v>
      </c>
      <c r="H80" t="s">
        <v>108</v>
      </c>
      <c r="I80" s="78">
        <v>3437</v>
      </c>
      <c r="J80" s="78">
        <v>2570</v>
      </c>
      <c r="K80" s="78">
        <v>88.3309</v>
      </c>
      <c r="L80" s="78">
        <v>0</v>
      </c>
      <c r="M80" s="78">
        <v>0.35</v>
      </c>
      <c r="N80" s="78">
        <v>0.05</v>
      </c>
    </row>
    <row r="81" spans="2:14">
      <c r="B81" s="79" t="s">
        <v>1086</v>
      </c>
      <c r="E81" s="16"/>
      <c r="F81" s="16"/>
      <c r="G81" s="16"/>
      <c r="I81" s="80">
        <v>296932.78999999998</v>
      </c>
      <c r="K81" s="80">
        <v>2534.4515376099998</v>
      </c>
      <c r="M81" s="80">
        <v>10.130000000000001</v>
      </c>
      <c r="N81" s="80">
        <v>1.44</v>
      </c>
    </row>
    <row r="82" spans="2:14">
      <c r="B82" t="s">
        <v>1087</v>
      </c>
      <c r="C82" t="s">
        <v>1088</v>
      </c>
      <c r="D82" t="s">
        <v>106</v>
      </c>
      <c r="E82" t="s">
        <v>129</v>
      </c>
      <c r="F82" t="s">
        <v>1089</v>
      </c>
      <c r="G82" t="s">
        <v>107</v>
      </c>
      <c r="H82" t="s">
        <v>108</v>
      </c>
      <c r="I82" s="78">
        <v>2262</v>
      </c>
      <c r="J82" s="78">
        <v>2002</v>
      </c>
      <c r="K82" s="78">
        <v>45.285240000000002</v>
      </c>
      <c r="L82" s="78">
        <v>0.04</v>
      </c>
      <c r="M82" s="78">
        <v>0.18</v>
      </c>
      <c r="N82" s="78">
        <v>0.03</v>
      </c>
    </row>
    <row r="83" spans="2:14">
      <c r="B83" t="s">
        <v>1090</v>
      </c>
      <c r="C83" t="s">
        <v>1091</v>
      </c>
      <c r="D83" t="s">
        <v>106</v>
      </c>
      <c r="E83" t="s">
        <v>129</v>
      </c>
      <c r="F83" t="s">
        <v>1092</v>
      </c>
      <c r="G83" t="s">
        <v>107</v>
      </c>
      <c r="H83" t="s">
        <v>108</v>
      </c>
      <c r="I83" s="78">
        <v>802</v>
      </c>
      <c r="J83" s="78">
        <v>8549</v>
      </c>
      <c r="K83" s="78">
        <v>68.562979999999996</v>
      </c>
      <c r="L83" s="78">
        <v>0.02</v>
      </c>
      <c r="M83" s="78">
        <v>0.27</v>
      </c>
      <c r="N83" s="78">
        <v>0.04</v>
      </c>
    </row>
    <row r="84" spans="2:14">
      <c r="B84" t="s">
        <v>1093</v>
      </c>
      <c r="C84" t="s">
        <v>1094</v>
      </c>
      <c r="D84" t="s">
        <v>106</v>
      </c>
      <c r="E84" t="s">
        <v>129</v>
      </c>
      <c r="F84" t="s">
        <v>1095</v>
      </c>
      <c r="G84" t="s">
        <v>973</v>
      </c>
      <c r="H84" t="s">
        <v>108</v>
      </c>
      <c r="I84" s="78">
        <v>1481</v>
      </c>
      <c r="J84" s="78">
        <v>4429</v>
      </c>
      <c r="K84" s="78">
        <v>65.593490000000003</v>
      </c>
      <c r="L84" s="78">
        <v>0.03</v>
      </c>
      <c r="M84" s="78">
        <v>0.26</v>
      </c>
      <c r="N84" s="78">
        <v>0.04</v>
      </c>
    </row>
    <row r="85" spans="2:14">
      <c r="B85" t="s">
        <v>1096</v>
      </c>
      <c r="C85" t="s">
        <v>1097</v>
      </c>
      <c r="D85" t="s">
        <v>106</v>
      </c>
      <c r="E85" t="s">
        <v>129</v>
      </c>
      <c r="F85" t="s">
        <v>1098</v>
      </c>
      <c r="G85" t="s">
        <v>973</v>
      </c>
      <c r="H85" t="s">
        <v>108</v>
      </c>
      <c r="I85" s="78">
        <v>5650</v>
      </c>
      <c r="J85" s="78">
        <v>3175</v>
      </c>
      <c r="K85" s="78">
        <v>179.38749999999999</v>
      </c>
      <c r="L85" s="78">
        <v>0.02</v>
      </c>
      <c r="M85" s="78">
        <v>0.72</v>
      </c>
      <c r="N85" s="78">
        <v>0.1</v>
      </c>
    </row>
    <row r="86" spans="2:14">
      <c r="B86" t="s">
        <v>1099</v>
      </c>
      <c r="C86" t="s">
        <v>1100</v>
      </c>
      <c r="D86" t="s">
        <v>106</v>
      </c>
      <c r="E86" t="s">
        <v>129</v>
      </c>
      <c r="F86" t="s">
        <v>1101</v>
      </c>
      <c r="G86" t="s">
        <v>977</v>
      </c>
      <c r="H86" t="s">
        <v>108</v>
      </c>
      <c r="I86" s="78">
        <v>0.8</v>
      </c>
      <c r="J86" s="78">
        <v>315.8</v>
      </c>
      <c r="K86" s="78">
        <v>2.5263999999999998E-3</v>
      </c>
      <c r="L86" s="78">
        <v>0</v>
      </c>
      <c r="M86" s="78">
        <v>0</v>
      </c>
      <c r="N86" s="78">
        <v>0</v>
      </c>
    </row>
    <row r="87" spans="2:14">
      <c r="B87" t="s">
        <v>1102</v>
      </c>
      <c r="C87" t="s">
        <v>1103</v>
      </c>
      <c r="D87" t="s">
        <v>106</v>
      </c>
      <c r="E87" t="s">
        <v>129</v>
      </c>
      <c r="F87" t="s">
        <v>1104</v>
      </c>
      <c r="G87" t="s">
        <v>977</v>
      </c>
      <c r="H87" t="s">
        <v>108</v>
      </c>
      <c r="I87" s="78">
        <v>2394</v>
      </c>
      <c r="J87" s="78">
        <v>1420</v>
      </c>
      <c r="K87" s="78">
        <v>33.994799999999998</v>
      </c>
      <c r="L87" s="78">
        <v>0.01</v>
      </c>
      <c r="M87" s="78">
        <v>0.14000000000000001</v>
      </c>
      <c r="N87" s="78">
        <v>0.02</v>
      </c>
    </row>
    <row r="88" spans="2:14">
      <c r="B88" t="s">
        <v>1105</v>
      </c>
      <c r="C88" t="s">
        <v>1106</v>
      </c>
      <c r="D88" t="s">
        <v>106</v>
      </c>
      <c r="E88" t="s">
        <v>129</v>
      </c>
      <c r="F88" t="s">
        <v>1107</v>
      </c>
      <c r="G88" t="s">
        <v>977</v>
      </c>
      <c r="H88" t="s">
        <v>108</v>
      </c>
      <c r="I88" s="78">
        <v>8161</v>
      </c>
      <c r="J88" s="78">
        <v>409.3</v>
      </c>
      <c r="K88" s="78">
        <v>33.402973000000003</v>
      </c>
      <c r="L88" s="78">
        <v>0.01</v>
      </c>
      <c r="M88" s="78">
        <v>0.13</v>
      </c>
      <c r="N88" s="78">
        <v>0.02</v>
      </c>
    </row>
    <row r="89" spans="2:14">
      <c r="B89" t="s">
        <v>1108</v>
      </c>
      <c r="C89" t="s">
        <v>1109</v>
      </c>
      <c r="D89" t="s">
        <v>106</v>
      </c>
      <c r="E89" t="s">
        <v>129</v>
      </c>
      <c r="F89" t="s">
        <v>1110</v>
      </c>
      <c r="G89" t="s">
        <v>904</v>
      </c>
      <c r="H89" t="s">
        <v>108</v>
      </c>
      <c r="I89" s="78">
        <v>2158</v>
      </c>
      <c r="J89" s="78">
        <v>1092</v>
      </c>
      <c r="K89" s="78">
        <v>23.565359999999998</v>
      </c>
      <c r="L89" s="78">
        <v>0.02</v>
      </c>
      <c r="M89" s="78">
        <v>0.09</v>
      </c>
      <c r="N89" s="78">
        <v>0.01</v>
      </c>
    </row>
    <row r="90" spans="2:14">
      <c r="B90" t="s">
        <v>1111</v>
      </c>
      <c r="C90" t="s">
        <v>1112</v>
      </c>
      <c r="D90" t="s">
        <v>106</v>
      </c>
      <c r="E90" t="s">
        <v>129</v>
      </c>
      <c r="F90" t="s">
        <v>1113</v>
      </c>
      <c r="G90" t="s">
        <v>919</v>
      </c>
      <c r="H90" t="s">
        <v>108</v>
      </c>
      <c r="I90" s="78">
        <v>3429</v>
      </c>
      <c r="J90" s="78">
        <v>1702</v>
      </c>
      <c r="K90" s="78">
        <v>58.361579999999996</v>
      </c>
      <c r="L90" s="78">
        <v>0.01</v>
      </c>
      <c r="M90" s="78">
        <v>0.23</v>
      </c>
      <c r="N90" s="78">
        <v>0.03</v>
      </c>
    </row>
    <row r="91" spans="2:14">
      <c r="B91" t="s">
        <v>1114</v>
      </c>
      <c r="C91" t="s">
        <v>1115</v>
      </c>
      <c r="D91" t="s">
        <v>106</v>
      </c>
      <c r="E91" t="s">
        <v>129</v>
      </c>
      <c r="F91" t="s">
        <v>1116</v>
      </c>
      <c r="G91" t="s">
        <v>919</v>
      </c>
      <c r="H91" t="s">
        <v>108</v>
      </c>
      <c r="I91" s="78">
        <v>10792.9</v>
      </c>
      <c r="J91" s="78">
        <v>279.8</v>
      </c>
      <c r="K91" s="78">
        <v>30.198534200000001</v>
      </c>
      <c r="L91" s="78">
        <v>0.01</v>
      </c>
      <c r="M91" s="78">
        <v>0.12</v>
      </c>
      <c r="N91" s="78">
        <v>0.02</v>
      </c>
    </row>
    <row r="92" spans="2:14">
      <c r="B92" t="s">
        <v>1117</v>
      </c>
      <c r="C92" t="s">
        <v>1118</v>
      </c>
      <c r="D92" t="s">
        <v>106</v>
      </c>
      <c r="E92" t="s">
        <v>129</v>
      </c>
      <c r="F92" t="s">
        <v>700</v>
      </c>
      <c r="G92" t="s">
        <v>118</v>
      </c>
      <c r="H92" t="s">
        <v>108</v>
      </c>
      <c r="I92" s="78">
        <v>0.57999999999999996</v>
      </c>
      <c r="J92" s="78">
        <v>59</v>
      </c>
      <c r="K92" s="78">
        <v>3.4220000000000002E-4</v>
      </c>
      <c r="L92" s="78">
        <v>0</v>
      </c>
      <c r="M92" s="78">
        <v>0</v>
      </c>
      <c r="N92" s="78">
        <v>0</v>
      </c>
    </row>
    <row r="93" spans="2:14">
      <c r="B93" t="s">
        <v>1119</v>
      </c>
      <c r="C93" t="s">
        <v>1120</v>
      </c>
      <c r="D93" t="s">
        <v>106</v>
      </c>
      <c r="E93" t="s">
        <v>129</v>
      </c>
      <c r="F93" t="s">
        <v>1121</v>
      </c>
      <c r="G93" t="s">
        <v>1122</v>
      </c>
      <c r="H93" t="s">
        <v>108</v>
      </c>
      <c r="I93" s="78">
        <v>7141</v>
      </c>
      <c r="J93" s="78">
        <v>421.2</v>
      </c>
      <c r="K93" s="78">
        <v>30.077891999999999</v>
      </c>
      <c r="L93" s="78">
        <v>0.04</v>
      </c>
      <c r="M93" s="78">
        <v>0.12</v>
      </c>
      <c r="N93" s="78">
        <v>0.02</v>
      </c>
    </row>
    <row r="94" spans="2:14">
      <c r="B94" t="s">
        <v>1123</v>
      </c>
      <c r="C94" t="s">
        <v>1124</v>
      </c>
      <c r="D94" t="s">
        <v>106</v>
      </c>
      <c r="E94" t="s">
        <v>129</v>
      </c>
      <c r="F94" t="s">
        <v>1125</v>
      </c>
      <c r="G94" t="s">
        <v>1122</v>
      </c>
      <c r="H94" t="s">
        <v>108</v>
      </c>
      <c r="I94" s="78">
        <v>583</v>
      </c>
      <c r="J94" s="78">
        <v>12980</v>
      </c>
      <c r="K94" s="78">
        <v>75.673400000000001</v>
      </c>
      <c r="L94" s="78">
        <v>0.01</v>
      </c>
      <c r="M94" s="78">
        <v>0.3</v>
      </c>
      <c r="N94" s="78">
        <v>0.04</v>
      </c>
    </row>
    <row r="95" spans="2:14">
      <c r="B95" t="s">
        <v>1126</v>
      </c>
      <c r="C95" t="s">
        <v>1127</v>
      </c>
      <c r="D95" t="s">
        <v>106</v>
      </c>
      <c r="E95" t="s">
        <v>129</v>
      </c>
      <c r="F95" t="s">
        <v>1128</v>
      </c>
      <c r="G95" t="s">
        <v>470</v>
      </c>
      <c r="H95" t="s">
        <v>108</v>
      </c>
      <c r="I95" s="78">
        <v>4723.05</v>
      </c>
      <c r="J95" s="78">
        <v>688</v>
      </c>
      <c r="K95" s="78">
        <v>32.494584000000003</v>
      </c>
      <c r="L95" s="78">
        <v>0.02</v>
      </c>
      <c r="M95" s="78">
        <v>0.13</v>
      </c>
      <c r="N95" s="78">
        <v>0.02</v>
      </c>
    </row>
    <row r="96" spans="2:14">
      <c r="B96" t="s">
        <v>1129</v>
      </c>
      <c r="C96" t="s">
        <v>1130</v>
      </c>
      <c r="D96" t="s">
        <v>106</v>
      </c>
      <c r="E96" t="s">
        <v>129</v>
      </c>
      <c r="F96" t="s">
        <v>1131</v>
      </c>
      <c r="G96" t="s">
        <v>470</v>
      </c>
      <c r="H96" t="s">
        <v>108</v>
      </c>
      <c r="I96" s="78">
        <v>4357</v>
      </c>
      <c r="J96" s="78">
        <v>2021</v>
      </c>
      <c r="K96" s="78">
        <v>88.054969999999997</v>
      </c>
      <c r="L96" s="78">
        <v>0.03</v>
      </c>
      <c r="M96" s="78">
        <v>0.35</v>
      </c>
      <c r="N96" s="78">
        <v>0.05</v>
      </c>
    </row>
    <row r="97" spans="2:14">
      <c r="B97" t="s">
        <v>1132</v>
      </c>
      <c r="C97" t="s">
        <v>1133</v>
      </c>
      <c r="D97" t="s">
        <v>106</v>
      </c>
      <c r="E97" t="s">
        <v>129</v>
      </c>
      <c r="F97" t="s">
        <v>1134</v>
      </c>
      <c r="G97" t="s">
        <v>470</v>
      </c>
      <c r="H97" t="s">
        <v>108</v>
      </c>
      <c r="I97" s="78">
        <v>3748</v>
      </c>
      <c r="J97" s="78">
        <v>515</v>
      </c>
      <c r="K97" s="78">
        <v>19.302199999999999</v>
      </c>
      <c r="L97" s="78">
        <v>0.03</v>
      </c>
      <c r="M97" s="78">
        <v>0.08</v>
      </c>
      <c r="N97" s="78">
        <v>0.01</v>
      </c>
    </row>
    <row r="98" spans="2:14">
      <c r="B98" t="s">
        <v>1135</v>
      </c>
      <c r="C98" t="s">
        <v>1136</v>
      </c>
      <c r="D98" t="s">
        <v>106</v>
      </c>
      <c r="E98" t="s">
        <v>129</v>
      </c>
      <c r="F98" t="s">
        <v>889</v>
      </c>
      <c r="G98" t="s">
        <v>470</v>
      </c>
      <c r="H98" t="s">
        <v>108</v>
      </c>
      <c r="I98" s="78">
        <v>76.930000000000007</v>
      </c>
      <c r="J98" s="78">
        <v>478.3</v>
      </c>
      <c r="K98" s="78">
        <v>0.36795619000000002</v>
      </c>
      <c r="L98" s="78">
        <v>0</v>
      </c>
      <c r="M98" s="78">
        <v>0</v>
      </c>
      <c r="N98" s="78">
        <v>0</v>
      </c>
    </row>
    <row r="99" spans="2:14">
      <c r="B99" t="s">
        <v>1137</v>
      </c>
      <c r="C99" t="s">
        <v>1138</v>
      </c>
      <c r="D99" t="s">
        <v>106</v>
      </c>
      <c r="E99" t="s">
        <v>129</v>
      </c>
      <c r="F99" t="s">
        <v>1139</v>
      </c>
      <c r="G99" t="s">
        <v>470</v>
      </c>
      <c r="H99" t="s">
        <v>108</v>
      </c>
      <c r="I99" s="78">
        <v>3644</v>
      </c>
      <c r="J99" s="78">
        <v>2007</v>
      </c>
      <c r="K99" s="78">
        <v>73.135080000000002</v>
      </c>
      <c r="L99" s="78">
        <v>0.01</v>
      </c>
      <c r="M99" s="78">
        <v>0.28999999999999998</v>
      </c>
      <c r="N99" s="78">
        <v>0.04</v>
      </c>
    </row>
    <row r="100" spans="2:14">
      <c r="B100" t="s">
        <v>1140</v>
      </c>
      <c r="C100" t="s">
        <v>1141</v>
      </c>
      <c r="D100" t="s">
        <v>106</v>
      </c>
      <c r="E100" t="s">
        <v>129</v>
      </c>
      <c r="F100" t="s">
        <v>1142</v>
      </c>
      <c r="G100" t="s">
        <v>470</v>
      </c>
      <c r="H100" t="s">
        <v>108</v>
      </c>
      <c r="I100" s="78">
        <v>17103</v>
      </c>
      <c r="J100" s="78">
        <v>769</v>
      </c>
      <c r="K100" s="78">
        <v>131.52207000000001</v>
      </c>
      <c r="L100" s="78">
        <v>0.02</v>
      </c>
      <c r="M100" s="78">
        <v>0.53</v>
      </c>
      <c r="N100" s="78">
        <v>7.0000000000000007E-2</v>
      </c>
    </row>
    <row r="101" spans="2:14">
      <c r="B101" t="s">
        <v>1143</v>
      </c>
      <c r="C101" t="s">
        <v>1144</v>
      </c>
      <c r="D101" t="s">
        <v>106</v>
      </c>
      <c r="E101" t="s">
        <v>129</v>
      </c>
      <c r="F101" t="s">
        <v>1145</v>
      </c>
      <c r="G101" t="s">
        <v>470</v>
      </c>
      <c r="H101" t="s">
        <v>108</v>
      </c>
      <c r="I101" s="78">
        <v>5244</v>
      </c>
      <c r="J101" s="78">
        <v>1067</v>
      </c>
      <c r="K101" s="78">
        <v>55.953479999999999</v>
      </c>
      <c r="L101" s="78">
        <v>0.03</v>
      </c>
      <c r="M101" s="78">
        <v>0.22</v>
      </c>
      <c r="N101" s="78">
        <v>0.03</v>
      </c>
    </row>
    <row r="102" spans="2:14">
      <c r="B102" t="s">
        <v>1146</v>
      </c>
      <c r="C102" t="s">
        <v>1147</v>
      </c>
      <c r="D102" t="s">
        <v>106</v>
      </c>
      <c r="E102" t="s">
        <v>129</v>
      </c>
      <c r="F102" t="s">
        <v>1148</v>
      </c>
      <c r="G102" t="s">
        <v>806</v>
      </c>
      <c r="H102" t="s">
        <v>108</v>
      </c>
      <c r="I102" s="78">
        <v>3980</v>
      </c>
      <c r="J102" s="78">
        <v>1450</v>
      </c>
      <c r="K102" s="78">
        <v>57.71</v>
      </c>
      <c r="L102" s="78">
        <v>0.02</v>
      </c>
      <c r="M102" s="78">
        <v>0.23</v>
      </c>
      <c r="N102" s="78">
        <v>0.03</v>
      </c>
    </row>
    <row r="103" spans="2:14">
      <c r="B103" t="s">
        <v>1149</v>
      </c>
      <c r="C103" t="s">
        <v>1150</v>
      </c>
      <c r="D103" t="s">
        <v>106</v>
      </c>
      <c r="E103" t="s">
        <v>129</v>
      </c>
      <c r="F103" t="s">
        <v>1151</v>
      </c>
      <c r="G103" t="s">
        <v>1019</v>
      </c>
      <c r="H103" t="s">
        <v>108</v>
      </c>
      <c r="I103" s="78">
        <v>3720.8</v>
      </c>
      <c r="J103" s="78">
        <v>257</v>
      </c>
      <c r="K103" s="78">
        <v>9.5624559999999992</v>
      </c>
      <c r="L103" s="78">
        <v>0.02</v>
      </c>
      <c r="M103" s="78">
        <v>0.04</v>
      </c>
      <c r="N103" s="78">
        <v>0.01</v>
      </c>
    </row>
    <row r="104" spans="2:14">
      <c r="B104" t="s">
        <v>1152</v>
      </c>
      <c r="C104" t="s">
        <v>1153</v>
      </c>
      <c r="D104" t="s">
        <v>106</v>
      </c>
      <c r="E104" t="s">
        <v>129</v>
      </c>
      <c r="F104" t="s">
        <v>1154</v>
      </c>
      <c r="G104" t="s">
        <v>1019</v>
      </c>
      <c r="H104" t="s">
        <v>108</v>
      </c>
      <c r="I104" s="78">
        <v>3964.3</v>
      </c>
      <c r="J104" s="78">
        <v>59.1</v>
      </c>
      <c r="K104" s="78">
        <v>2.3429012999999999</v>
      </c>
      <c r="L104" s="78">
        <v>0.01</v>
      </c>
      <c r="M104" s="78">
        <v>0.01</v>
      </c>
      <c r="N104" s="78">
        <v>0</v>
      </c>
    </row>
    <row r="105" spans="2:14">
      <c r="B105" t="s">
        <v>1155</v>
      </c>
      <c r="C105" t="s">
        <v>1156</v>
      </c>
      <c r="D105" t="s">
        <v>106</v>
      </c>
      <c r="E105" t="s">
        <v>129</v>
      </c>
      <c r="F105" t="s">
        <v>1157</v>
      </c>
      <c r="G105" t="s">
        <v>1019</v>
      </c>
      <c r="H105" t="s">
        <v>108</v>
      </c>
      <c r="I105" s="78">
        <v>42126</v>
      </c>
      <c r="J105" s="78">
        <v>125.2</v>
      </c>
      <c r="K105" s="78">
        <v>52.741751999999998</v>
      </c>
      <c r="L105" s="78">
        <v>0.02</v>
      </c>
      <c r="M105" s="78">
        <v>0.21</v>
      </c>
      <c r="N105" s="78">
        <v>0.03</v>
      </c>
    </row>
    <row r="106" spans="2:14">
      <c r="B106" t="s">
        <v>1158</v>
      </c>
      <c r="C106" t="s">
        <v>1159</v>
      </c>
      <c r="D106" t="s">
        <v>106</v>
      </c>
      <c r="E106" t="s">
        <v>129</v>
      </c>
      <c r="F106" t="s">
        <v>1160</v>
      </c>
      <c r="G106" t="s">
        <v>1019</v>
      </c>
      <c r="H106" t="s">
        <v>108</v>
      </c>
      <c r="I106" s="78">
        <v>2887.92</v>
      </c>
      <c r="J106" s="78">
        <v>266</v>
      </c>
      <c r="K106" s="78">
        <v>7.6818672000000001</v>
      </c>
      <c r="L106" s="78">
        <v>0.02</v>
      </c>
      <c r="M106" s="78">
        <v>0.03</v>
      </c>
      <c r="N106" s="78">
        <v>0</v>
      </c>
    </row>
    <row r="107" spans="2:14">
      <c r="B107" t="s">
        <v>1161</v>
      </c>
      <c r="C107" t="s">
        <v>1162</v>
      </c>
      <c r="D107" t="s">
        <v>106</v>
      </c>
      <c r="E107" t="s">
        <v>129</v>
      </c>
      <c r="F107" t="s">
        <v>1163</v>
      </c>
      <c r="G107" t="s">
        <v>1019</v>
      </c>
      <c r="H107" t="s">
        <v>108</v>
      </c>
      <c r="I107" s="78">
        <v>8409.9</v>
      </c>
      <c r="J107" s="78">
        <v>74</v>
      </c>
      <c r="K107" s="78">
        <v>6.2233260000000001</v>
      </c>
      <c r="L107" s="78">
        <v>0.03</v>
      </c>
      <c r="M107" s="78">
        <v>0.02</v>
      </c>
      <c r="N107" s="78">
        <v>0</v>
      </c>
    </row>
    <row r="108" spans="2:14">
      <c r="B108" t="s">
        <v>1164</v>
      </c>
      <c r="C108" t="s">
        <v>1165</v>
      </c>
      <c r="D108" t="s">
        <v>106</v>
      </c>
      <c r="E108" t="s">
        <v>129</v>
      </c>
      <c r="F108" t="s">
        <v>1166</v>
      </c>
      <c r="G108" t="s">
        <v>1019</v>
      </c>
      <c r="H108" t="s">
        <v>108</v>
      </c>
      <c r="I108" s="78">
        <v>3133.93</v>
      </c>
      <c r="J108" s="78">
        <v>174.2</v>
      </c>
      <c r="K108" s="78">
        <v>5.4593060600000003</v>
      </c>
      <c r="L108" s="78">
        <v>0.02</v>
      </c>
      <c r="M108" s="78">
        <v>0.02</v>
      </c>
      <c r="N108" s="78">
        <v>0</v>
      </c>
    </row>
    <row r="109" spans="2:14">
      <c r="B109" t="s">
        <v>1167</v>
      </c>
      <c r="C109" t="s">
        <v>1168</v>
      </c>
      <c r="D109" t="s">
        <v>106</v>
      </c>
      <c r="E109" t="s">
        <v>129</v>
      </c>
      <c r="F109" t="s">
        <v>1169</v>
      </c>
      <c r="G109" t="s">
        <v>1023</v>
      </c>
      <c r="H109" t="s">
        <v>108</v>
      </c>
      <c r="I109" s="78">
        <v>22</v>
      </c>
      <c r="J109" s="78">
        <v>3405</v>
      </c>
      <c r="K109" s="78">
        <v>0.74909999999999999</v>
      </c>
      <c r="L109" s="78">
        <v>0</v>
      </c>
      <c r="M109" s="78">
        <v>0</v>
      </c>
      <c r="N109" s="78">
        <v>0</v>
      </c>
    </row>
    <row r="110" spans="2:14">
      <c r="B110" t="s">
        <v>1170</v>
      </c>
      <c r="C110" t="s">
        <v>1171</v>
      </c>
      <c r="D110" t="s">
        <v>106</v>
      </c>
      <c r="E110" t="s">
        <v>129</v>
      </c>
      <c r="F110" t="s">
        <v>1172</v>
      </c>
      <c r="G110" t="s">
        <v>1023</v>
      </c>
      <c r="H110" t="s">
        <v>108</v>
      </c>
      <c r="I110" s="78">
        <v>1728</v>
      </c>
      <c r="J110" s="78">
        <v>3783</v>
      </c>
      <c r="K110" s="78">
        <v>65.370239999999995</v>
      </c>
      <c r="L110" s="78">
        <v>0.01</v>
      </c>
      <c r="M110" s="78">
        <v>0.26</v>
      </c>
      <c r="N110" s="78">
        <v>0.04</v>
      </c>
    </row>
    <row r="111" spans="2:14">
      <c r="B111" t="s">
        <v>1173</v>
      </c>
      <c r="C111" t="s">
        <v>1174</v>
      </c>
      <c r="D111" t="s">
        <v>106</v>
      </c>
      <c r="E111" t="s">
        <v>129</v>
      </c>
      <c r="F111" t="s">
        <v>1175</v>
      </c>
      <c r="G111" t="s">
        <v>1023</v>
      </c>
      <c r="H111" t="s">
        <v>108</v>
      </c>
      <c r="I111" s="78">
        <v>3274</v>
      </c>
      <c r="J111" s="78">
        <v>1151</v>
      </c>
      <c r="K111" s="78">
        <v>37.68374</v>
      </c>
      <c r="L111" s="78">
        <v>0.02</v>
      </c>
      <c r="M111" s="78">
        <v>0.15</v>
      </c>
      <c r="N111" s="78">
        <v>0.02</v>
      </c>
    </row>
    <row r="112" spans="2:14">
      <c r="B112" t="s">
        <v>1176</v>
      </c>
      <c r="C112" t="s">
        <v>1177</v>
      </c>
      <c r="D112" t="s">
        <v>106</v>
      </c>
      <c r="E112" t="s">
        <v>129</v>
      </c>
      <c r="F112" t="s">
        <v>1178</v>
      </c>
      <c r="G112" t="s">
        <v>1023</v>
      </c>
      <c r="H112" t="s">
        <v>108</v>
      </c>
      <c r="I112" s="78">
        <v>7111</v>
      </c>
      <c r="J112" s="78">
        <v>500.7</v>
      </c>
      <c r="K112" s="78">
        <v>35.604776999999999</v>
      </c>
      <c r="L112" s="78">
        <v>0.02</v>
      </c>
      <c r="M112" s="78">
        <v>0.14000000000000001</v>
      </c>
      <c r="N112" s="78">
        <v>0.02</v>
      </c>
    </row>
    <row r="113" spans="2:14">
      <c r="B113" t="s">
        <v>1179</v>
      </c>
      <c r="C113" t="s">
        <v>1180</v>
      </c>
      <c r="D113" t="s">
        <v>106</v>
      </c>
      <c r="E113" t="s">
        <v>129</v>
      </c>
      <c r="F113" t="s">
        <v>1181</v>
      </c>
      <c r="G113" t="s">
        <v>1023</v>
      </c>
      <c r="H113" t="s">
        <v>108</v>
      </c>
      <c r="I113" s="78">
        <v>13368</v>
      </c>
      <c r="J113" s="78">
        <v>249.2</v>
      </c>
      <c r="K113" s="78">
        <v>33.313056000000003</v>
      </c>
      <c r="L113" s="78">
        <v>0.01</v>
      </c>
      <c r="M113" s="78">
        <v>0.13</v>
      </c>
      <c r="N113" s="78">
        <v>0.02</v>
      </c>
    </row>
    <row r="114" spans="2:14">
      <c r="B114" t="s">
        <v>1182</v>
      </c>
      <c r="C114" t="s">
        <v>1183</v>
      </c>
      <c r="D114" t="s">
        <v>106</v>
      </c>
      <c r="E114" t="s">
        <v>129</v>
      </c>
      <c r="F114" t="s">
        <v>1184</v>
      </c>
      <c r="G114" t="s">
        <v>1023</v>
      </c>
      <c r="H114" t="s">
        <v>108</v>
      </c>
      <c r="I114" s="78">
        <v>1499</v>
      </c>
      <c r="J114" s="78">
        <v>1025</v>
      </c>
      <c r="K114" s="78">
        <v>15.364750000000001</v>
      </c>
      <c r="L114" s="78">
        <v>0.02</v>
      </c>
      <c r="M114" s="78">
        <v>0.06</v>
      </c>
      <c r="N114" s="78">
        <v>0.01</v>
      </c>
    </row>
    <row r="115" spans="2:14">
      <c r="B115" t="s">
        <v>1185</v>
      </c>
      <c r="C115" t="s">
        <v>1186</v>
      </c>
      <c r="D115" t="s">
        <v>106</v>
      </c>
      <c r="E115" t="s">
        <v>129</v>
      </c>
      <c r="F115" t="s">
        <v>1187</v>
      </c>
      <c r="G115" t="s">
        <v>1023</v>
      </c>
      <c r="H115" t="s">
        <v>108</v>
      </c>
      <c r="I115" s="78">
        <v>2966</v>
      </c>
      <c r="J115" s="78">
        <v>481.1</v>
      </c>
      <c r="K115" s="78">
        <v>14.269425999999999</v>
      </c>
      <c r="L115" s="78">
        <v>0.01</v>
      </c>
      <c r="M115" s="78">
        <v>0.06</v>
      </c>
      <c r="N115" s="78">
        <v>0.01</v>
      </c>
    </row>
    <row r="116" spans="2:14">
      <c r="B116" t="s">
        <v>1188</v>
      </c>
      <c r="C116" t="s">
        <v>1189</v>
      </c>
      <c r="D116" t="s">
        <v>106</v>
      </c>
      <c r="E116" t="s">
        <v>129</v>
      </c>
      <c r="F116" t="s">
        <v>1190</v>
      </c>
      <c r="G116" t="s">
        <v>1023</v>
      </c>
      <c r="H116" t="s">
        <v>108</v>
      </c>
      <c r="I116" s="78">
        <v>2982</v>
      </c>
      <c r="J116" s="78">
        <v>4699</v>
      </c>
      <c r="K116" s="78">
        <v>140.12418</v>
      </c>
      <c r="L116" s="78">
        <v>0.03</v>
      </c>
      <c r="M116" s="78">
        <v>0.56000000000000005</v>
      </c>
      <c r="N116" s="78">
        <v>0.08</v>
      </c>
    </row>
    <row r="117" spans="2:14">
      <c r="B117" t="s">
        <v>1191</v>
      </c>
      <c r="C117" t="s">
        <v>1192</v>
      </c>
      <c r="D117" t="s">
        <v>106</v>
      </c>
      <c r="E117" t="s">
        <v>129</v>
      </c>
      <c r="F117" t="s">
        <v>1193</v>
      </c>
      <c r="G117" t="s">
        <v>1023</v>
      </c>
      <c r="H117" t="s">
        <v>108</v>
      </c>
      <c r="I117" s="78">
        <v>84</v>
      </c>
      <c r="J117" s="78">
        <v>7490</v>
      </c>
      <c r="K117" s="78">
        <v>6.2915999999999999</v>
      </c>
      <c r="L117" s="78">
        <v>0</v>
      </c>
      <c r="M117" s="78">
        <v>0.03</v>
      </c>
      <c r="N117" s="78">
        <v>0</v>
      </c>
    </row>
    <row r="118" spans="2:14">
      <c r="B118" t="s">
        <v>1194</v>
      </c>
      <c r="C118" t="s">
        <v>1195</v>
      </c>
      <c r="D118" t="s">
        <v>106</v>
      </c>
      <c r="E118" t="s">
        <v>129</v>
      </c>
      <c r="F118" t="s">
        <v>1196</v>
      </c>
      <c r="G118" t="s">
        <v>1033</v>
      </c>
      <c r="H118" t="s">
        <v>108</v>
      </c>
      <c r="I118" s="78">
        <v>275</v>
      </c>
      <c r="J118" s="78">
        <v>13890</v>
      </c>
      <c r="K118" s="78">
        <v>38.197499999999998</v>
      </c>
      <c r="L118" s="78">
        <v>0.02</v>
      </c>
      <c r="M118" s="78">
        <v>0.15</v>
      </c>
      <c r="N118" s="78">
        <v>0.02</v>
      </c>
    </row>
    <row r="119" spans="2:14">
      <c r="B119" t="s">
        <v>1197</v>
      </c>
      <c r="C119" t="s">
        <v>1198</v>
      </c>
      <c r="D119" t="s">
        <v>106</v>
      </c>
      <c r="E119" t="s">
        <v>129</v>
      </c>
      <c r="F119" t="s">
        <v>1199</v>
      </c>
      <c r="G119" t="s">
        <v>1033</v>
      </c>
      <c r="H119" t="s">
        <v>108</v>
      </c>
      <c r="I119" s="78">
        <v>2602</v>
      </c>
      <c r="J119" s="78">
        <v>2956</v>
      </c>
      <c r="K119" s="78">
        <v>76.915120000000002</v>
      </c>
      <c r="L119" s="78">
        <v>0.02</v>
      </c>
      <c r="M119" s="78">
        <v>0.31</v>
      </c>
      <c r="N119" s="78">
        <v>0.04</v>
      </c>
    </row>
    <row r="120" spans="2:14">
      <c r="B120" t="s">
        <v>1200</v>
      </c>
      <c r="C120" t="s">
        <v>1201</v>
      </c>
      <c r="D120" t="s">
        <v>106</v>
      </c>
      <c r="E120" t="s">
        <v>129</v>
      </c>
      <c r="F120" t="s">
        <v>1202</v>
      </c>
      <c r="G120" t="s">
        <v>1033</v>
      </c>
      <c r="H120" t="s">
        <v>108</v>
      </c>
      <c r="I120" s="78">
        <v>558</v>
      </c>
      <c r="J120" s="78">
        <v>1169</v>
      </c>
      <c r="K120" s="78">
        <v>6.5230199999999998</v>
      </c>
      <c r="L120" s="78">
        <v>0</v>
      </c>
      <c r="M120" s="78">
        <v>0.03</v>
      </c>
      <c r="N120" s="78">
        <v>0</v>
      </c>
    </row>
    <row r="121" spans="2:14">
      <c r="B121" t="s">
        <v>1203</v>
      </c>
      <c r="C121" t="s">
        <v>1204</v>
      </c>
      <c r="D121" t="s">
        <v>106</v>
      </c>
      <c r="E121" t="s">
        <v>129</v>
      </c>
      <c r="F121" t="s">
        <v>1205</v>
      </c>
      <c r="G121" t="s">
        <v>1033</v>
      </c>
      <c r="H121" t="s">
        <v>108</v>
      </c>
      <c r="I121" s="78">
        <v>292</v>
      </c>
      <c r="J121" s="78">
        <v>23900</v>
      </c>
      <c r="K121" s="78">
        <v>69.787999999999997</v>
      </c>
      <c r="L121" s="78">
        <v>0.01</v>
      </c>
      <c r="M121" s="78">
        <v>0.28000000000000003</v>
      </c>
      <c r="N121" s="78">
        <v>0.04</v>
      </c>
    </row>
    <row r="122" spans="2:14">
      <c r="B122" t="s">
        <v>1206</v>
      </c>
      <c r="C122" t="s">
        <v>1207</v>
      </c>
      <c r="D122" t="s">
        <v>106</v>
      </c>
      <c r="E122" t="s">
        <v>129</v>
      </c>
      <c r="F122" t="s">
        <v>1208</v>
      </c>
      <c r="G122" t="s">
        <v>1033</v>
      </c>
      <c r="H122" t="s">
        <v>108</v>
      </c>
      <c r="I122" s="78">
        <v>25354</v>
      </c>
      <c r="J122" s="78">
        <v>35.700000000000003</v>
      </c>
      <c r="K122" s="78">
        <v>9.0513779999999997</v>
      </c>
      <c r="L122" s="78">
        <v>0.01</v>
      </c>
      <c r="M122" s="78">
        <v>0.04</v>
      </c>
      <c r="N122" s="78">
        <v>0.01</v>
      </c>
    </row>
    <row r="123" spans="2:14">
      <c r="B123" t="s">
        <v>1209</v>
      </c>
      <c r="C123" t="s">
        <v>1210</v>
      </c>
      <c r="D123" t="s">
        <v>106</v>
      </c>
      <c r="E123" t="s">
        <v>129</v>
      </c>
      <c r="F123" t="s">
        <v>620</v>
      </c>
      <c r="G123" t="s">
        <v>355</v>
      </c>
      <c r="H123" t="s">
        <v>108</v>
      </c>
      <c r="I123" s="78">
        <v>53741.3</v>
      </c>
      <c r="J123" s="78">
        <v>336.7</v>
      </c>
      <c r="K123" s="78">
        <v>180.94695709999999</v>
      </c>
      <c r="L123" s="78">
        <v>0.03</v>
      </c>
      <c r="M123" s="78">
        <v>0.72</v>
      </c>
      <c r="N123" s="78">
        <v>0.1</v>
      </c>
    </row>
    <row r="124" spans="2:14">
      <c r="B124" t="s">
        <v>1211</v>
      </c>
      <c r="C124" t="s">
        <v>1212</v>
      </c>
      <c r="D124" t="s">
        <v>106</v>
      </c>
      <c r="E124" t="s">
        <v>129</v>
      </c>
      <c r="F124" t="s">
        <v>710</v>
      </c>
      <c r="G124" t="s">
        <v>355</v>
      </c>
      <c r="H124" t="s">
        <v>108</v>
      </c>
      <c r="I124" s="78">
        <v>0.68</v>
      </c>
      <c r="J124" s="78">
        <v>103.7</v>
      </c>
      <c r="K124" s="78">
        <v>7.0516000000000003E-4</v>
      </c>
      <c r="L124" s="78">
        <v>0</v>
      </c>
      <c r="M124" s="78">
        <v>0</v>
      </c>
      <c r="N124" s="78">
        <v>0</v>
      </c>
    </row>
    <row r="125" spans="2:14">
      <c r="B125" t="s">
        <v>1213</v>
      </c>
      <c r="C125" t="s">
        <v>1214</v>
      </c>
      <c r="D125" t="s">
        <v>106</v>
      </c>
      <c r="E125" t="s">
        <v>129</v>
      </c>
      <c r="F125" t="s">
        <v>1215</v>
      </c>
      <c r="G125" t="s">
        <v>355</v>
      </c>
      <c r="H125" t="s">
        <v>108</v>
      </c>
      <c r="I125" s="78">
        <v>1185</v>
      </c>
      <c r="J125" s="78">
        <v>4445</v>
      </c>
      <c r="K125" s="78">
        <v>52.673250000000003</v>
      </c>
      <c r="L125" s="78">
        <v>0.01</v>
      </c>
      <c r="M125" s="78">
        <v>0.21</v>
      </c>
      <c r="N125" s="78">
        <v>0.03</v>
      </c>
    </row>
    <row r="126" spans="2:14">
      <c r="B126" t="s">
        <v>1216</v>
      </c>
      <c r="C126" t="s">
        <v>1217</v>
      </c>
      <c r="D126" t="s">
        <v>106</v>
      </c>
      <c r="E126" t="s">
        <v>129</v>
      </c>
      <c r="F126" t="s">
        <v>696</v>
      </c>
      <c r="G126" t="s">
        <v>355</v>
      </c>
      <c r="H126" t="s">
        <v>108</v>
      </c>
      <c r="I126" s="78">
        <v>2611.44</v>
      </c>
      <c r="J126" s="78">
        <v>12</v>
      </c>
      <c r="K126" s="78">
        <v>0.31337280000000001</v>
      </c>
      <c r="L126" s="78">
        <v>0</v>
      </c>
      <c r="M126" s="78">
        <v>0</v>
      </c>
      <c r="N126" s="78">
        <v>0</v>
      </c>
    </row>
    <row r="127" spans="2:14">
      <c r="B127" t="s">
        <v>1218</v>
      </c>
      <c r="C127" t="s">
        <v>1219</v>
      </c>
      <c r="D127" t="s">
        <v>106</v>
      </c>
      <c r="E127" t="s">
        <v>129</v>
      </c>
      <c r="F127" t="s">
        <v>1220</v>
      </c>
      <c r="G127" t="s">
        <v>830</v>
      </c>
      <c r="H127" t="s">
        <v>108</v>
      </c>
      <c r="I127" s="78">
        <v>1707.26</v>
      </c>
      <c r="J127" s="78">
        <v>3940</v>
      </c>
      <c r="K127" s="78">
        <v>67.266043999999994</v>
      </c>
      <c r="L127" s="78">
        <v>0.02</v>
      </c>
      <c r="M127" s="78">
        <v>0.27</v>
      </c>
      <c r="N127" s="78">
        <v>0.04</v>
      </c>
    </row>
    <row r="128" spans="2:14">
      <c r="B128" t="s">
        <v>1221</v>
      </c>
      <c r="C128" t="s">
        <v>1222</v>
      </c>
      <c r="D128" t="s">
        <v>106</v>
      </c>
      <c r="E128" t="s">
        <v>129</v>
      </c>
      <c r="F128" t="s">
        <v>1223</v>
      </c>
      <c r="G128" t="s">
        <v>1224</v>
      </c>
      <c r="H128" t="s">
        <v>108</v>
      </c>
      <c r="I128" s="78">
        <v>6497</v>
      </c>
      <c r="J128" s="78">
        <v>616.70000000000005</v>
      </c>
      <c r="K128" s="78">
        <v>40.066999000000003</v>
      </c>
      <c r="L128" s="78">
        <v>0.01</v>
      </c>
      <c r="M128" s="78">
        <v>0.16</v>
      </c>
      <c r="N128" s="78">
        <v>0.02</v>
      </c>
    </row>
    <row r="129" spans="2:14">
      <c r="B129" t="s">
        <v>1225</v>
      </c>
      <c r="C129" t="s">
        <v>1226</v>
      </c>
      <c r="D129" t="s">
        <v>106</v>
      </c>
      <c r="E129" t="s">
        <v>129</v>
      </c>
      <c r="F129" t="s">
        <v>1227</v>
      </c>
      <c r="G129" t="s">
        <v>1070</v>
      </c>
      <c r="H129" t="s">
        <v>108</v>
      </c>
      <c r="I129" s="78">
        <v>573</v>
      </c>
      <c r="J129" s="78">
        <v>12970</v>
      </c>
      <c r="K129" s="78">
        <v>74.318100000000001</v>
      </c>
      <c r="L129" s="78">
        <v>0.01</v>
      </c>
      <c r="M129" s="78">
        <v>0.3</v>
      </c>
      <c r="N129" s="78">
        <v>0.04</v>
      </c>
    </row>
    <row r="130" spans="2:14">
      <c r="B130" t="s">
        <v>1228</v>
      </c>
      <c r="C130" t="s">
        <v>1229</v>
      </c>
      <c r="D130" t="s">
        <v>106</v>
      </c>
      <c r="E130" t="s">
        <v>129</v>
      </c>
      <c r="F130" t="s">
        <v>1230</v>
      </c>
      <c r="G130" t="s">
        <v>133</v>
      </c>
      <c r="H130" t="s">
        <v>108</v>
      </c>
      <c r="I130" s="78">
        <v>3117</v>
      </c>
      <c r="J130" s="78">
        <v>1977</v>
      </c>
      <c r="K130" s="78">
        <v>61.623089999999998</v>
      </c>
      <c r="L130" s="78">
        <v>0.02</v>
      </c>
      <c r="M130" s="78">
        <v>0.25</v>
      </c>
      <c r="N130" s="78">
        <v>0.03</v>
      </c>
    </row>
    <row r="131" spans="2:14">
      <c r="B131" t="s">
        <v>1231</v>
      </c>
      <c r="C131" t="s">
        <v>1232</v>
      </c>
      <c r="D131" t="s">
        <v>106</v>
      </c>
      <c r="E131" t="s">
        <v>129</v>
      </c>
      <c r="F131" t="s">
        <v>1233</v>
      </c>
      <c r="G131" t="s">
        <v>133</v>
      </c>
      <c r="H131" t="s">
        <v>108</v>
      </c>
      <c r="I131" s="78">
        <v>1685</v>
      </c>
      <c r="J131" s="78">
        <v>2037</v>
      </c>
      <c r="K131" s="78">
        <v>34.323450000000001</v>
      </c>
      <c r="L131" s="78">
        <v>0.02</v>
      </c>
      <c r="M131" s="78">
        <v>0.14000000000000001</v>
      </c>
      <c r="N131" s="78">
        <v>0.02</v>
      </c>
    </row>
    <row r="132" spans="2:14">
      <c r="B132" t="s">
        <v>1234</v>
      </c>
      <c r="C132" t="s">
        <v>1235</v>
      </c>
      <c r="D132" t="s">
        <v>106</v>
      </c>
      <c r="E132" t="s">
        <v>129</v>
      </c>
      <c r="F132" t="s">
        <v>855</v>
      </c>
      <c r="G132" t="s">
        <v>133</v>
      </c>
      <c r="H132" t="s">
        <v>108</v>
      </c>
      <c r="I132" s="78">
        <v>900</v>
      </c>
      <c r="J132" s="78">
        <v>3707</v>
      </c>
      <c r="K132" s="78">
        <v>33.363</v>
      </c>
      <c r="L132" s="78">
        <v>0.01</v>
      </c>
      <c r="M132" s="78">
        <v>0.13</v>
      </c>
      <c r="N132" s="78">
        <v>0.02</v>
      </c>
    </row>
    <row r="133" spans="2:14">
      <c r="B133" t="s">
        <v>1236</v>
      </c>
      <c r="C133" t="s">
        <v>1237</v>
      </c>
      <c r="D133" t="s">
        <v>106</v>
      </c>
      <c r="E133" t="s">
        <v>129</v>
      </c>
      <c r="F133" t="s">
        <v>1238</v>
      </c>
      <c r="G133" t="s">
        <v>133</v>
      </c>
      <c r="H133" t="s">
        <v>108</v>
      </c>
      <c r="I133" s="78">
        <v>1195</v>
      </c>
      <c r="J133" s="78">
        <v>12840</v>
      </c>
      <c r="K133" s="78">
        <v>153.43799999999999</v>
      </c>
      <c r="L133" s="78">
        <v>0.02</v>
      </c>
      <c r="M133" s="78">
        <v>0.61</v>
      </c>
      <c r="N133" s="78">
        <v>0.09</v>
      </c>
    </row>
    <row r="134" spans="2:14">
      <c r="B134" t="s">
        <v>1239</v>
      </c>
      <c r="C134" t="s">
        <v>1240</v>
      </c>
      <c r="D134" t="s">
        <v>106</v>
      </c>
      <c r="E134" t="s">
        <v>129</v>
      </c>
      <c r="F134" t="s">
        <v>1241</v>
      </c>
      <c r="G134" t="s">
        <v>133</v>
      </c>
      <c r="H134" t="s">
        <v>108</v>
      </c>
      <c r="I134" s="78">
        <v>3427</v>
      </c>
      <c r="J134" s="78">
        <v>514.79999999999995</v>
      </c>
      <c r="K134" s="78">
        <v>17.642195999999998</v>
      </c>
      <c r="L134" s="78">
        <v>0.03</v>
      </c>
      <c r="M134" s="78">
        <v>7.0000000000000007E-2</v>
      </c>
      <c r="N134" s="78">
        <v>0.01</v>
      </c>
    </row>
    <row r="135" spans="2:14">
      <c r="B135" t="s">
        <v>1242</v>
      </c>
      <c r="C135" t="s">
        <v>1243</v>
      </c>
      <c r="D135" t="s">
        <v>106</v>
      </c>
      <c r="E135" t="s">
        <v>129</v>
      </c>
      <c r="F135" t="s">
        <v>1244</v>
      </c>
      <c r="G135" t="s">
        <v>133</v>
      </c>
      <c r="H135" t="s">
        <v>108</v>
      </c>
      <c r="I135" s="78">
        <v>205</v>
      </c>
      <c r="J135" s="78">
        <v>697.8</v>
      </c>
      <c r="K135" s="78">
        <v>1.43049</v>
      </c>
      <c r="L135" s="78">
        <v>0</v>
      </c>
      <c r="M135" s="78">
        <v>0.01</v>
      </c>
      <c r="N135" s="78">
        <v>0</v>
      </c>
    </row>
    <row r="136" spans="2:14">
      <c r="B136" t="s">
        <v>1245</v>
      </c>
      <c r="C136" t="s">
        <v>1246</v>
      </c>
      <c r="D136" t="s">
        <v>106</v>
      </c>
      <c r="E136" t="s">
        <v>129</v>
      </c>
      <c r="F136" t="s">
        <v>1247</v>
      </c>
      <c r="G136" t="s">
        <v>135</v>
      </c>
      <c r="H136" t="s">
        <v>108</v>
      </c>
      <c r="I136" s="78">
        <v>2587</v>
      </c>
      <c r="J136" s="78">
        <v>1861</v>
      </c>
      <c r="K136" s="78">
        <v>48.144069999999999</v>
      </c>
      <c r="L136" s="78">
        <v>0.01</v>
      </c>
      <c r="M136" s="78">
        <v>0.19</v>
      </c>
      <c r="N136" s="78">
        <v>0.03</v>
      </c>
    </row>
    <row r="137" spans="2:14">
      <c r="B137" t="s">
        <v>1248</v>
      </c>
      <c r="C137" t="s">
        <v>1249</v>
      </c>
      <c r="D137" t="s">
        <v>106</v>
      </c>
      <c r="E137" t="s">
        <v>129</v>
      </c>
      <c r="F137" t="s">
        <v>1250</v>
      </c>
      <c r="G137" t="s">
        <v>135</v>
      </c>
      <c r="H137" t="s">
        <v>108</v>
      </c>
      <c r="I137" s="78">
        <v>950</v>
      </c>
      <c r="J137" s="78">
        <v>459.4</v>
      </c>
      <c r="K137" s="78">
        <v>4.3643000000000001</v>
      </c>
      <c r="L137" s="78">
        <v>0</v>
      </c>
      <c r="M137" s="78">
        <v>0.02</v>
      </c>
      <c r="N137" s="78">
        <v>0</v>
      </c>
    </row>
    <row r="138" spans="2:14">
      <c r="B138" t="s">
        <v>1251</v>
      </c>
      <c r="C138" t="s">
        <v>1252</v>
      </c>
      <c r="D138" t="s">
        <v>106</v>
      </c>
      <c r="E138" t="s">
        <v>129</v>
      </c>
      <c r="F138" t="s">
        <v>1253</v>
      </c>
      <c r="G138" t="s">
        <v>138</v>
      </c>
      <c r="H138" t="s">
        <v>108</v>
      </c>
      <c r="I138" s="78">
        <v>2462</v>
      </c>
      <c r="J138" s="78">
        <v>1163</v>
      </c>
      <c r="K138" s="78">
        <v>28.63306</v>
      </c>
      <c r="L138" s="78">
        <v>0.03</v>
      </c>
      <c r="M138" s="78">
        <v>0.11</v>
      </c>
      <c r="N138" s="78">
        <v>0.02</v>
      </c>
    </row>
    <row r="139" spans="2:14">
      <c r="B139" s="79" t="s">
        <v>1254</v>
      </c>
      <c r="E139" s="16"/>
      <c r="F139" s="16"/>
      <c r="G139" s="16"/>
      <c r="I139" s="80">
        <v>0</v>
      </c>
      <c r="K139" s="80">
        <v>0</v>
      </c>
      <c r="M139" s="80">
        <v>0</v>
      </c>
      <c r="N139" s="80">
        <v>0</v>
      </c>
    </row>
    <row r="140" spans="2:14">
      <c r="B140" t="s">
        <v>231</v>
      </c>
      <c r="C140" t="s">
        <v>231</v>
      </c>
      <c r="E140" s="16"/>
      <c r="F140" s="16"/>
      <c r="G140" t="s">
        <v>231</v>
      </c>
      <c r="H140" t="s">
        <v>231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</row>
    <row r="141" spans="2:14">
      <c r="B141" s="79" t="s">
        <v>236</v>
      </c>
      <c r="E141" s="16"/>
      <c r="F141" s="16"/>
      <c r="G141" s="16"/>
      <c r="I141" s="80">
        <v>23513</v>
      </c>
      <c r="K141" s="80">
        <v>2268.6325526064002</v>
      </c>
      <c r="M141" s="80">
        <v>9.07</v>
      </c>
      <c r="N141" s="80">
        <v>1.29</v>
      </c>
    </row>
    <row r="142" spans="2:14">
      <c r="B142" s="79" t="s">
        <v>320</v>
      </c>
      <c r="E142" s="16"/>
      <c r="F142" s="16"/>
      <c r="G142" s="16"/>
      <c r="I142" s="80">
        <v>21240</v>
      </c>
      <c r="K142" s="80">
        <v>2052.6036556464001</v>
      </c>
      <c r="M142" s="80">
        <v>8.2100000000000009</v>
      </c>
      <c r="N142" s="80">
        <v>1.1599999999999999</v>
      </c>
    </row>
    <row r="143" spans="2:14">
      <c r="B143" t="s">
        <v>1255</v>
      </c>
      <c r="C143" t="s">
        <v>1256</v>
      </c>
      <c r="D143" t="s">
        <v>1257</v>
      </c>
      <c r="E143" t="s">
        <v>1258</v>
      </c>
      <c r="F143" t="s">
        <v>1259</v>
      </c>
      <c r="G143" t="s">
        <v>1260</v>
      </c>
      <c r="H143" t="s">
        <v>112</v>
      </c>
      <c r="I143" s="78">
        <v>1414</v>
      </c>
      <c r="J143" s="78">
        <v>769</v>
      </c>
      <c r="K143" s="78">
        <v>41.820096360000001</v>
      </c>
      <c r="L143" s="78">
        <v>0</v>
      </c>
      <c r="M143" s="78">
        <v>0.17</v>
      </c>
      <c r="N143" s="78">
        <v>0.02</v>
      </c>
    </row>
    <row r="144" spans="2:14">
      <c r="B144" t="s">
        <v>1261</v>
      </c>
      <c r="C144" t="s">
        <v>1262</v>
      </c>
      <c r="D144" t="s">
        <v>1257</v>
      </c>
      <c r="E144" t="s">
        <v>1258</v>
      </c>
      <c r="F144" t="s">
        <v>1263</v>
      </c>
      <c r="G144" t="s">
        <v>1264</v>
      </c>
      <c r="H144" t="s">
        <v>112</v>
      </c>
      <c r="I144" s="78">
        <v>688</v>
      </c>
      <c r="J144" s="78">
        <v>3476</v>
      </c>
      <c r="K144" s="78">
        <v>91.976628480000002</v>
      </c>
      <c r="L144" s="78">
        <v>0</v>
      </c>
      <c r="M144" s="78">
        <v>0.37</v>
      </c>
      <c r="N144" s="78">
        <v>0.05</v>
      </c>
    </row>
    <row r="145" spans="2:14">
      <c r="B145" t="s">
        <v>1265</v>
      </c>
      <c r="C145" t="s">
        <v>1266</v>
      </c>
      <c r="D145" t="s">
        <v>1257</v>
      </c>
      <c r="E145" t="s">
        <v>1258</v>
      </c>
      <c r="F145" t="s">
        <v>936</v>
      </c>
      <c r="G145" t="s">
        <v>1264</v>
      </c>
      <c r="H145" t="s">
        <v>112</v>
      </c>
      <c r="I145" s="78">
        <v>4708</v>
      </c>
      <c r="J145" s="78">
        <v>390</v>
      </c>
      <c r="K145" s="78">
        <v>70.617175200000005</v>
      </c>
      <c r="L145" s="78">
        <v>0</v>
      </c>
      <c r="M145" s="78">
        <v>0.28000000000000003</v>
      </c>
      <c r="N145" s="78">
        <v>0.04</v>
      </c>
    </row>
    <row r="146" spans="2:14">
      <c r="B146" t="s">
        <v>1267</v>
      </c>
      <c r="C146" t="s">
        <v>1268</v>
      </c>
      <c r="D146" t="s">
        <v>1257</v>
      </c>
      <c r="E146" t="s">
        <v>1258</v>
      </c>
      <c r="F146" t="s">
        <v>1269</v>
      </c>
      <c r="G146" t="s">
        <v>1270</v>
      </c>
      <c r="H146" t="s">
        <v>112</v>
      </c>
      <c r="I146" s="78">
        <v>2055</v>
      </c>
      <c r="J146" s="78">
        <v>789</v>
      </c>
      <c r="K146" s="78">
        <v>62.358851700000002</v>
      </c>
      <c r="L146" s="78">
        <v>0.04</v>
      </c>
      <c r="M146" s="78">
        <v>0.25</v>
      </c>
      <c r="N146" s="78">
        <v>0.04</v>
      </c>
    </row>
    <row r="147" spans="2:14">
      <c r="B147" t="s">
        <v>1271</v>
      </c>
      <c r="C147" t="s">
        <v>1272</v>
      </c>
      <c r="D147" t="s">
        <v>1257</v>
      </c>
      <c r="E147" t="s">
        <v>1258</v>
      </c>
      <c r="F147" t="s">
        <v>1273</v>
      </c>
      <c r="G147" t="s">
        <v>1270</v>
      </c>
      <c r="H147" t="s">
        <v>112</v>
      </c>
      <c r="I147" s="78">
        <v>650</v>
      </c>
      <c r="J147" s="78">
        <v>461</v>
      </c>
      <c r="K147" s="78">
        <v>11.524539000000001</v>
      </c>
      <c r="L147" s="78">
        <v>0</v>
      </c>
      <c r="M147" s="78">
        <v>0.05</v>
      </c>
      <c r="N147" s="78">
        <v>0.01</v>
      </c>
    </row>
    <row r="148" spans="2:14">
      <c r="B148" t="s">
        <v>1274</v>
      </c>
      <c r="C148" t="s">
        <v>1275</v>
      </c>
      <c r="D148" t="s">
        <v>1257</v>
      </c>
      <c r="E148" t="s">
        <v>1258</v>
      </c>
      <c r="F148" t="s">
        <v>1276</v>
      </c>
      <c r="G148" t="s">
        <v>1270</v>
      </c>
      <c r="H148" t="s">
        <v>112</v>
      </c>
      <c r="I148" s="78">
        <v>527</v>
      </c>
      <c r="J148" s="78">
        <v>459.92</v>
      </c>
      <c r="K148" s="78">
        <v>9.3218517264000003</v>
      </c>
      <c r="L148" s="78">
        <v>0</v>
      </c>
      <c r="M148" s="78">
        <v>0.04</v>
      </c>
      <c r="N148" s="78">
        <v>0.01</v>
      </c>
    </row>
    <row r="149" spans="2:14">
      <c r="B149" t="s">
        <v>1277</v>
      </c>
      <c r="C149" t="s">
        <v>1278</v>
      </c>
      <c r="D149" t="s">
        <v>1257</v>
      </c>
      <c r="E149" t="s">
        <v>1258</v>
      </c>
      <c r="F149" t="s">
        <v>1104</v>
      </c>
      <c r="G149" t="s">
        <v>1270</v>
      </c>
      <c r="H149" t="s">
        <v>112</v>
      </c>
      <c r="I149" s="78">
        <v>962</v>
      </c>
      <c r="J149" s="78">
        <v>367</v>
      </c>
      <c r="K149" s="78">
        <v>13.578456839999999</v>
      </c>
      <c r="L149" s="78">
        <v>0</v>
      </c>
      <c r="M149" s="78">
        <v>0.05</v>
      </c>
      <c r="N149" s="78">
        <v>0.01</v>
      </c>
    </row>
    <row r="150" spans="2:14">
      <c r="B150" t="s">
        <v>1279</v>
      </c>
      <c r="C150" t="s">
        <v>1280</v>
      </c>
      <c r="D150" t="s">
        <v>1257</v>
      </c>
      <c r="E150" t="s">
        <v>1258</v>
      </c>
      <c r="F150" t="s">
        <v>1281</v>
      </c>
      <c r="G150" t="s">
        <v>1282</v>
      </c>
      <c r="H150" t="s">
        <v>112</v>
      </c>
      <c r="I150" s="78">
        <v>309</v>
      </c>
      <c r="J150" s="78">
        <v>4796</v>
      </c>
      <c r="K150" s="78">
        <v>56.996335440000003</v>
      </c>
      <c r="L150" s="78">
        <v>0</v>
      </c>
      <c r="M150" s="78">
        <v>0.23</v>
      </c>
      <c r="N150" s="78">
        <v>0.03</v>
      </c>
    </row>
    <row r="151" spans="2:14">
      <c r="B151" t="s">
        <v>1283</v>
      </c>
      <c r="C151" t="s">
        <v>1280</v>
      </c>
      <c r="D151" t="s">
        <v>1257</v>
      </c>
      <c r="E151" t="s">
        <v>1258</v>
      </c>
      <c r="F151" t="s">
        <v>1281</v>
      </c>
      <c r="G151" t="s">
        <v>1282</v>
      </c>
      <c r="H151" t="s">
        <v>112</v>
      </c>
      <c r="I151" s="78">
        <v>716</v>
      </c>
      <c r="J151" s="78">
        <v>4796</v>
      </c>
      <c r="K151" s="78">
        <v>132.06917856000001</v>
      </c>
      <c r="L151" s="78">
        <v>0</v>
      </c>
      <c r="M151" s="78">
        <v>0.53</v>
      </c>
      <c r="N151" s="78">
        <v>7.0000000000000007E-2</v>
      </c>
    </row>
    <row r="152" spans="2:14">
      <c r="B152" t="s">
        <v>1284</v>
      </c>
      <c r="C152" t="s">
        <v>1285</v>
      </c>
      <c r="D152" t="s">
        <v>1257</v>
      </c>
      <c r="E152" t="s">
        <v>1258</v>
      </c>
      <c r="F152" t="s">
        <v>1286</v>
      </c>
      <c r="G152" t="s">
        <v>1287</v>
      </c>
      <c r="H152" t="s">
        <v>112</v>
      </c>
      <c r="I152" s="78">
        <v>712</v>
      </c>
      <c r="J152" s="78">
        <v>5772</v>
      </c>
      <c r="K152" s="78">
        <v>158.05767743999999</v>
      </c>
      <c r="L152" s="78">
        <v>0</v>
      </c>
      <c r="M152" s="78">
        <v>0.63</v>
      </c>
      <c r="N152" s="78">
        <v>0.09</v>
      </c>
    </row>
    <row r="153" spans="2:14">
      <c r="B153" t="s">
        <v>1288</v>
      </c>
      <c r="C153" t="s">
        <v>1289</v>
      </c>
      <c r="D153" t="s">
        <v>1257</v>
      </c>
      <c r="E153" t="s">
        <v>1258</v>
      </c>
      <c r="F153" t="s">
        <v>1290</v>
      </c>
      <c r="G153" t="s">
        <v>1287</v>
      </c>
      <c r="H153" t="s">
        <v>112</v>
      </c>
      <c r="I153" s="78">
        <v>980</v>
      </c>
      <c r="J153" s="78">
        <v>3313</v>
      </c>
      <c r="K153" s="78">
        <v>124.8696204</v>
      </c>
      <c r="L153" s="78">
        <v>0</v>
      </c>
      <c r="M153" s="78">
        <v>0.5</v>
      </c>
      <c r="N153" s="78">
        <v>7.0000000000000007E-2</v>
      </c>
    </row>
    <row r="154" spans="2:14">
      <c r="B154" t="s">
        <v>1291</v>
      </c>
      <c r="C154" t="s">
        <v>1292</v>
      </c>
      <c r="D154" t="s">
        <v>1257</v>
      </c>
      <c r="E154" t="s">
        <v>1258</v>
      </c>
      <c r="F154" t="s">
        <v>960</v>
      </c>
      <c r="G154" t="s">
        <v>1287</v>
      </c>
      <c r="H154" t="s">
        <v>112</v>
      </c>
      <c r="I154" s="78">
        <v>435</v>
      </c>
      <c r="J154" s="78">
        <v>6385</v>
      </c>
      <c r="K154" s="78">
        <v>106.82168849999999</v>
      </c>
      <c r="L154" s="78">
        <v>0</v>
      </c>
      <c r="M154" s="78">
        <v>0.43</v>
      </c>
      <c r="N154" s="78">
        <v>0.06</v>
      </c>
    </row>
    <row r="155" spans="2:14">
      <c r="B155" t="s">
        <v>1293</v>
      </c>
      <c r="C155" t="s">
        <v>1294</v>
      </c>
      <c r="D155" t="s">
        <v>1257</v>
      </c>
      <c r="E155" t="s">
        <v>1258</v>
      </c>
      <c r="F155" t="s">
        <v>1295</v>
      </c>
      <c r="G155" t="s">
        <v>1287</v>
      </c>
      <c r="H155" t="s">
        <v>112</v>
      </c>
      <c r="I155" s="78">
        <v>473</v>
      </c>
      <c r="J155" s="78">
        <v>7968</v>
      </c>
      <c r="K155" s="78">
        <v>144.95050943999999</v>
      </c>
      <c r="L155" s="78">
        <v>0</v>
      </c>
      <c r="M155" s="78">
        <v>0.57999999999999996</v>
      </c>
      <c r="N155" s="78">
        <v>0.08</v>
      </c>
    </row>
    <row r="156" spans="2:14">
      <c r="B156" t="s">
        <v>1296</v>
      </c>
      <c r="C156" t="s">
        <v>1297</v>
      </c>
      <c r="D156" t="s">
        <v>1257</v>
      </c>
      <c r="E156" t="s">
        <v>1258</v>
      </c>
      <c r="F156" t="s">
        <v>1298</v>
      </c>
      <c r="G156" t="s">
        <v>1299</v>
      </c>
      <c r="H156" t="s">
        <v>112</v>
      </c>
      <c r="I156" s="78">
        <v>650</v>
      </c>
      <c r="J156" s="78">
        <v>976</v>
      </c>
      <c r="K156" s="78">
        <v>24.399024000000001</v>
      </c>
      <c r="L156" s="78">
        <v>0.01</v>
      </c>
      <c r="M156" s="78">
        <v>0.1</v>
      </c>
      <c r="N156" s="78">
        <v>0.01</v>
      </c>
    </row>
    <row r="157" spans="2:14">
      <c r="B157" t="s">
        <v>1300</v>
      </c>
      <c r="C157" t="s">
        <v>1301</v>
      </c>
      <c r="D157" t="s">
        <v>1257</v>
      </c>
      <c r="E157" t="s">
        <v>1258</v>
      </c>
      <c r="F157" t="s">
        <v>957</v>
      </c>
      <c r="G157" t="s">
        <v>1302</v>
      </c>
      <c r="H157" t="s">
        <v>112</v>
      </c>
      <c r="I157" s="78">
        <v>5961</v>
      </c>
      <c r="J157" s="78">
        <v>4376</v>
      </c>
      <c r="K157" s="78">
        <v>1003.24202256</v>
      </c>
      <c r="L157" s="78">
        <v>0.02</v>
      </c>
      <c r="M157" s="78">
        <v>4.01</v>
      </c>
      <c r="N157" s="78">
        <v>0.56999999999999995</v>
      </c>
    </row>
    <row r="158" spans="2:14">
      <c r="B158" s="79" t="s">
        <v>321</v>
      </c>
      <c r="E158" s="16"/>
      <c r="F158" s="16"/>
      <c r="G158" s="16"/>
      <c r="I158" s="80">
        <v>2273</v>
      </c>
      <c r="K158" s="80">
        <v>216.02889696</v>
      </c>
      <c r="M158" s="80">
        <v>0.86</v>
      </c>
      <c r="N158" s="80">
        <v>0.12</v>
      </c>
    </row>
    <row r="159" spans="2:14">
      <c r="B159" t="s">
        <v>1303</v>
      </c>
      <c r="C159" t="s">
        <v>1304</v>
      </c>
      <c r="D159" t="s">
        <v>1257</v>
      </c>
      <c r="E159" t="s">
        <v>1258</v>
      </c>
      <c r="F159" t="s">
        <v>1305</v>
      </c>
      <c r="G159" t="s">
        <v>1264</v>
      </c>
      <c r="H159" t="s">
        <v>112</v>
      </c>
      <c r="I159" s="78">
        <v>363</v>
      </c>
      <c r="J159" s="78">
        <v>1624</v>
      </c>
      <c r="K159" s="78">
        <v>22.672631519999999</v>
      </c>
      <c r="L159" s="78">
        <v>0</v>
      </c>
      <c r="M159" s="78">
        <v>0.09</v>
      </c>
      <c r="N159" s="78">
        <v>0.01</v>
      </c>
    </row>
    <row r="160" spans="2:14">
      <c r="B160" t="s">
        <v>1306</v>
      </c>
      <c r="C160" t="s">
        <v>1307</v>
      </c>
      <c r="D160" t="s">
        <v>1257</v>
      </c>
      <c r="E160" t="s">
        <v>1258</v>
      </c>
      <c r="F160" t="s">
        <v>1308</v>
      </c>
      <c r="G160" t="s">
        <v>1309</v>
      </c>
      <c r="H160" t="s">
        <v>112</v>
      </c>
      <c r="I160" s="78">
        <v>1656</v>
      </c>
      <c r="J160" s="78">
        <v>2269</v>
      </c>
      <c r="K160" s="78">
        <v>144.51206543999999</v>
      </c>
      <c r="L160" s="78">
        <v>0</v>
      </c>
      <c r="M160" s="78">
        <v>0.57999999999999996</v>
      </c>
      <c r="N160" s="78">
        <v>0.08</v>
      </c>
    </row>
    <row r="161" spans="2:14">
      <c r="B161" t="s">
        <v>1310</v>
      </c>
      <c r="C161" t="s">
        <v>1311</v>
      </c>
      <c r="D161" t="s">
        <v>1257</v>
      </c>
      <c r="E161" t="s">
        <v>1258</v>
      </c>
      <c r="F161" t="s">
        <v>1312</v>
      </c>
      <c r="G161" t="s">
        <v>1270</v>
      </c>
      <c r="H161" t="s">
        <v>112</v>
      </c>
      <c r="I161" s="78">
        <v>254</v>
      </c>
      <c r="J161" s="78">
        <v>5000</v>
      </c>
      <c r="K161" s="78">
        <v>48.844200000000001</v>
      </c>
      <c r="L161" s="78">
        <v>0</v>
      </c>
      <c r="M161" s="78">
        <v>0.2</v>
      </c>
      <c r="N161" s="78">
        <v>0.03</v>
      </c>
    </row>
    <row r="162" spans="2:14">
      <c r="B162" t="s">
        <v>239</v>
      </c>
      <c r="E162" s="16"/>
      <c r="F162" s="16"/>
      <c r="G162" s="16"/>
    </row>
    <row r="163" spans="2:14">
      <c r="E163" s="16"/>
      <c r="F163" s="16"/>
      <c r="G163" s="16"/>
    </row>
    <row r="164" spans="2:14">
      <c r="E164" s="16"/>
      <c r="F164" s="16"/>
      <c r="G164" s="16"/>
    </row>
    <row r="165" spans="2:14">
      <c r="E165" s="16"/>
      <c r="F165" s="16"/>
      <c r="G165" s="16"/>
    </row>
    <row r="166" spans="2:14">
      <c r="E166" s="16"/>
      <c r="F166" s="16"/>
      <c r="G166" s="16"/>
    </row>
    <row r="167" spans="2:14"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121035</v>
      </c>
      <c r="I11" s="7"/>
      <c r="J11" s="77">
        <v>39547.415434761999</v>
      </c>
      <c r="K11" s="7"/>
      <c r="L11" s="77">
        <v>100</v>
      </c>
      <c r="M11" s="77">
        <v>22.44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1313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1314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1315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899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1316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231</v>
      </c>
      <c r="C22" t="s">
        <v>231</v>
      </c>
      <c r="D22" s="16"/>
      <c r="E22" s="16"/>
      <c r="F22" t="s">
        <v>231</v>
      </c>
      <c r="G22" t="s">
        <v>231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1317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231</v>
      </c>
      <c r="C24" t="s">
        <v>231</v>
      </c>
      <c r="D24" s="16"/>
      <c r="E24" s="16"/>
      <c r="F24" t="s">
        <v>231</v>
      </c>
      <c r="G24" t="s">
        <v>231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236</v>
      </c>
      <c r="D25" s="16"/>
      <c r="E25" s="16"/>
      <c r="F25" s="16"/>
      <c r="G25" s="16"/>
      <c r="H25" s="80">
        <v>121035</v>
      </c>
      <c r="J25" s="80">
        <v>39547.415434761999</v>
      </c>
      <c r="L25" s="80">
        <v>100</v>
      </c>
      <c r="M25" s="80">
        <v>22.44</v>
      </c>
    </row>
    <row r="26" spans="2:13">
      <c r="B26" s="79" t="s">
        <v>1318</v>
      </c>
      <c r="D26" s="16"/>
      <c r="E26" s="16"/>
      <c r="F26" s="16"/>
      <c r="G26" s="16"/>
      <c r="H26" s="80">
        <v>96752</v>
      </c>
      <c r="J26" s="80">
        <v>29804.096588765999</v>
      </c>
      <c r="L26" s="80">
        <v>75.36</v>
      </c>
      <c r="M26" s="80">
        <v>16.91</v>
      </c>
    </row>
    <row r="27" spans="2:13">
      <c r="B27" t="s">
        <v>1319</v>
      </c>
      <c r="C27" t="s">
        <v>1320</v>
      </c>
      <c r="D27" t="s">
        <v>1257</v>
      </c>
      <c r="E27" t="s">
        <v>1321</v>
      </c>
      <c r="F27" t="s">
        <v>1322</v>
      </c>
      <c r="G27" t="s">
        <v>193</v>
      </c>
      <c r="H27" s="78">
        <v>1859</v>
      </c>
      <c r="I27" s="78">
        <v>1615000</v>
      </c>
      <c r="J27" s="78">
        <v>1122.7945443000001</v>
      </c>
      <c r="K27" s="78">
        <v>0.01</v>
      </c>
      <c r="L27" s="78">
        <v>2.84</v>
      </c>
      <c r="M27" s="78">
        <v>0.64</v>
      </c>
    </row>
    <row r="28" spans="2:13">
      <c r="B28" t="s">
        <v>1323</v>
      </c>
      <c r="C28" t="s">
        <v>1324</v>
      </c>
      <c r="D28" t="s">
        <v>1257</v>
      </c>
      <c r="E28" t="s">
        <v>1325</v>
      </c>
      <c r="F28" t="s">
        <v>1322</v>
      </c>
      <c r="G28" t="s">
        <v>116</v>
      </c>
      <c r="H28" s="78">
        <v>23676</v>
      </c>
      <c r="I28" s="78">
        <v>6549</v>
      </c>
      <c r="J28" s="78">
        <v>6642.3636180359999</v>
      </c>
      <c r="K28" s="78">
        <v>0.36</v>
      </c>
      <c r="L28" s="78">
        <v>16.8</v>
      </c>
      <c r="M28" s="78">
        <v>3.77</v>
      </c>
    </row>
    <row r="29" spans="2:13">
      <c r="B29" t="s">
        <v>1326</v>
      </c>
      <c r="C29" t="s">
        <v>1327</v>
      </c>
      <c r="D29" t="s">
        <v>1257</v>
      </c>
      <c r="E29" t="s">
        <v>1328</v>
      </c>
      <c r="F29" t="s">
        <v>1322</v>
      </c>
      <c r="G29" t="s">
        <v>112</v>
      </c>
      <c r="H29" s="78">
        <v>5025</v>
      </c>
      <c r="I29" s="78">
        <v>2455</v>
      </c>
      <c r="J29" s="78">
        <v>474.45698249999998</v>
      </c>
      <c r="K29" s="78">
        <v>0</v>
      </c>
      <c r="L29" s="78">
        <v>1.2</v>
      </c>
      <c r="M29" s="78">
        <v>0.27</v>
      </c>
    </row>
    <row r="30" spans="2:13">
      <c r="B30" t="s">
        <v>1329</v>
      </c>
      <c r="C30" t="s">
        <v>1330</v>
      </c>
      <c r="D30" t="s">
        <v>1257</v>
      </c>
      <c r="E30" t="s">
        <v>1331</v>
      </c>
      <c r="F30" t="s">
        <v>1322</v>
      </c>
      <c r="G30" t="s">
        <v>112</v>
      </c>
      <c r="H30" s="78">
        <v>6199</v>
      </c>
      <c r="I30" s="78">
        <v>2076</v>
      </c>
      <c r="J30" s="78">
        <v>494.94650904000002</v>
      </c>
      <c r="K30" s="78">
        <v>7.0000000000000007E-2</v>
      </c>
      <c r="L30" s="78">
        <v>1.25</v>
      </c>
      <c r="M30" s="78">
        <v>0.28000000000000003</v>
      </c>
    </row>
    <row r="31" spans="2:13">
      <c r="B31" t="s">
        <v>1332</v>
      </c>
      <c r="C31" t="s">
        <v>1333</v>
      </c>
      <c r="D31" t="s">
        <v>1257</v>
      </c>
      <c r="E31" t="s">
        <v>1334</v>
      </c>
      <c r="F31" t="s">
        <v>1322</v>
      </c>
      <c r="G31" t="s">
        <v>112</v>
      </c>
      <c r="H31" s="78">
        <v>20850</v>
      </c>
      <c r="I31" s="78">
        <v>2337</v>
      </c>
      <c r="J31" s="78">
        <v>1874.0192669999999</v>
      </c>
      <c r="K31" s="78">
        <v>0.1</v>
      </c>
      <c r="L31" s="78">
        <v>4.74</v>
      </c>
      <c r="M31" s="78">
        <v>1.06</v>
      </c>
    </row>
    <row r="32" spans="2:13">
      <c r="B32" t="s">
        <v>1335</v>
      </c>
      <c r="C32" t="s">
        <v>1336</v>
      </c>
      <c r="D32" t="s">
        <v>1257</v>
      </c>
      <c r="E32" t="s">
        <v>1337</v>
      </c>
      <c r="F32" t="s">
        <v>1322</v>
      </c>
      <c r="G32" t="s">
        <v>112</v>
      </c>
      <c r="H32" s="78">
        <v>9095</v>
      </c>
      <c r="I32" s="78">
        <v>20947.5</v>
      </c>
      <c r="J32" s="78">
        <v>7327.3035307500004</v>
      </c>
      <c r="K32" s="78">
        <v>0.03</v>
      </c>
      <c r="L32" s="78">
        <v>18.53</v>
      </c>
      <c r="M32" s="78">
        <v>4.16</v>
      </c>
    </row>
    <row r="33" spans="2:13">
      <c r="B33" t="s">
        <v>1338</v>
      </c>
      <c r="C33" t="s">
        <v>1339</v>
      </c>
      <c r="D33" t="s">
        <v>1257</v>
      </c>
      <c r="E33" t="s">
        <v>1340</v>
      </c>
      <c r="F33" t="s">
        <v>1322</v>
      </c>
      <c r="G33" t="s">
        <v>112</v>
      </c>
      <c r="H33" s="78">
        <v>12915</v>
      </c>
      <c r="I33" s="78">
        <v>19220</v>
      </c>
      <c r="J33" s="78">
        <v>9546.7834980000007</v>
      </c>
      <c r="K33" s="78">
        <v>0</v>
      </c>
      <c r="L33" s="78">
        <v>24.14</v>
      </c>
      <c r="M33" s="78">
        <v>5.42</v>
      </c>
    </row>
    <row r="34" spans="2:13">
      <c r="B34" t="s">
        <v>1341</v>
      </c>
      <c r="C34" t="s">
        <v>1342</v>
      </c>
      <c r="D34" t="s">
        <v>1257</v>
      </c>
      <c r="E34" t="s">
        <v>1343</v>
      </c>
      <c r="F34" t="s">
        <v>1322</v>
      </c>
      <c r="G34" t="s">
        <v>112</v>
      </c>
      <c r="H34" s="78">
        <v>17133</v>
      </c>
      <c r="I34" s="78">
        <v>3523</v>
      </c>
      <c r="J34" s="78">
        <v>2321.4286391400001</v>
      </c>
      <c r="K34" s="78">
        <v>0</v>
      </c>
      <c r="L34" s="78">
        <v>5.87</v>
      </c>
      <c r="M34" s="78">
        <v>1.32</v>
      </c>
    </row>
    <row r="35" spans="2:13">
      <c r="B35" s="79" t="s">
        <v>1344</v>
      </c>
      <c r="D35" s="16"/>
      <c r="E35" s="16"/>
      <c r="F35" s="16"/>
      <c r="G35" s="16"/>
      <c r="H35" s="80">
        <v>24283</v>
      </c>
      <c r="J35" s="80">
        <v>9743.3188459960002</v>
      </c>
      <c r="L35" s="80">
        <v>24.64</v>
      </c>
      <c r="M35" s="80">
        <v>5.53</v>
      </c>
    </row>
    <row r="36" spans="2:13">
      <c r="B36" t="s">
        <v>1345</v>
      </c>
      <c r="C36" t="s">
        <v>1346</v>
      </c>
      <c r="D36" t="s">
        <v>1257</v>
      </c>
      <c r="E36" t="s">
        <v>1347</v>
      </c>
      <c r="F36" t="s">
        <v>1322</v>
      </c>
      <c r="G36" t="s">
        <v>116</v>
      </c>
      <c r="H36" s="78">
        <v>884</v>
      </c>
      <c r="I36" s="78">
        <v>17206</v>
      </c>
      <c r="J36" s="78">
        <v>651.58564525600002</v>
      </c>
      <c r="K36" s="78">
        <v>0.09</v>
      </c>
      <c r="L36" s="78">
        <v>1.65</v>
      </c>
      <c r="M36" s="78">
        <v>0.37</v>
      </c>
    </row>
    <row r="37" spans="2:13">
      <c r="B37" t="s">
        <v>1348</v>
      </c>
      <c r="C37" t="s">
        <v>1349</v>
      </c>
      <c r="D37" t="s">
        <v>1257</v>
      </c>
      <c r="E37" t="s">
        <v>1350</v>
      </c>
      <c r="F37" t="s">
        <v>1322</v>
      </c>
      <c r="G37" t="s">
        <v>112</v>
      </c>
      <c r="H37" s="78">
        <v>14641</v>
      </c>
      <c r="I37" s="78">
        <v>11785</v>
      </c>
      <c r="J37" s="78">
        <v>6636.0493551</v>
      </c>
      <c r="K37" s="78">
        <v>0.11</v>
      </c>
      <c r="L37" s="78">
        <v>16.78</v>
      </c>
      <c r="M37" s="78">
        <v>3.77</v>
      </c>
    </row>
    <row r="38" spans="2:13">
      <c r="B38" t="s">
        <v>1351</v>
      </c>
      <c r="C38" t="s">
        <v>1352</v>
      </c>
      <c r="D38" t="s">
        <v>1257</v>
      </c>
      <c r="E38" t="s">
        <v>1334</v>
      </c>
      <c r="F38" t="s">
        <v>1322</v>
      </c>
      <c r="G38" t="s">
        <v>112</v>
      </c>
      <c r="H38" s="78">
        <v>5002</v>
      </c>
      <c r="I38" s="78">
        <v>10085</v>
      </c>
      <c r="J38" s="78">
        <v>1940.1212382000001</v>
      </c>
      <c r="K38" s="78">
        <v>7.0000000000000007E-2</v>
      </c>
      <c r="L38" s="78">
        <v>4.91</v>
      </c>
      <c r="M38" s="78">
        <v>1.1000000000000001</v>
      </c>
    </row>
    <row r="39" spans="2:13">
      <c r="B39" t="s">
        <v>1353</v>
      </c>
      <c r="C39" t="s">
        <v>1354</v>
      </c>
      <c r="D39" t="s">
        <v>1257</v>
      </c>
      <c r="E39" t="s">
        <v>1355</v>
      </c>
      <c r="F39" t="s">
        <v>1322</v>
      </c>
      <c r="G39" t="s">
        <v>112</v>
      </c>
      <c r="H39" s="78">
        <v>3756</v>
      </c>
      <c r="I39" s="78">
        <v>3569</v>
      </c>
      <c r="J39" s="78">
        <v>515.56260743999997</v>
      </c>
      <c r="K39" s="78">
        <v>0.01</v>
      </c>
      <c r="L39" s="78">
        <v>1.3</v>
      </c>
      <c r="M39" s="78">
        <v>0.28999999999999998</v>
      </c>
    </row>
    <row r="40" spans="2:13">
      <c r="B40" s="79" t="s">
        <v>899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1316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231</v>
      </c>
      <c r="C43" t="s">
        <v>231</v>
      </c>
      <c r="D43" s="16"/>
      <c r="E43" s="16"/>
      <c r="F43" t="s">
        <v>231</v>
      </c>
      <c r="G43" t="s">
        <v>231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t="s">
        <v>239</v>
      </c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96327.51</v>
      </c>
      <c r="K11" s="7"/>
      <c r="L11" s="77">
        <v>13829.554371238783</v>
      </c>
      <c r="M11" s="7"/>
      <c r="N11" s="77">
        <v>100</v>
      </c>
      <c r="O11" s="77">
        <v>7.85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1356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I14" t="s">
        <v>231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236</v>
      </c>
      <c r="C15" s="16"/>
      <c r="D15" s="16"/>
      <c r="E15" s="16"/>
      <c r="J15" s="80">
        <v>96327.51</v>
      </c>
      <c r="L15" s="80">
        <v>13829.554371238783</v>
      </c>
      <c r="N15" s="80">
        <v>100</v>
      </c>
      <c r="O15" s="80">
        <v>7.85</v>
      </c>
    </row>
    <row r="16" spans="2:65">
      <c r="B16" s="79" t="s">
        <v>1357</v>
      </c>
      <c r="C16" s="16"/>
      <c r="D16" s="16"/>
      <c r="E16" s="16"/>
      <c r="J16" s="80">
        <v>96327.51</v>
      </c>
      <c r="L16" s="80">
        <v>13829.554371238783</v>
      </c>
      <c r="N16" s="80">
        <v>100</v>
      </c>
      <c r="O16" s="80">
        <v>7.85</v>
      </c>
    </row>
    <row r="17" spans="2:15">
      <c r="B17" t="s">
        <v>1358</v>
      </c>
      <c r="C17" t="s">
        <v>1359</v>
      </c>
      <c r="D17" t="s">
        <v>129</v>
      </c>
      <c r="E17" t="s">
        <v>1360</v>
      </c>
      <c r="F17" t="s">
        <v>1322</v>
      </c>
      <c r="G17" t="s">
        <v>1361</v>
      </c>
      <c r="H17" t="s">
        <v>198</v>
      </c>
      <c r="I17" t="s">
        <v>116</v>
      </c>
      <c r="J17" s="78">
        <v>0.01</v>
      </c>
      <c r="K17" s="78">
        <v>1023.2</v>
      </c>
      <c r="L17" s="78">
        <v>4.3832864799999999E-4</v>
      </c>
      <c r="M17" s="78">
        <v>0</v>
      </c>
      <c r="N17" s="78">
        <v>0</v>
      </c>
      <c r="O17" s="78">
        <v>0</v>
      </c>
    </row>
    <row r="18" spans="2:15">
      <c r="B18" t="s">
        <v>1362</v>
      </c>
      <c r="C18" t="s">
        <v>1363</v>
      </c>
      <c r="D18" t="s">
        <v>129</v>
      </c>
      <c r="E18" t="s">
        <v>1364</v>
      </c>
      <c r="F18" t="s">
        <v>1322</v>
      </c>
      <c r="G18" t="s">
        <v>231</v>
      </c>
      <c r="H18" t="s">
        <v>719</v>
      </c>
      <c r="I18" t="s">
        <v>112</v>
      </c>
      <c r="J18" s="78">
        <v>0.01</v>
      </c>
      <c r="K18" s="78">
        <v>14187.79</v>
      </c>
      <c r="L18" s="78">
        <v>5.4566240340000001E-3</v>
      </c>
      <c r="M18" s="78">
        <v>0</v>
      </c>
      <c r="N18" s="78">
        <v>0</v>
      </c>
      <c r="O18" s="78">
        <v>0</v>
      </c>
    </row>
    <row r="19" spans="2:15">
      <c r="B19" t="s">
        <v>1365</v>
      </c>
      <c r="C19" t="s">
        <v>1366</v>
      </c>
      <c r="D19" t="s">
        <v>129</v>
      </c>
      <c r="E19" t="s">
        <v>1367</v>
      </c>
      <c r="F19" t="s">
        <v>1322</v>
      </c>
      <c r="G19" t="s">
        <v>231</v>
      </c>
      <c r="H19" t="s">
        <v>719</v>
      </c>
      <c r="I19" t="s">
        <v>112</v>
      </c>
      <c r="J19" s="78">
        <v>75900.31</v>
      </c>
      <c r="K19" s="78">
        <v>1119</v>
      </c>
      <c r="L19" s="78">
        <v>3266.5019073894</v>
      </c>
      <c r="M19" s="78">
        <v>0.18</v>
      </c>
      <c r="N19" s="78">
        <v>23.62</v>
      </c>
      <c r="O19" s="78">
        <v>1.85</v>
      </c>
    </row>
    <row r="20" spans="2:15">
      <c r="B20" t="s">
        <v>1368</v>
      </c>
      <c r="C20" t="s">
        <v>1369</v>
      </c>
      <c r="D20" t="s">
        <v>129</v>
      </c>
      <c r="E20" t="s">
        <v>1370</v>
      </c>
      <c r="F20" t="s">
        <v>1322</v>
      </c>
      <c r="G20" t="s">
        <v>231</v>
      </c>
      <c r="H20" t="s">
        <v>719</v>
      </c>
      <c r="I20" t="s">
        <v>116</v>
      </c>
      <c r="J20" s="78">
        <v>3805.39</v>
      </c>
      <c r="K20" s="78">
        <v>23170</v>
      </c>
      <c r="L20" s="78">
        <v>3777.1525982057001</v>
      </c>
      <c r="M20" s="78">
        <v>0.13</v>
      </c>
      <c r="N20" s="78">
        <v>27.31</v>
      </c>
      <c r="O20" s="78">
        <v>2.14</v>
      </c>
    </row>
    <row r="21" spans="2:15">
      <c r="B21" t="s">
        <v>1371</v>
      </c>
      <c r="C21" t="s">
        <v>1372</v>
      </c>
      <c r="D21" t="s">
        <v>129</v>
      </c>
      <c r="E21" t="s">
        <v>1373</v>
      </c>
      <c r="F21" t="s">
        <v>1322</v>
      </c>
      <c r="G21" t="s">
        <v>231</v>
      </c>
      <c r="H21" t="s">
        <v>719</v>
      </c>
      <c r="I21" t="s">
        <v>112</v>
      </c>
      <c r="J21" s="78">
        <v>16621.79</v>
      </c>
      <c r="K21" s="78">
        <v>10615</v>
      </c>
      <c r="L21" s="78">
        <v>6785.8939706909996</v>
      </c>
      <c r="M21" s="78">
        <v>0.08</v>
      </c>
      <c r="N21" s="78">
        <v>49.07</v>
      </c>
      <c r="O21" s="78">
        <v>3.85</v>
      </c>
    </row>
    <row r="22" spans="2:15">
      <c r="B22" t="s">
        <v>239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10414.4</v>
      </c>
      <c r="H11" s="7"/>
      <c r="I11" s="77">
        <v>6.5292120000000002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10414.4</v>
      </c>
      <c r="I12" s="80">
        <v>6.5292120000000002</v>
      </c>
      <c r="K12" s="80">
        <v>100</v>
      </c>
      <c r="L12" s="80">
        <v>0</v>
      </c>
    </row>
    <row r="13" spans="2:60">
      <c r="B13" s="79" t="s">
        <v>1374</v>
      </c>
      <c r="D13" s="16"/>
      <c r="E13" s="16"/>
      <c r="G13" s="80">
        <v>10414.4</v>
      </c>
      <c r="I13" s="80">
        <v>6.5292120000000002</v>
      </c>
      <c r="K13" s="80">
        <v>100</v>
      </c>
      <c r="L13" s="80">
        <v>0</v>
      </c>
    </row>
    <row r="14" spans="2:60">
      <c r="B14" t="s">
        <v>1375</v>
      </c>
      <c r="C14" t="s">
        <v>1376</v>
      </c>
      <c r="D14" t="s">
        <v>106</v>
      </c>
      <c r="E14" t="s">
        <v>1009</v>
      </c>
      <c r="F14" t="s">
        <v>108</v>
      </c>
      <c r="G14" s="78">
        <v>201.9</v>
      </c>
      <c r="H14" s="78">
        <v>2049</v>
      </c>
      <c r="I14" s="78">
        <v>4.1369309999999997</v>
      </c>
      <c r="J14" s="78">
        <v>0</v>
      </c>
      <c r="K14" s="78">
        <v>63.36</v>
      </c>
      <c r="L14" s="78">
        <v>0</v>
      </c>
    </row>
    <row r="15" spans="2:60">
      <c r="B15" t="s">
        <v>1377</v>
      </c>
      <c r="C15" t="s">
        <v>1378</v>
      </c>
      <c r="D15" t="s">
        <v>106</v>
      </c>
      <c r="E15" t="s">
        <v>1019</v>
      </c>
      <c r="F15" t="s">
        <v>108</v>
      </c>
      <c r="G15" s="78">
        <v>259</v>
      </c>
      <c r="H15" s="78">
        <v>26.9</v>
      </c>
      <c r="I15" s="78">
        <v>6.9670999999999997E-2</v>
      </c>
      <c r="J15" s="78">
        <v>0.01</v>
      </c>
      <c r="K15" s="78">
        <v>1.07</v>
      </c>
      <c r="L15" s="78">
        <v>0</v>
      </c>
    </row>
    <row r="16" spans="2:60">
      <c r="B16" t="s">
        <v>1379</v>
      </c>
      <c r="C16" t="s">
        <v>1380</v>
      </c>
      <c r="D16" t="s">
        <v>106</v>
      </c>
      <c r="E16" t="s">
        <v>1019</v>
      </c>
      <c r="F16" t="s">
        <v>108</v>
      </c>
      <c r="G16" s="78">
        <v>2418.5</v>
      </c>
      <c r="H16" s="78">
        <v>87</v>
      </c>
      <c r="I16" s="78">
        <v>2.104095</v>
      </c>
      <c r="J16" s="78">
        <v>0.04</v>
      </c>
      <c r="K16" s="78">
        <v>32.229999999999997</v>
      </c>
      <c r="L16" s="78">
        <v>0</v>
      </c>
    </row>
    <row r="17" spans="2:12">
      <c r="B17" t="s">
        <v>1381</v>
      </c>
      <c r="C17" t="s">
        <v>1382</v>
      </c>
      <c r="D17" t="s">
        <v>106</v>
      </c>
      <c r="E17" t="s">
        <v>1019</v>
      </c>
      <c r="F17" t="s">
        <v>108</v>
      </c>
      <c r="G17" s="78">
        <v>7535</v>
      </c>
      <c r="H17" s="78">
        <v>2.9</v>
      </c>
      <c r="I17" s="78">
        <v>0.21851499999999999</v>
      </c>
      <c r="J17" s="78">
        <v>0.02</v>
      </c>
      <c r="K17" s="78">
        <v>3.35</v>
      </c>
      <c r="L17" s="78">
        <v>0</v>
      </c>
    </row>
    <row r="18" spans="2:12">
      <c r="B18" s="79" t="s">
        <v>236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1383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231</v>
      </c>
      <c r="C20" t="s">
        <v>231</v>
      </c>
      <c r="D20" s="16"/>
      <c r="E20" t="s">
        <v>231</v>
      </c>
      <c r="F20" t="s">
        <v>231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86752E-5C68-48D4-9B6A-F84214D8A063}"/>
</file>

<file path=customXml/itemProps2.xml><?xml version="1.0" encoding="utf-8"?>
<ds:datastoreItem xmlns:ds="http://schemas.openxmlformats.org/officeDocument/2006/customXml" ds:itemID="{616B16F2-304B-4A35-B19D-A7CCADC5B257}"/>
</file>

<file path=customXml/itemProps3.xml><?xml version="1.0" encoding="utf-8"?>
<ds:datastoreItem xmlns:ds="http://schemas.openxmlformats.org/officeDocument/2006/customXml" ds:itemID="{6B3C2513-6809-4EF3-A53B-C56457168D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