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J11" i="2" l="1"/>
  <c r="K11" i="2"/>
  <c r="L11" i="2"/>
  <c r="I11" i="2"/>
  <c r="J12" i="2"/>
  <c r="K12" i="2"/>
  <c r="L12" i="2"/>
  <c r="I12" i="2"/>
  <c r="J15" i="2"/>
  <c r="K15" i="2"/>
  <c r="L15" i="2"/>
  <c r="I15" i="2"/>
  <c r="K29" i="2"/>
  <c r="L29" i="2"/>
  <c r="J30" i="2"/>
  <c r="J29" i="2" s="1"/>
  <c r="K30" i="2"/>
  <c r="L30" i="2"/>
  <c r="I29" i="2"/>
  <c r="I30" i="2"/>
</calcChain>
</file>

<file path=xl/sharedStrings.xml><?xml version="1.0" encoding="utf-8"?>
<sst xmlns="http://schemas.openxmlformats.org/spreadsheetml/2006/main" count="3346" uniqueCount="793">
  <si>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</si>
  <si>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</si>
  <si>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</si>
  <si>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</si>
  <si>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</si>
  <si>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</si>
  <si>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</si>
  <si>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</si>
  <si>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</si>
  <si>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</si>
  <si>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</si>
  <si>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</si>
  <si>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</si>
  <si>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</si>
  <si>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</si>
  <si>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</si>
  <si>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</si>
  <si>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</si>
  <si>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</si>
  <si>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</si>
  <si>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</si>
  <si>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</si>
  <si>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</si>
  <si>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</si>
  <si>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</si>
  <si>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</si>
  <si>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</si>
  <si>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</si>
  <si>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</si>
  <si>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</si>
  <si>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</si>
  <si>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</si>
  <si>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</si>
  <si>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</si>
  <si>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</si>
  <si>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</si>
  <si>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</si>
  <si>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</si>
  <si>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</si>
  <si>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</si>
  <si>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</si>
  <si>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</si>
  <si>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</si>
  <si>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</si>
  <si>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</si>
  <si>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</si>
  <si>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</si>
  <si>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</si>
  <si>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</si>
  <si>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</si>
  <si>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</si>
  <si>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</si>
  <si>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</si>
  <si>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</si>
  <si>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</si>
  <si>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</si>
  <si>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</si>
  <si>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</si>
  <si>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</si>
  <si>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</si>
  <si>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</si>
  <si>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</si>
  <si>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</si>
  <si>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</si>
  <si>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</si>
  <si>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</si>
  <si>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</si>
  <si>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</si>
  <si>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</si>
  <si>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</si>
  <si>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</si>
  <si>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</si>
  <si>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</si>
  <si>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</si>
  <si>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</si>
  <si>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</si>
  <si>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</si>
  <si>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</si>
  <si>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</si>
  <si>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</si>
  <si>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</si>
  <si>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</si>
  <si>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</si>
  <si>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</si>
  <si>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</si>
  <si>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</si>
  <si>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</si>
  <si>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</si>
  <si>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</si>
  <si>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</si>
  <si>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</si>
  <si>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</si>
  <si>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</si>
  <si>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</si>
  <si>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</si>
  <si>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</si>
  <si>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</si>
  <si>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</si>
  <si>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</si>
  <si>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</si>
  <si>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</si>
  <si>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</si>
  <si>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</si>
  <si>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</si>
  <si>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</si>
  <si>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</si>
  <si>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</si>
  <si>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</si>
  <si>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</si>
  <si>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</si>
  <si>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</si>
  <si>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</si>
  <si>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</si>
  <si>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</si>
  <si>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</si>
  <si>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</si>
  <si>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</si>
  <si>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</si>
  <si>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</si>
  <si>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</si>
  <si>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</si>
  <si>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</si>
  <si>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</si>
  <si>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</si>
  <si>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</si>
  <si>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</si>
  <si>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</si>
  <si>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</si>
  <si>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</si>
  <si>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</si>
  <si>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</si>
  <si>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</si>
  <si>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</si>
  <si>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</si>
  <si>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</si>
  <si>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</si>
  <si>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</si>
  <si>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</si>
  <si>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</si>
  <si>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</si>
  <si>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</si>
  <si>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</si>
  <si>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</si>
  <si>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</si>
  <si>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</si>
  <si>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</si>
  <si>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</si>
  <si>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</si>
  <si>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</si>
  <si>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</si>
  <si>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</si>
  <si>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</si>
  <si>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</si>
  <si>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</si>
  <si>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</si>
  <si>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</si>
  <si>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</si>
  <si>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</si>
  <si>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</si>
  <si>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</si>
  <si>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</si>
  <si>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</si>
  <si>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</si>
  <si>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</si>
  <si>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</si>
  <si>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</si>
  <si>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</si>
  <si>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</si>
  <si>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</si>
  <si>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</si>
  <si>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</si>
  <si>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</si>
  <si>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</si>
  <si>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</si>
  <si>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</si>
  <si>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</si>
  <si>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</si>
  <si>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</si>
  <si>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</si>
  <si>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</si>
  <si>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</si>
  <si>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</si>
  <si>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</si>
  <si>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</si>
  <si>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</si>
  <si>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</si>
  <si>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</si>
  <si>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</si>
  <si>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</si>
  <si>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</si>
  <si>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</si>
  <si>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2291מגדל לתגמולים מנייתי</t>
  </si>
  <si>
    <t>863</t>
  </si>
  <si>
    <t>יין יפני</t>
  </si>
  <si>
    <t>סה"כ בישראל</t>
  </si>
  <si>
    <t>סה"כ יתרת מזומנים ועו"ש בש"ח</t>
  </si>
  <si>
    <t>Baa1</t>
  </si>
  <si>
    <t>Moodys</t>
  </si>
  <si>
    <t>1111111111- 10- לאומי</t>
  </si>
  <si>
    <t>10</t>
  </si>
  <si>
    <t>AAA</t>
  </si>
  <si>
    <t>סה"כ יתרת מזומנים ועו"ש נקובים במט"ח</t>
  </si>
  <si>
    <t>20001- 60- UBS</t>
  </si>
  <si>
    <t>60</t>
  </si>
  <si>
    <t>20001- 10- לאומי</t>
  </si>
  <si>
    <t>100006- 60- UBS</t>
  </si>
  <si>
    <t>20003- 60- UBS</t>
  </si>
  <si>
    <t>20003- 10- לאומי</t>
  </si>
  <si>
    <t>80031- 60- UBS</t>
  </si>
  <si>
    <t>70002- 60- UBS</t>
  </si>
  <si>
    <t>70002- 10-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</si>
  <si>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</si>
  <si>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</si>
  <si>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</si>
  <si>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</si>
  <si>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</si>
  <si>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</si>
  <si>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</si>
  <si>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</si>
  <si>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</si>
  <si>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</si>
  <si>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</si>
  <si>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</si>
  <si>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</si>
  <si>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</si>
  <si>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</si>
  <si>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</si>
  <si>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</si>
  <si>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</si>
  <si>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</si>
  <si>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</si>
  <si>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</si>
  <si>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</si>
  <si>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</si>
  <si>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</si>
  <si>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</si>
  <si>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</si>
  <si>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</si>
  <si>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</si>
  <si>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</si>
  <si>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</si>
  <si>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</si>
  <si>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</si>
  <si>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</si>
  <si>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</si>
  <si>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</si>
  <si>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</si>
  <si>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</si>
  <si>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</si>
  <si>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</si>
  <si>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</si>
  <si>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</si>
  <si>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</si>
  <si>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</si>
  <si>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</si>
  <si>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</si>
  <si>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</si>
  <si>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</si>
  <si>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</si>
  <si>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</si>
  <si>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1363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</si>
  <si>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</si>
  <si>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</si>
  <si>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</si>
  <si>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</si>
  <si>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</si>
  <si>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</si>
  <si>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</si>
  <si>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</si>
  <si>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</si>
  <si>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</si>
  <si>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</si>
  <si>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</si>
  <si>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</si>
  <si>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</si>
  <si>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</si>
  <si>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</si>
  <si>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</si>
  <si>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</si>
  <si>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</si>
  <si>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</si>
  <si>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</si>
  <si>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</si>
  <si>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</si>
  <si>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</si>
  <si>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</si>
  <si>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</si>
  <si>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</si>
  <si>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</si>
  <si>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</si>
  <si>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</si>
  <si>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גזית גלוב- גזית-גלוב בע"מ</t>
  </si>
  <si>
    <t>126011</t>
  </si>
  <si>
    <t>126</t>
  </si>
  <si>
    <t>נדל"ן ובינוי</t>
  </si>
  <si>
    <t>*מליסרון- מליסרון בע"מ</t>
  </si>
  <si>
    <t>323014</t>
  </si>
  <si>
    <t>323</t>
  </si>
  <si>
    <t>*עזריאלי קבוצה- קבוצת עזריאלי בע"מ (לשעבר קנית מימון)</t>
  </si>
  <si>
    <t>1119478</t>
  </si>
  <si>
    <t>1420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</si>
  <si>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</si>
  <si>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</si>
  <si>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</si>
  <si>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</si>
  <si>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</si>
  <si>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</si>
  <si>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</si>
  <si>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</si>
  <si>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</si>
  <si>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</si>
  <si>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</si>
  <si>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</si>
  <si>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</si>
  <si>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</si>
  <si>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</si>
  <si>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</si>
  <si>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</si>
  <si>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</si>
  <si>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</si>
  <si>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</si>
  <si>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</si>
  <si>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</si>
  <si>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</si>
  <si>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</si>
  <si>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</si>
  <si>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</si>
  <si>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</si>
  <si>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</si>
  <si>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</si>
  <si>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</si>
  <si>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</si>
  <si>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</si>
  <si>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</si>
  <si>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</si>
  <si>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</si>
  <si>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</si>
  <si>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</si>
  <si>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</si>
  <si>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</si>
  <si>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566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</si>
  <si>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</si>
  <si>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</si>
  <si>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</si>
  <si>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</si>
  <si>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</si>
  <si>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</si>
  <si>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</si>
  <si>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</si>
  <si>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</si>
  <si>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</si>
  <si>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</si>
  <si>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</si>
  <si>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בזן- בתי זקוק לנפט בע"מ</t>
  </si>
  <si>
    <t>2590248</t>
  </si>
  <si>
    <t>259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</si>
  <si>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</si>
  <si>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</si>
  <si>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</si>
  <si>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</si>
  <si>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</si>
  <si>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</si>
  <si>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</si>
  <si>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</si>
  <si>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</si>
  <si>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</si>
  <si>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</si>
  <si>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</si>
  <si>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</si>
  <si>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</si>
  <si>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</si>
  <si>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</si>
  <si>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</si>
  <si>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</si>
  <si>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</si>
  <si>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</si>
  <si>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</si>
  <si>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</si>
  <si>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</si>
  <si>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</si>
  <si>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</si>
  <si>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</si>
  <si>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</si>
  <si>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</si>
  <si>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</si>
  <si>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</si>
  <si>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</si>
  <si>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סיטי- איירפורט סיטי בע"מ</t>
  </si>
  <si>
    <t>1095835</t>
  </si>
  <si>
    <t>1300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</si>
  <si>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</si>
  <si>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</si>
  <si>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</si>
  <si>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</si>
  <si>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</si>
  <si>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</si>
  <si>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</si>
  <si>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</si>
  <si>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759</t>
  </si>
  <si>
    <t>ישרס- ישרס חברה להשקעות בע"מ</t>
  </si>
  <si>
    <t>613034</t>
  </si>
  <si>
    <t>613</t>
  </si>
  <si>
    <t>*ריט 1- ריט 1 בע"מ</t>
  </si>
  <si>
    <t>1098920</t>
  </si>
  <si>
    <t>1357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</si>
  <si>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</si>
  <si>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</si>
  <si>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</si>
  <si>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</si>
  <si>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</si>
  <si>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1390</t>
  </si>
  <si>
    <t>עץ, נייר ודפוס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</si>
  <si>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</si>
  <si>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</si>
  <si>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</si>
  <si>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</si>
  <si>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</si>
  <si>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</si>
  <si>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</si>
  <si>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</si>
  <si>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</si>
  <si>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</si>
  <si>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</si>
  <si>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</si>
  <si>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</si>
  <si>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</si>
  <si>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</si>
  <si>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</si>
  <si>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</si>
  <si>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</si>
  <si>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</si>
  <si>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</si>
  <si>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</si>
  <si>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</si>
  <si>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</si>
  <si>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</si>
  <si>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</si>
  <si>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</si>
  <si>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</si>
  <si>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</si>
  <si>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</si>
  <si>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*ארד- ארד בע"מ</t>
  </si>
  <si>
    <t>1091651</t>
  </si>
  <si>
    <t>1219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</si>
  <si>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</si>
  <si>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</si>
  <si>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</si>
  <si>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</si>
  <si>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</si>
  <si>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</si>
  <si>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</si>
  <si>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</si>
  <si>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</si>
  <si>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</si>
  <si>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</si>
  <si>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</si>
  <si>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</si>
  <si>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</si>
  <si>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</si>
  <si>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</si>
  <si>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</si>
  <si>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</si>
  <si>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</si>
  <si>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</si>
  <si>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</si>
  <si>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</si>
  <si>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</si>
  <si>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</si>
  <si>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</si>
  <si>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</si>
  <si>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</si>
  <si>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</si>
  <si>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</si>
  <si>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</si>
  <si>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</si>
  <si>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</si>
  <si>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</si>
  <si>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</si>
  <si>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</si>
  <si>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</si>
  <si>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</si>
  <si>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</si>
  <si>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</si>
  <si>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</si>
  <si>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</si>
  <si>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</si>
  <si>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</si>
  <si>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</si>
  <si>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</si>
  <si>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</si>
  <si>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</si>
  <si>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</si>
  <si>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</si>
  <si>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</si>
  <si>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</si>
  <si>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</si>
  <si>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</si>
  <si>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</si>
  <si>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</si>
  <si>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</si>
  <si>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</si>
  <si>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</si>
  <si>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</si>
  <si>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</si>
  <si>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</si>
  <si>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</si>
  <si>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</si>
  <si>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</si>
  <si>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</si>
  <si>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</si>
  <si>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</si>
  <si>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</si>
  <si>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</si>
  <si>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</si>
  <si>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</si>
  <si>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</si>
  <si>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</si>
  <si>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</si>
  <si>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</si>
  <si>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</si>
  <si>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</si>
  <si>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</si>
  <si>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</si>
  <si>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</si>
  <si>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</si>
  <si>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</si>
  <si>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</si>
  <si>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</si>
  <si>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</si>
  <si>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</si>
  <si>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</si>
  <si>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</si>
  <si>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דמרי- י.ח.דמרי בניה ופיתוח בע"מ</t>
  </si>
  <si>
    <t>1090315</t>
  </si>
  <si>
    <t>1193</t>
  </si>
  <si>
    <t>מישורים- מישורים חברה לפיתוח בע"מ</t>
  </si>
  <si>
    <t>1105196</t>
  </si>
  <si>
    <t>1467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</si>
  <si>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</si>
  <si>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</si>
  <si>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</si>
  <si>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</si>
  <si>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</si>
  <si>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</si>
  <si>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</si>
  <si>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</si>
  <si>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</si>
  <si>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</si>
  <si>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</si>
  <si>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</si>
  <si>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</si>
  <si>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</si>
  <si>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</si>
  <si>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</si>
  <si>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</si>
  <si>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</si>
  <si>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1072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</si>
  <si>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</si>
  <si>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</si>
  <si>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</si>
  <si>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</si>
  <si>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</si>
  <si>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</si>
  <si>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</si>
  <si>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</si>
  <si>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</si>
  <si>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</si>
  <si>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</si>
  <si>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</si>
  <si>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</si>
  <si>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</si>
  <si>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</si>
  <si>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</si>
  <si>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</si>
  <si>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</si>
  <si>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</si>
  <si>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</si>
  <si>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</si>
  <si>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</si>
  <si>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</si>
  <si>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</si>
  <si>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</si>
  <si>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</si>
  <si>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</si>
  <si>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</si>
  <si>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</si>
  <si>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</si>
  <si>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</si>
  <si>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</si>
  <si>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</si>
  <si>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1530</t>
  </si>
  <si>
    <t>Plaza Centers NV- פלאזה סנטרס</t>
  </si>
  <si>
    <t>NL0000686772</t>
  </si>
  <si>
    <t>1476</t>
  </si>
  <si>
    <t>Real Estate</t>
  </si>
  <si>
    <t>Mellanox Technologies- מלאנוקס טכנולוגיות בע"מ</t>
  </si>
  <si>
    <t>IL0011017329</t>
  </si>
  <si>
    <t>2254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</si>
  <si>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</si>
  <si>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</si>
  <si>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</si>
  <si>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</si>
  <si>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</si>
  <si>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</si>
  <si>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</si>
  <si>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</si>
  <si>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</si>
  <si>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</si>
  <si>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</si>
  <si>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</si>
  <si>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</si>
  <si>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</si>
  <si>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</si>
  <si>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*Ituran Location And Control- איתוראן איתור ושליטה בע"מ</t>
  </si>
  <si>
    <t>IL0010818685</t>
  </si>
  <si>
    <t>1065</t>
  </si>
  <si>
    <t>*Ormat Technologies- אורמת טכנולגיות אינק דואלי</t>
  </si>
  <si>
    <t>US6866881021</t>
  </si>
  <si>
    <t>Utilities</t>
  </si>
  <si>
    <t>Potash cor of-sask- POTASH COR OF-SASK</t>
  </si>
  <si>
    <t>CA73755L1076</t>
  </si>
  <si>
    <t>10338</t>
  </si>
  <si>
    <t>Kite pharma inc- Kite Pharma Inc</t>
  </si>
  <si>
    <t>us49803l1098</t>
  </si>
  <si>
    <t>12845</t>
  </si>
  <si>
    <t>סה"כ שמחקות מדדי מניות בישראל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</si>
  <si>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</si>
  <si>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</si>
  <si>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</si>
  <si>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</si>
  <si>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</si>
  <si>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</si>
  <si>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25 תכלית סל ב ת"א- תכלית תעודות סל בע"מ</t>
  </si>
  <si>
    <t>1091826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</si>
  <si>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</si>
  <si>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</si>
  <si>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</si>
  <si>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</si>
  <si>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</si>
  <si>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</si>
  <si>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</si>
  <si>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</si>
  <si>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</si>
  <si>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</si>
  <si>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</si>
  <si>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</si>
  <si>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</si>
  <si>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</si>
  <si>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</si>
  <si>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</si>
  <si>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</si>
  <si>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</si>
  <si>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</si>
  <si>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</si>
  <si>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</si>
  <si>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</si>
  <si>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Ishares core s&amp;p 500 etf- Ishares_BlackRock _ US</t>
  </si>
  <si>
    <t>US4642872000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</si>
  <si>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</si>
  <si>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</si>
  <si>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</si>
  <si>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</si>
  <si>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</si>
  <si>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</si>
  <si>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</si>
  <si>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</si>
  <si>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</si>
  <si>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</si>
  <si>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</si>
  <si>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</si>
  <si>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</si>
  <si>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</si>
  <si>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</si>
  <si>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</si>
  <si>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</si>
  <si>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</si>
  <si>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</si>
  <si>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</si>
  <si>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</si>
  <si>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</si>
  <si>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</si>
  <si>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</si>
  <si>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</si>
  <si>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</si>
  <si>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</si>
  <si>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</si>
  <si>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</si>
  <si>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</si>
  <si>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</si>
  <si>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</si>
  <si>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</si>
  <si>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</si>
  <si>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</si>
  <si>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</si>
  <si>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</si>
  <si>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</si>
  <si>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</si>
  <si>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</si>
  <si>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</si>
  <si>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</si>
  <si>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</si>
  <si>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</si>
  <si>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</si>
  <si>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</si>
  <si>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גורם 52</t>
  </si>
  <si>
    <t>1104033</t>
  </si>
  <si>
    <t>1440</t>
  </si>
  <si>
    <t>גורם 51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</si>
  <si>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</si>
  <si>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</si>
  <si>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</si>
  <si>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</si>
  <si>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</si>
  <si>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</si>
  <si>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</si>
  <si>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</si>
  <si>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</si>
  <si>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</si>
  <si>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</si>
  <si>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</si>
  <si>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</si>
  <si>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</si>
  <si>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*מדיגוס אפ ה- מדיגוס בע"מ</t>
  </si>
  <si>
    <t>1133354</t>
  </si>
  <si>
    <t>31/08/14</t>
  </si>
  <si>
    <t>סה"כ מט"ח/מט"ח</t>
  </si>
  <si>
    <t>סה"כ מטבע</t>
  </si>
  <si>
    <t>FWD CCY\ILS 20160530 USD\ILS 3.8420000 20160728- בנק לאומי לישראל בע"מ</t>
  </si>
  <si>
    <t>90001843</t>
  </si>
  <si>
    <t>Other</t>
  </si>
  <si>
    <t>30/05/16</t>
  </si>
  <si>
    <t>FWD CCY\ILS 20160411 USD\ILS 3.7715000 20160712- בנק לאומי לישראל בע"מ</t>
  </si>
  <si>
    <t>90001604</t>
  </si>
  <si>
    <t>11/04/16</t>
  </si>
  <si>
    <t>FWD CCY\ILS 20160414 USD\ILS 3.7818000 20160712- בנק לאומי לישראל בע"מ</t>
  </si>
  <si>
    <t>90001631</t>
  </si>
  <si>
    <t>14/04/16</t>
  </si>
  <si>
    <t>FWD CCY\ILS 20160518 USD\ILS 3.8343000 20160712- בנק לאומי לישראל בע"מ</t>
  </si>
  <si>
    <t>90001791</t>
  </si>
  <si>
    <t>18/05/16</t>
  </si>
  <si>
    <t>FWD CCY\ILS 20160519 USD\ILS 3.8500000 20160705- בנק לאומי לישראל בע"מ</t>
  </si>
  <si>
    <t>90001801</t>
  </si>
  <si>
    <t>19/05/16</t>
  </si>
  <si>
    <t>FWD CCY\ILS 20160524 USD\ILS 3.8643000 20160728- בנק לאומי לישראל בע"מ</t>
  </si>
  <si>
    <t>90001820</t>
  </si>
  <si>
    <t>24/05/16</t>
  </si>
  <si>
    <t>FWD CCY\ILS 20160602 USD\ILS 3.8480000 20160728- בנק לאומי לישראל בע"מ</t>
  </si>
  <si>
    <t>90001862</t>
  </si>
  <si>
    <t>02/06/16</t>
  </si>
  <si>
    <t>FWD CCY\ILS 20160606 USD\ILS 3.8288000 20160705- בנק לאומי לישראל בע"מ</t>
  </si>
  <si>
    <t>90001869</t>
  </si>
  <si>
    <t>06/06/16</t>
  </si>
  <si>
    <t>FWD CCY\ILS 20160614 USD\ILS 3.8668000 20160705- בנק לאומי לישראל בע"מ</t>
  </si>
  <si>
    <t>90001919</t>
  </si>
  <si>
    <t>14/06/16</t>
  </si>
  <si>
    <t>FWD CCY\ILS 20160627 USD\ILS 3.8976000 20160728- בנק לאומי לישראל בע"מ</t>
  </si>
  <si>
    <t>90001990</t>
  </si>
  <si>
    <t>27/06/16</t>
  </si>
  <si>
    <t>FWD CCY\ILS 20160630 USD\ILS 3.8400000 20160920- בנק לאומי לישראל בע"מ</t>
  </si>
  <si>
    <t>90002020</t>
  </si>
  <si>
    <t>30/06/16</t>
  </si>
  <si>
    <t>FWD CCY\ILS 20160630 USD\ILS 3.8467000 20160705 SP- בנק לאומי לישראל בע"מ</t>
  </si>
  <si>
    <t>90002019</t>
  </si>
  <si>
    <t>FWD CCY\CCY 20160517 EUR\USD 1.1359800 20160901- בנק לאומי לישראל בע"מ</t>
  </si>
  <si>
    <t>90001783</t>
  </si>
  <si>
    <t>17/05/16</t>
  </si>
  <si>
    <t>FWD CCY\CCY 20160614 EUR\USD 1.1246900 20160901- בנק לאומי לישראל בע"מ</t>
  </si>
  <si>
    <t>90001920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</si>
  <si>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</si>
  <si>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</si>
  <si>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</si>
  <si>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</si>
  <si>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</si>
  <si>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</si>
  <si>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</si>
  <si>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</si>
  <si>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</si>
  <si>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</si>
  <si>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</si>
  <si>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</si>
  <si>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</si>
  <si>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</si>
  <si>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</si>
  <si>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</si>
  <si>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</si>
  <si>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</si>
  <si>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</si>
  <si>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</si>
  <si>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</si>
  <si>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</si>
  <si>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דלק רכב(דיבידנד לקבל)</t>
  </si>
  <si>
    <t>UBS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</si>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</sst>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968.90125568899998</v>
      </c>
      <c r="D11" s="77">
        <v>4.2300000000000004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8555.6143283923502</v>
      </c>
      <c r="D16" s="78">
        <v>37.33</v>
      </c>
    </row>
    <row r="17" spans="1:4">
      <c r="A17" s="10" t="s">
        <v>13</v>
      </c>
      <c r="B17" s="73" t="s">
        <v>20</v>
      </c>
      <c r="C17" s="78">
        <v>13438.731955087</v>
      </c>
      <c r="D17" s="78">
        <v>58.64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1.2146889999999999</v>
      </c>
      <c r="D19" s="78">
        <v>0.01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8.6000775694999998</v>
      </c>
      <c r="D27" s="78">
        <v>0.04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0.17649768318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-50.072352616860826</v>
      </c>
      <c r="D31" s="78">
        <v>-0.22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-6.15374</v>
      </c>
      <c r="D37" s="78">
        <v>-0.03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22917.012710804171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686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687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688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686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688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689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690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214</v>
      </c>
      <c r="C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691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214</v>
      </c>
      <c r="C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692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214</v>
      </c>
      <c r="C18" t="s">
        <v>214</v>
      </c>
      <c r="E18" t="s">
        <v>214</v>
      </c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E19" t="s">
        <v>214</v>
      </c>
      <c r="H19" s="78">
        <v>0</v>
      </c>
      <c r="I19" t="s">
        <v>214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214</v>
      </c>
      <c r="C20" t="s">
        <v>214</v>
      </c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E21" t="s">
        <v>214</v>
      </c>
      <c r="H21" s="78">
        <v>0</v>
      </c>
      <c r="I21" t="s">
        <v>214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690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214</v>
      </c>
      <c r="C24" t="s">
        <v>214</v>
      </c>
      <c r="E24" t="s">
        <v>214</v>
      </c>
      <c r="H24" s="78">
        <v>0</v>
      </c>
      <c r="I24" t="s">
        <v>214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691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214</v>
      </c>
      <c r="C26" t="s">
        <v>214</v>
      </c>
      <c r="E26" t="s">
        <v>214</v>
      </c>
      <c r="H26" s="78">
        <v>0</v>
      </c>
      <c r="I26" t="s">
        <v>214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692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214</v>
      </c>
      <c r="C28" t="s">
        <v>214</v>
      </c>
      <c r="E28" t="s">
        <v>214</v>
      </c>
      <c r="H28" s="78">
        <v>0</v>
      </c>
      <c r="I28" t="s">
        <v>214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214</v>
      </c>
      <c r="C29" t="s">
        <v>214</v>
      </c>
      <c r="E29" t="s">
        <v>214</v>
      </c>
      <c r="H29" s="78">
        <v>0</v>
      </c>
      <c r="I29" t="s">
        <v>214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E30" t="s">
        <v>214</v>
      </c>
      <c r="H30" s="78">
        <v>0</v>
      </c>
      <c r="I30" t="s">
        <v>214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214</v>
      </c>
      <c r="C31" t="s">
        <v>214</v>
      </c>
      <c r="E31" t="s">
        <v>214</v>
      </c>
      <c r="H31" s="78">
        <v>0</v>
      </c>
      <c r="I31" t="s">
        <v>214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222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693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214</v>
      </c>
      <c r="C14" t="s">
        <v>214</v>
      </c>
      <c r="D14" t="s">
        <v>214</v>
      </c>
      <c r="G14" s="78">
        <v>0</v>
      </c>
      <c r="H14" t="s">
        <v>214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694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214</v>
      </c>
      <c r="C16" t="s">
        <v>214</v>
      </c>
      <c r="D16" t="s">
        <v>214</v>
      </c>
      <c r="G16" s="78">
        <v>0</v>
      </c>
      <c r="H16" t="s">
        <v>214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695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G18" s="78">
        <v>0</v>
      </c>
      <c r="H18" t="s">
        <v>214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696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G20" s="78">
        <v>0</v>
      </c>
      <c r="H20" t="s">
        <v>214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214</v>
      </c>
      <c r="C22" t="s">
        <v>214</v>
      </c>
      <c r="D22" t="s">
        <v>214</v>
      </c>
      <c r="G22" s="78">
        <v>0</v>
      </c>
      <c r="H22" t="s">
        <v>214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G25" s="78">
        <v>0</v>
      </c>
      <c r="H25" t="s">
        <v>214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697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214</v>
      </c>
      <c r="C27" t="s">
        <v>214</v>
      </c>
      <c r="D27" t="s">
        <v>214</v>
      </c>
      <c r="G27" s="78">
        <v>0</v>
      </c>
      <c r="H27" t="s">
        <v>214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698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8">
        <v>0</v>
      </c>
      <c r="K14" t="s">
        <v>214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699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8">
        <v>0</v>
      </c>
      <c r="K16" t="s">
        <v>214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8">
        <v>0</v>
      </c>
      <c r="K18" t="s">
        <v>214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8">
        <v>0</v>
      </c>
      <c r="K20" t="s">
        <v>214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700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8">
        <v>0</v>
      </c>
      <c r="K23" t="s">
        <v>214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701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8">
        <v>0</v>
      </c>
      <c r="K25" t="s">
        <v>214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698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8">
        <v>0</v>
      </c>
      <c r="K14" t="s">
        <v>214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699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8">
        <v>0</v>
      </c>
      <c r="K16" t="s">
        <v>214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8">
        <v>0</v>
      </c>
      <c r="K18" t="s">
        <v>214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8">
        <v>0</v>
      </c>
      <c r="K20" t="s">
        <v>214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702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8">
        <v>0</v>
      </c>
      <c r="K23" t="s">
        <v>214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703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8">
        <v>0</v>
      </c>
      <c r="K25" t="s">
        <v>214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58000</v>
      </c>
      <c r="I11" s="7"/>
      <c r="J11" s="77">
        <v>8.6000775694999998</v>
      </c>
      <c r="K11" s="7"/>
      <c r="L11" s="77">
        <v>100</v>
      </c>
      <c r="M11" s="77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43000</v>
      </c>
      <c r="J12" s="80">
        <v>8.6</v>
      </c>
      <c r="L12" s="80">
        <v>100</v>
      </c>
      <c r="M12" s="80">
        <v>0.04</v>
      </c>
    </row>
    <row r="13" spans="2:98">
      <c r="B13" t="s">
        <v>704</v>
      </c>
      <c r="C13" t="s">
        <v>705</v>
      </c>
      <c r="D13" t="s">
        <v>129</v>
      </c>
      <c r="E13" t="s">
        <v>706</v>
      </c>
      <c r="F13" t="s">
        <v>107</v>
      </c>
      <c r="G13" t="s">
        <v>108</v>
      </c>
      <c r="H13" s="78">
        <v>43000</v>
      </c>
      <c r="I13" s="78">
        <v>20</v>
      </c>
      <c r="J13" s="78">
        <v>8.6</v>
      </c>
      <c r="K13" s="78">
        <v>0.11</v>
      </c>
      <c r="L13" s="78">
        <v>100</v>
      </c>
      <c r="M13" s="78">
        <v>0.04</v>
      </c>
    </row>
    <row r="14" spans="2:98">
      <c r="B14" s="79" t="s">
        <v>219</v>
      </c>
      <c r="C14" s="16"/>
      <c r="D14" s="16"/>
      <c r="E14" s="16"/>
      <c r="H14" s="80">
        <v>15000</v>
      </c>
      <c r="J14" s="80">
        <v>7.7569499999999997E-5</v>
      </c>
      <c r="L14" s="80">
        <v>0</v>
      </c>
      <c r="M14" s="80">
        <v>0</v>
      </c>
    </row>
    <row r="15" spans="2:98">
      <c r="B15" s="79" t="s">
        <v>230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231</v>
      </c>
      <c r="C17" s="16"/>
      <c r="D17" s="16"/>
      <c r="E17" s="16"/>
      <c r="H17" s="80">
        <v>15000</v>
      </c>
      <c r="J17" s="80">
        <v>7.7569499999999997E-5</v>
      </c>
      <c r="L17" s="80">
        <v>0</v>
      </c>
      <c r="M17" s="80">
        <v>0</v>
      </c>
    </row>
    <row r="18" spans="2:13">
      <c r="B18" t="s">
        <v>707</v>
      </c>
      <c r="C18" t="s">
        <v>708</v>
      </c>
      <c r="D18" t="s">
        <v>129</v>
      </c>
      <c r="E18" t="s">
        <v>709</v>
      </c>
      <c r="F18" t="s">
        <v>594</v>
      </c>
      <c r="G18" t="s">
        <v>119</v>
      </c>
      <c r="H18" s="78">
        <v>15000</v>
      </c>
      <c r="I18" s="78">
        <v>1E-4</v>
      </c>
      <c r="J18" s="78">
        <v>7.7569499999999997E-5</v>
      </c>
      <c r="K18" s="78">
        <v>0</v>
      </c>
      <c r="L18" s="78">
        <v>0</v>
      </c>
      <c r="M18" s="78">
        <v>0</v>
      </c>
    </row>
    <row r="19" spans="2:13">
      <c r="B19" t="s">
        <v>222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710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214</v>
      </c>
      <c r="C14" t="s">
        <v>214</v>
      </c>
      <c r="D14" t="s">
        <v>214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711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214</v>
      </c>
      <c r="C16" t="s">
        <v>214</v>
      </c>
      <c r="D16" t="s">
        <v>214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712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214</v>
      </c>
      <c r="C18" t="s">
        <v>214</v>
      </c>
      <c r="D18" t="s">
        <v>214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713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214</v>
      </c>
      <c r="C20" t="s">
        <v>214</v>
      </c>
      <c r="D20" t="s">
        <v>214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714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214</v>
      </c>
      <c r="C23" t="s">
        <v>214</v>
      </c>
      <c r="D23" t="s">
        <v>214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715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214</v>
      </c>
      <c r="C25" t="s">
        <v>214</v>
      </c>
      <c r="D25" t="s">
        <v>214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716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214</v>
      </c>
      <c r="C27" t="s">
        <v>214</v>
      </c>
      <c r="D27" t="s">
        <v>214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717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214</v>
      </c>
      <c r="C29" t="s">
        <v>214</v>
      </c>
      <c r="D29" t="s">
        <v>214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222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9699</v>
      </c>
      <c r="H11" s="7"/>
      <c r="I11" s="77">
        <v>0.17649768318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718</v>
      </c>
      <c r="C12" s="16"/>
      <c r="D12" s="16"/>
      <c r="G12" s="80">
        <v>9699</v>
      </c>
      <c r="I12" s="80">
        <v>0.17649768318</v>
      </c>
      <c r="K12" s="80">
        <v>100</v>
      </c>
      <c r="L12" s="80">
        <v>0</v>
      </c>
    </row>
    <row r="13" spans="2:59">
      <c r="B13" t="s">
        <v>719</v>
      </c>
      <c r="C13" t="s">
        <v>720</v>
      </c>
      <c r="D13" t="s">
        <v>324</v>
      </c>
      <c r="E13" t="s">
        <v>108</v>
      </c>
      <c r="F13" t="s">
        <v>721</v>
      </c>
      <c r="G13" s="78">
        <v>981</v>
      </c>
      <c r="H13" s="78">
        <v>17.991599999999998</v>
      </c>
      <c r="I13" s="78">
        <v>0.17649759600000001</v>
      </c>
      <c r="J13" s="78">
        <v>0</v>
      </c>
      <c r="K13" s="78">
        <v>100</v>
      </c>
      <c r="L13" s="78">
        <v>0</v>
      </c>
    </row>
    <row r="14" spans="2:59">
      <c r="B14" t="s">
        <v>722</v>
      </c>
      <c r="C14" t="s">
        <v>723</v>
      </c>
      <c r="D14" t="s">
        <v>372</v>
      </c>
      <c r="E14" t="s">
        <v>108</v>
      </c>
      <c r="F14" t="s">
        <v>724</v>
      </c>
      <c r="G14" s="78">
        <v>8718</v>
      </c>
      <c r="H14" s="78">
        <v>9.9999999999999995E-7</v>
      </c>
      <c r="I14" s="78">
        <v>8.7180000000000004E-8</v>
      </c>
      <c r="J14" s="78">
        <v>0.03</v>
      </c>
      <c r="K14" s="78">
        <v>0</v>
      </c>
      <c r="L14" s="78">
        <v>0</v>
      </c>
    </row>
    <row r="15" spans="2:59">
      <c r="B15" s="79" t="s">
        <v>685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9">
      <c r="B16" t="s">
        <v>214</v>
      </c>
      <c r="C16" t="s">
        <v>214</v>
      </c>
      <c r="D16" t="s">
        <v>214</v>
      </c>
      <c r="E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4">
      <c r="B17" t="s">
        <v>222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686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687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725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688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686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726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688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689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4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140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f>I12+I29</f>
        <v>0</v>
      </c>
      <c r="J11" s="77">
        <f t="shared" ref="J11:L11" si="0">J12+J29</f>
        <v>968.9012556890001</v>
      </c>
      <c r="K11" s="77">
        <f t="shared" si="0"/>
        <v>100</v>
      </c>
      <c r="L11" s="77">
        <f t="shared" si="0"/>
        <v>4.2299999999999995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f>I13+I15+I19+I21+I23+I25+I27</f>
        <v>0</v>
      </c>
      <c r="J12" s="80">
        <f t="shared" ref="J12:L12" si="1">J13+J15+J19+J21+J23+J25+J27</f>
        <v>854.00154640700009</v>
      </c>
      <c r="K12" s="80">
        <f t="shared" si="1"/>
        <v>88.14</v>
      </c>
      <c r="L12" s="80">
        <f t="shared" si="1"/>
        <v>3.7199999999999998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788.87728000000004</v>
      </c>
      <c r="K13" s="80">
        <v>81.42</v>
      </c>
      <c r="L13" s="80">
        <v>3.44</v>
      </c>
    </row>
    <row r="14" spans="2:13">
      <c r="B14" s="81" t="s">
        <v>792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788.87728000000004</v>
      </c>
      <c r="K14" s="78">
        <v>81.42</v>
      </c>
      <c r="L14" s="78">
        <v>3.44</v>
      </c>
    </row>
    <row r="15" spans="2:13">
      <c r="B15" s="79" t="s">
        <v>201</v>
      </c>
      <c r="D15" s="16"/>
      <c r="I15" s="80">
        <f>SUM(I16:I18)</f>
        <v>0</v>
      </c>
      <c r="J15" s="80">
        <f t="shared" ref="J15:L15" si="2">SUM(J16:J18)</f>
        <v>65.124266407000007</v>
      </c>
      <c r="K15" s="80">
        <f t="shared" si="2"/>
        <v>6.72</v>
      </c>
      <c r="L15" s="80">
        <f t="shared" si="2"/>
        <v>0.28000000000000003</v>
      </c>
    </row>
    <row r="16" spans="2:13">
      <c r="B16" s="81" t="s">
        <v>792</v>
      </c>
      <c r="C16" t="s">
        <v>204</v>
      </c>
      <c r="D16" t="s">
        <v>199</v>
      </c>
      <c r="E16" t="s">
        <v>200</v>
      </c>
      <c r="F16" t="s">
        <v>155</v>
      </c>
      <c r="G16" t="s">
        <v>112</v>
      </c>
      <c r="H16" s="78">
        <v>0</v>
      </c>
      <c r="I16" s="78">
        <v>0</v>
      </c>
      <c r="J16" s="78">
        <v>62.31069978</v>
      </c>
      <c r="K16" s="78">
        <v>6.43</v>
      </c>
      <c r="L16" s="78">
        <v>0.27</v>
      </c>
    </row>
    <row r="17" spans="2:12">
      <c r="B17" s="81" t="s">
        <v>792</v>
      </c>
      <c r="C17" t="s">
        <v>207</v>
      </c>
      <c r="D17" t="s">
        <v>199</v>
      </c>
      <c r="E17" t="s">
        <v>200</v>
      </c>
      <c r="F17" t="s">
        <v>155</v>
      </c>
      <c r="G17" t="s">
        <v>116</v>
      </c>
      <c r="H17" s="78">
        <v>0</v>
      </c>
      <c r="I17" s="78">
        <v>0</v>
      </c>
      <c r="J17" s="78">
        <v>1.4136870000000001E-3</v>
      </c>
      <c r="K17" s="78">
        <v>0</v>
      </c>
      <c r="L17" s="78">
        <v>0</v>
      </c>
    </row>
    <row r="18" spans="2:12">
      <c r="B18" s="81" t="s">
        <v>792</v>
      </c>
      <c r="C18" t="s">
        <v>210</v>
      </c>
      <c r="D18" t="s">
        <v>199</v>
      </c>
      <c r="E18" t="s">
        <v>200</v>
      </c>
      <c r="F18" t="s">
        <v>155</v>
      </c>
      <c r="G18" t="s">
        <v>119</v>
      </c>
      <c r="H18" s="78">
        <v>0</v>
      </c>
      <c r="I18" s="78">
        <v>0</v>
      </c>
      <c r="J18" s="78">
        <v>2.8121529399999998</v>
      </c>
      <c r="K18" s="78">
        <v>0.28999999999999998</v>
      </c>
      <c r="L18" s="78">
        <v>0.01</v>
      </c>
    </row>
    <row r="19" spans="2:12">
      <c r="B19" s="79" t="s">
        <v>213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214</v>
      </c>
      <c r="C20" t="s">
        <v>214</v>
      </c>
      <c r="D20" s="16"/>
      <c r="E20" t="s">
        <v>214</v>
      </c>
      <c r="G20" t="s">
        <v>214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215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214</v>
      </c>
      <c r="C22" t="s">
        <v>214</v>
      </c>
      <c r="D22" s="16"/>
      <c r="E22" t="s">
        <v>214</v>
      </c>
      <c r="G22" t="s">
        <v>214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216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214</v>
      </c>
      <c r="C24" t="s">
        <v>214</v>
      </c>
      <c r="D24" s="16"/>
      <c r="E24" t="s">
        <v>214</v>
      </c>
      <c r="G24" t="s">
        <v>214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217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214</v>
      </c>
      <c r="C26" t="s">
        <v>214</v>
      </c>
      <c r="D26" s="16"/>
      <c r="E26" t="s">
        <v>214</v>
      </c>
      <c r="G26" t="s">
        <v>214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218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219</v>
      </c>
      <c r="D29" s="16"/>
      <c r="I29" s="80">
        <f>I30+I37</f>
        <v>0</v>
      </c>
      <c r="J29" s="80">
        <f t="shared" ref="J29:L29" si="3">J30+J37</f>
        <v>114.89970928200002</v>
      </c>
      <c r="K29" s="80">
        <f t="shared" si="3"/>
        <v>11.86</v>
      </c>
      <c r="L29" s="80">
        <f t="shared" si="3"/>
        <v>0.51</v>
      </c>
    </row>
    <row r="30" spans="2:12">
      <c r="B30" s="79" t="s">
        <v>220</v>
      </c>
      <c r="D30" s="16"/>
      <c r="I30" s="80">
        <f>SUM(I31:I36)</f>
        <v>0</v>
      </c>
      <c r="J30" s="80">
        <f t="shared" ref="J30:L30" si="4">SUM(J31:J36)</f>
        <v>114.89970928200002</v>
      </c>
      <c r="K30" s="80">
        <f t="shared" si="4"/>
        <v>11.86</v>
      </c>
      <c r="L30" s="80">
        <f t="shared" si="4"/>
        <v>0.51</v>
      </c>
    </row>
    <row r="31" spans="2:12">
      <c r="B31" s="81" t="s">
        <v>791</v>
      </c>
      <c r="C31" t="s">
        <v>202</v>
      </c>
      <c r="D31" t="s">
        <v>203</v>
      </c>
      <c r="E31" t="s">
        <v>196</v>
      </c>
      <c r="F31" t="s">
        <v>197</v>
      </c>
      <c r="G31" t="s">
        <v>112</v>
      </c>
      <c r="H31" s="78">
        <v>0</v>
      </c>
      <c r="I31" s="78">
        <v>0</v>
      </c>
      <c r="J31" s="78">
        <v>100.02834486</v>
      </c>
      <c r="K31" s="78">
        <v>10.32</v>
      </c>
      <c r="L31" s="78">
        <v>0.44</v>
      </c>
    </row>
    <row r="32" spans="2:12">
      <c r="B32" s="81" t="s">
        <v>791</v>
      </c>
      <c r="C32" t="s">
        <v>205</v>
      </c>
      <c r="D32" t="s">
        <v>203</v>
      </c>
      <c r="E32" t="s">
        <v>196</v>
      </c>
      <c r="F32" t="s">
        <v>197</v>
      </c>
      <c r="G32" t="s">
        <v>122</v>
      </c>
      <c r="H32" s="78">
        <v>0</v>
      </c>
      <c r="I32" s="78">
        <v>0</v>
      </c>
      <c r="J32" s="78">
        <v>1.413905143</v>
      </c>
      <c r="K32" s="78">
        <v>0.15</v>
      </c>
      <c r="L32" s="78">
        <v>0.01</v>
      </c>
    </row>
    <row r="33" spans="2:12">
      <c r="B33" s="81" t="s">
        <v>791</v>
      </c>
      <c r="C33" t="s">
        <v>206</v>
      </c>
      <c r="D33" t="s">
        <v>203</v>
      </c>
      <c r="E33" t="s">
        <v>196</v>
      </c>
      <c r="F33" t="s">
        <v>197</v>
      </c>
      <c r="G33" t="s">
        <v>116</v>
      </c>
      <c r="H33" s="78">
        <v>0</v>
      </c>
      <c r="I33" s="78">
        <v>0</v>
      </c>
      <c r="J33" s="78">
        <v>10.670723670999999</v>
      </c>
      <c r="K33" s="78">
        <v>1.1000000000000001</v>
      </c>
      <c r="L33" s="78">
        <v>0.05</v>
      </c>
    </row>
    <row r="34" spans="2:12">
      <c r="B34" s="81" t="s">
        <v>791</v>
      </c>
      <c r="C34" t="s">
        <v>208</v>
      </c>
      <c r="D34" t="s">
        <v>203</v>
      </c>
      <c r="E34" t="s">
        <v>196</v>
      </c>
      <c r="F34" t="s">
        <v>197</v>
      </c>
      <c r="G34" t="s">
        <v>193</v>
      </c>
      <c r="H34" s="78">
        <v>0</v>
      </c>
      <c r="I34" s="78">
        <v>0</v>
      </c>
      <c r="J34" s="78">
        <v>8.5080450000000002E-2</v>
      </c>
      <c r="K34" s="78">
        <v>0.01</v>
      </c>
      <c r="L34" s="78">
        <v>0</v>
      </c>
    </row>
    <row r="35" spans="2:12">
      <c r="B35" s="81" t="s">
        <v>791</v>
      </c>
      <c r="C35" t="s">
        <v>209</v>
      </c>
      <c r="D35" t="s">
        <v>203</v>
      </c>
      <c r="E35" t="s">
        <v>196</v>
      </c>
      <c r="F35" t="s">
        <v>197</v>
      </c>
      <c r="G35" t="s">
        <v>119</v>
      </c>
      <c r="H35" s="78">
        <v>0</v>
      </c>
      <c r="I35" s="78">
        <v>0</v>
      </c>
      <c r="J35" s="78">
        <v>2.7804011580000001</v>
      </c>
      <c r="K35" s="78">
        <v>0.28999999999999998</v>
      </c>
      <c r="L35" s="78">
        <v>0.01</v>
      </c>
    </row>
    <row r="36" spans="2:12">
      <c r="B36" s="81" t="s">
        <v>791</v>
      </c>
      <c r="C36" t="s">
        <v>211</v>
      </c>
      <c r="D36" t="s">
        <v>203</v>
      </c>
      <c r="E36" t="s">
        <v>196</v>
      </c>
      <c r="F36" t="s">
        <v>197</v>
      </c>
      <c r="G36" t="s">
        <v>212</v>
      </c>
      <c r="H36" s="78">
        <v>0</v>
      </c>
      <c r="I36" s="78">
        <v>0</v>
      </c>
      <c r="J36" s="78">
        <v>-7.8745999999999997E-2</v>
      </c>
      <c r="K36" s="78">
        <v>-0.01</v>
      </c>
      <c r="L36" s="78">
        <v>0</v>
      </c>
    </row>
    <row r="37" spans="2:12">
      <c r="B37" s="79" t="s">
        <v>221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214</v>
      </c>
      <c r="C38" t="s">
        <v>214</v>
      </c>
      <c r="D38" s="16"/>
      <c r="E38" t="s">
        <v>214</v>
      </c>
      <c r="G38" t="s">
        <v>214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t="s">
        <v>222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-1987000</v>
      </c>
      <c r="H11" s="7"/>
      <c r="I11" s="77">
        <v>-50.072352616860826</v>
      </c>
      <c r="J11" s="77">
        <v>100</v>
      </c>
      <c r="K11" s="77">
        <v>-0.22</v>
      </c>
      <c r="AW11" s="16"/>
    </row>
    <row r="12" spans="2:49">
      <c r="B12" s="79" t="s">
        <v>194</v>
      </c>
      <c r="C12" s="16"/>
      <c r="D12" s="16"/>
      <c r="G12" s="80">
        <v>-1987000</v>
      </c>
      <c r="I12" s="80">
        <v>-50.072352616860826</v>
      </c>
      <c r="J12" s="80">
        <v>100</v>
      </c>
      <c r="K12" s="80">
        <v>-0.22</v>
      </c>
    </row>
    <row r="13" spans="2:49">
      <c r="B13" s="79" t="s">
        <v>686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687</v>
      </c>
      <c r="C15" s="16"/>
      <c r="D15" s="16"/>
      <c r="G15" s="80">
        <v>-1987000</v>
      </c>
      <c r="I15" s="80">
        <v>-49.183226016860822</v>
      </c>
      <c r="J15" s="80">
        <v>98.22</v>
      </c>
      <c r="K15" s="80">
        <v>-0.21</v>
      </c>
    </row>
    <row r="16" spans="2:49">
      <c r="B16" t="s">
        <v>727</v>
      </c>
      <c r="C16" t="s">
        <v>728</v>
      </c>
      <c r="D16" t="s">
        <v>729</v>
      </c>
      <c r="E16" t="s">
        <v>112</v>
      </c>
      <c r="F16" t="s">
        <v>730</v>
      </c>
      <c r="G16" s="78">
        <v>-30000</v>
      </c>
      <c r="H16" s="78">
        <v>0.224825</v>
      </c>
      <c r="I16" s="78">
        <v>-6.7447499999999994E-2</v>
      </c>
      <c r="J16" s="78">
        <v>0.13</v>
      </c>
      <c r="K16" s="78">
        <v>0</v>
      </c>
    </row>
    <row r="17" spans="2:11">
      <c r="B17" t="s">
        <v>731</v>
      </c>
      <c r="C17" t="s">
        <v>732</v>
      </c>
      <c r="D17" t="s">
        <v>129</v>
      </c>
      <c r="E17" t="s">
        <v>112</v>
      </c>
      <c r="F17" t="s">
        <v>733</v>
      </c>
      <c r="G17" s="78">
        <v>-825000</v>
      </c>
      <c r="H17" s="78">
        <v>7.3857106249999998</v>
      </c>
      <c r="I17" s="78">
        <v>-60.932112656249998</v>
      </c>
      <c r="J17" s="78">
        <v>121.69</v>
      </c>
      <c r="K17" s="78">
        <v>-0.27</v>
      </c>
    </row>
    <row r="18" spans="2:11">
      <c r="B18" t="s">
        <v>734</v>
      </c>
      <c r="C18" t="s">
        <v>735</v>
      </c>
      <c r="D18" t="s">
        <v>129</v>
      </c>
      <c r="E18" t="s">
        <v>112</v>
      </c>
      <c r="F18" t="s">
        <v>736</v>
      </c>
      <c r="G18" s="78">
        <v>-100000</v>
      </c>
      <c r="H18" s="78">
        <v>6.3557600000000001</v>
      </c>
      <c r="I18" s="78">
        <v>-6.3557600000000001</v>
      </c>
      <c r="J18" s="78">
        <v>12.69</v>
      </c>
      <c r="K18" s="78">
        <v>-0.03</v>
      </c>
    </row>
    <row r="19" spans="2:11">
      <c r="B19" t="s">
        <v>737</v>
      </c>
      <c r="C19" t="s">
        <v>738</v>
      </c>
      <c r="D19" t="s">
        <v>129</v>
      </c>
      <c r="E19" t="s">
        <v>112</v>
      </c>
      <c r="F19" t="s">
        <v>739</v>
      </c>
      <c r="G19" s="78">
        <v>60000</v>
      </c>
      <c r="H19" s="78">
        <v>1.1060333333333301</v>
      </c>
      <c r="I19" s="78">
        <v>0.66361999999999799</v>
      </c>
      <c r="J19" s="78">
        <v>-1.33</v>
      </c>
      <c r="K19" s="78">
        <v>0</v>
      </c>
    </row>
    <row r="20" spans="2:11">
      <c r="B20" t="s">
        <v>740</v>
      </c>
      <c r="C20" t="s">
        <v>741</v>
      </c>
      <c r="D20" t="s">
        <v>129</v>
      </c>
      <c r="E20" t="s">
        <v>112</v>
      </c>
      <c r="F20" t="s">
        <v>742</v>
      </c>
      <c r="G20" s="78">
        <v>-193000</v>
      </c>
      <c r="H20" s="78">
        <v>-0.41895264623955386</v>
      </c>
      <c r="I20" s="78">
        <v>0.80857860724233899</v>
      </c>
      <c r="J20" s="78">
        <v>-1.61</v>
      </c>
      <c r="K20" s="78">
        <v>0</v>
      </c>
    </row>
    <row r="21" spans="2:11">
      <c r="B21" t="s">
        <v>743</v>
      </c>
      <c r="C21" t="s">
        <v>744</v>
      </c>
      <c r="D21" t="s">
        <v>129</v>
      </c>
      <c r="E21" t="s">
        <v>112</v>
      </c>
      <c r="F21" t="s">
        <v>745</v>
      </c>
      <c r="G21" s="78">
        <v>-1014000</v>
      </c>
      <c r="H21" s="78">
        <v>-2.0050568278201872</v>
      </c>
      <c r="I21" s="78">
        <v>20.331276234096698</v>
      </c>
      <c r="J21" s="78">
        <v>-40.6</v>
      </c>
      <c r="K21" s="78">
        <v>0.09</v>
      </c>
    </row>
    <row r="22" spans="2:11">
      <c r="B22" t="s">
        <v>746</v>
      </c>
      <c r="C22" t="s">
        <v>747</v>
      </c>
      <c r="D22" t="s">
        <v>129</v>
      </c>
      <c r="E22" t="s">
        <v>112</v>
      </c>
      <c r="F22" t="s">
        <v>748</v>
      </c>
      <c r="G22" s="78">
        <v>-45000</v>
      </c>
      <c r="H22" s="78">
        <v>-0.37513333333333332</v>
      </c>
      <c r="I22" s="78">
        <v>0.16880999999999999</v>
      </c>
      <c r="J22" s="78">
        <v>-0.34</v>
      </c>
      <c r="K22" s="78">
        <v>0</v>
      </c>
    </row>
    <row r="23" spans="2:11">
      <c r="B23" t="s">
        <v>749</v>
      </c>
      <c r="C23" t="s">
        <v>750</v>
      </c>
      <c r="D23" t="s">
        <v>129</v>
      </c>
      <c r="E23" t="s">
        <v>112</v>
      </c>
      <c r="F23" t="s">
        <v>751</v>
      </c>
      <c r="G23" s="78">
        <v>40000</v>
      </c>
      <c r="H23" s="78">
        <v>1.70095</v>
      </c>
      <c r="I23" s="78">
        <v>0.68037999999999998</v>
      </c>
      <c r="J23" s="78">
        <v>-1.36</v>
      </c>
      <c r="K23" s="78">
        <v>0</v>
      </c>
    </row>
    <row r="24" spans="2:11">
      <c r="B24" t="s">
        <v>752</v>
      </c>
      <c r="C24" t="s">
        <v>753</v>
      </c>
      <c r="D24" t="s">
        <v>129</v>
      </c>
      <c r="E24" t="s">
        <v>112</v>
      </c>
      <c r="F24" t="s">
        <v>754</v>
      </c>
      <c r="G24" s="78">
        <v>60000</v>
      </c>
      <c r="H24" s="78">
        <v>-2.0988799999999999</v>
      </c>
      <c r="I24" s="78">
        <v>-1.259328</v>
      </c>
      <c r="J24" s="78">
        <v>2.52</v>
      </c>
      <c r="K24" s="78">
        <v>-0.01</v>
      </c>
    </row>
    <row r="25" spans="2:11">
      <c r="B25" t="s">
        <v>755</v>
      </c>
      <c r="C25" t="s">
        <v>756</v>
      </c>
      <c r="D25" t="s">
        <v>129</v>
      </c>
      <c r="E25" t="s">
        <v>112</v>
      </c>
      <c r="F25" t="s">
        <v>757</v>
      </c>
      <c r="G25" s="78">
        <v>60000</v>
      </c>
      <c r="H25" s="78">
        <v>-5.3348666666666666</v>
      </c>
      <c r="I25" s="78">
        <v>-3.20092</v>
      </c>
      <c r="J25" s="78">
        <v>6.39</v>
      </c>
      <c r="K25" s="78">
        <v>-0.01</v>
      </c>
    </row>
    <row r="26" spans="2:11">
      <c r="B26" t="s">
        <v>758</v>
      </c>
      <c r="C26" t="s">
        <v>759</v>
      </c>
      <c r="D26" t="s">
        <v>129</v>
      </c>
      <c r="E26" t="s">
        <v>112</v>
      </c>
      <c r="F26" t="s">
        <v>760</v>
      </c>
      <c r="G26" s="78">
        <v>-93000</v>
      </c>
      <c r="H26" s="78">
        <v>-6.7114206128133652E-2</v>
      </c>
      <c r="I26" s="78">
        <v>6.2416211699164302E-2</v>
      </c>
      <c r="J26" s="78">
        <v>-0.12</v>
      </c>
      <c r="K26" s="78">
        <v>0</v>
      </c>
    </row>
    <row r="27" spans="2:11">
      <c r="B27" t="s">
        <v>761</v>
      </c>
      <c r="C27" t="s">
        <v>762</v>
      </c>
      <c r="D27" t="s">
        <v>129</v>
      </c>
      <c r="E27" t="s">
        <v>112</v>
      </c>
      <c r="F27" t="s">
        <v>760</v>
      </c>
      <c r="G27" s="78">
        <v>93000</v>
      </c>
      <c r="H27" s="78">
        <v>-8.8966573816156025E-2</v>
      </c>
      <c r="I27" s="78">
        <v>-8.2738913649025095E-2</v>
      </c>
      <c r="J27" s="78">
        <v>0.17</v>
      </c>
      <c r="K27" s="78">
        <v>0</v>
      </c>
    </row>
    <row r="28" spans="2:11">
      <c r="B28" s="79" t="s">
        <v>725</v>
      </c>
      <c r="C28" s="16"/>
      <c r="D28" s="16"/>
      <c r="G28" s="80">
        <v>0</v>
      </c>
      <c r="I28" s="80">
        <v>-0.88912659999999999</v>
      </c>
      <c r="J28" s="80">
        <v>1.78</v>
      </c>
      <c r="K28" s="80">
        <v>0</v>
      </c>
    </row>
    <row r="29" spans="2:11">
      <c r="B29" t="s">
        <v>763</v>
      </c>
      <c r="C29" t="s">
        <v>764</v>
      </c>
      <c r="D29" t="s">
        <v>129</v>
      </c>
      <c r="E29" t="s">
        <v>116</v>
      </c>
      <c r="F29" t="s">
        <v>765</v>
      </c>
      <c r="G29" s="78">
        <v>20500</v>
      </c>
      <c r="H29" s="78">
        <v>-7.5506829268292686</v>
      </c>
      <c r="I29" s="78">
        <v>-1.54789</v>
      </c>
      <c r="J29" s="78">
        <v>3.09</v>
      </c>
      <c r="K29" s="78">
        <v>-0.01</v>
      </c>
    </row>
    <row r="30" spans="2:11">
      <c r="B30" t="s">
        <v>766</v>
      </c>
      <c r="C30" t="s">
        <v>767</v>
      </c>
      <c r="D30" t="s">
        <v>129</v>
      </c>
      <c r="E30" t="s">
        <v>116</v>
      </c>
      <c r="F30" t="s">
        <v>754</v>
      </c>
      <c r="G30" s="78">
        <v>-20500</v>
      </c>
      <c r="H30" s="78">
        <v>-3.2134800000000001</v>
      </c>
      <c r="I30" s="78">
        <v>0.6587634</v>
      </c>
      <c r="J30" s="78">
        <v>-1.32</v>
      </c>
      <c r="K30" s="78">
        <v>0</v>
      </c>
    </row>
    <row r="31" spans="2:11">
      <c r="B31" s="79" t="s">
        <v>688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214</v>
      </c>
      <c r="C32" t="s">
        <v>214</v>
      </c>
      <c r="D32" t="s">
        <v>214</v>
      </c>
      <c r="E32" t="s">
        <v>214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232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214</v>
      </c>
      <c r="C34" t="s">
        <v>214</v>
      </c>
      <c r="D34" t="s">
        <v>214</v>
      </c>
      <c r="E34" t="s">
        <v>214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219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686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214</v>
      </c>
      <c r="C37" t="s">
        <v>214</v>
      </c>
      <c r="D37" t="s">
        <v>214</v>
      </c>
      <c r="E37" t="s">
        <v>214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726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214</v>
      </c>
      <c r="C39" t="s">
        <v>214</v>
      </c>
      <c r="D39" t="s">
        <v>214</v>
      </c>
      <c r="E39" t="s">
        <v>214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79" t="s">
        <v>688</v>
      </c>
      <c r="C40" s="16"/>
      <c r="D40" s="16"/>
      <c r="G40" s="80">
        <v>0</v>
      </c>
      <c r="I40" s="80">
        <v>0</v>
      </c>
      <c r="J40" s="80">
        <v>0</v>
      </c>
      <c r="K40" s="80">
        <v>0</v>
      </c>
    </row>
    <row r="41" spans="2:11">
      <c r="B41" t="s">
        <v>214</v>
      </c>
      <c r="C41" t="s">
        <v>214</v>
      </c>
      <c r="D41" t="s">
        <v>214</v>
      </c>
      <c r="E41" t="s">
        <v>214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232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214</v>
      </c>
      <c r="C43" t="s">
        <v>214</v>
      </c>
      <c r="D43" t="s">
        <v>214</v>
      </c>
      <c r="E43" t="s">
        <v>214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</row>
    <row r="44" spans="2:11">
      <c r="B44" t="s">
        <v>222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690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691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692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8">
        <v>0</v>
      </c>
      <c r="I19" t="s">
        <v>214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8">
        <v>0</v>
      </c>
      <c r="I21" t="s">
        <v>214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690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8">
        <v>0</v>
      </c>
      <c r="I24" t="s">
        <v>214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691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8">
        <v>0</v>
      </c>
      <c r="I26" t="s">
        <v>214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692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8">
        <v>0</v>
      </c>
      <c r="I28" t="s">
        <v>214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8">
        <v>0</v>
      </c>
      <c r="I29" t="s">
        <v>214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8">
        <v>0</v>
      </c>
      <c r="I30" t="s">
        <v>214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8">
        <v>0</v>
      </c>
      <c r="I31" t="s">
        <v>214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222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768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214</v>
      </c>
      <c r="D14" t="s">
        <v>214</v>
      </c>
      <c r="E14" t="s">
        <v>214</v>
      </c>
      <c r="G14" s="78">
        <v>0</v>
      </c>
      <c r="H14" t="s">
        <v>214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769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214</v>
      </c>
      <c r="D16" t="s">
        <v>214</v>
      </c>
      <c r="E16" t="s">
        <v>214</v>
      </c>
      <c r="G16" s="78">
        <v>0</v>
      </c>
      <c r="H16" t="s">
        <v>214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770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214</v>
      </c>
      <c r="D18" t="s">
        <v>214</v>
      </c>
      <c r="E18" t="s">
        <v>214</v>
      </c>
      <c r="G18" s="78">
        <v>0</v>
      </c>
      <c r="H18" t="s">
        <v>214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771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214</v>
      </c>
      <c r="D20" t="s">
        <v>214</v>
      </c>
      <c r="E20" t="s">
        <v>214</v>
      </c>
      <c r="G20" s="78">
        <v>0</v>
      </c>
      <c r="H20" t="s">
        <v>214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772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214</v>
      </c>
      <c r="D22" t="s">
        <v>214</v>
      </c>
      <c r="E22" t="s">
        <v>214</v>
      </c>
      <c r="G22" s="78">
        <v>0</v>
      </c>
      <c r="H22" t="s">
        <v>214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773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774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214</v>
      </c>
      <c r="D25" t="s">
        <v>214</v>
      </c>
      <c r="E25" t="s">
        <v>214</v>
      </c>
      <c r="G25" s="78">
        <v>0</v>
      </c>
      <c r="H25" t="s">
        <v>214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775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214</v>
      </c>
      <c r="D27" t="s">
        <v>214</v>
      </c>
      <c r="E27" t="s">
        <v>214</v>
      </c>
      <c r="G27" s="78">
        <v>0</v>
      </c>
      <c r="H27" t="s">
        <v>214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776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214</v>
      </c>
      <c r="D29" t="s">
        <v>214</v>
      </c>
      <c r="E29" t="s">
        <v>214</v>
      </c>
      <c r="G29" s="78">
        <v>0</v>
      </c>
      <c r="H29" t="s">
        <v>214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777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214</v>
      </c>
      <c r="D31" t="s">
        <v>214</v>
      </c>
      <c r="E31" t="s">
        <v>214</v>
      </c>
      <c r="G31" s="78">
        <v>0</v>
      </c>
      <c r="H31" t="s">
        <v>214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778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214</v>
      </c>
      <c r="D34" t="s">
        <v>214</v>
      </c>
      <c r="E34" t="s">
        <v>214</v>
      </c>
      <c r="G34" s="78">
        <v>0</v>
      </c>
      <c r="H34" t="s">
        <v>214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770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214</v>
      </c>
      <c r="D36" t="s">
        <v>214</v>
      </c>
      <c r="E36" t="s">
        <v>214</v>
      </c>
      <c r="G36" s="78">
        <v>0</v>
      </c>
      <c r="H36" t="s">
        <v>214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771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214</v>
      </c>
      <c r="D38" t="s">
        <v>214</v>
      </c>
      <c r="E38" t="s">
        <v>214</v>
      </c>
      <c r="G38" s="78">
        <v>0</v>
      </c>
      <c r="H38" t="s">
        <v>214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777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214</v>
      </c>
      <c r="D40" t="s">
        <v>214</v>
      </c>
      <c r="E40" t="s">
        <v>214</v>
      </c>
      <c r="G40" s="78">
        <v>0</v>
      </c>
      <c r="H40" t="s">
        <v>214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222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698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214</v>
      </c>
      <c r="C14" t="s">
        <v>214</v>
      </c>
      <c r="E14" t="s">
        <v>214</v>
      </c>
      <c r="G14" s="78">
        <v>0</v>
      </c>
      <c r="H14" t="s">
        <v>214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699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214</v>
      </c>
      <c r="C16" t="s">
        <v>214</v>
      </c>
      <c r="E16" t="s">
        <v>214</v>
      </c>
      <c r="G16" s="78">
        <v>0</v>
      </c>
      <c r="H16" t="s">
        <v>214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779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214</v>
      </c>
      <c r="C18" t="s">
        <v>214</v>
      </c>
      <c r="E18" t="s">
        <v>214</v>
      </c>
      <c r="G18" s="78">
        <v>0</v>
      </c>
      <c r="H18" t="s">
        <v>214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780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214</v>
      </c>
      <c r="C20" t="s">
        <v>214</v>
      </c>
      <c r="E20" t="s">
        <v>214</v>
      </c>
      <c r="G20" s="78">
        <v>0</v>
      </c>
      <c r="H20" t="s">
        <v>214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214</v>
      </c>
      <c r="C22" t="s">
        <v>214</v>
      </c>
      <c r="E22" t="s">
        <v>214</v>
      </c>
      <c r="G22" s="78">
        <v>0</v>
      </c>
      <c r="H22" t="s">
        <v>214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214</v>
      </c>
      <c r="C24" t="s">
        <v>214</v>
      </c>
      <c r="E24" t="s">
        <v>214</v>
      </c>
      <c r="G24" s="78">
        <v>0</v>
      </c>
      <c r="H24" t="s">
        <v>214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222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781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214</v>
      </c>
      <c r="D14" t="s">
        <v>214</v>
      </c>
      <c r="E14" s="78">
        <v>0</v>
      </c>
      <c r="F14" t="s">
        <v>214</v>
      </c>
      <c r="G14" s="78">
        <v>0</v>
      </c>
      <c r="H14" s="78">
        <v>0</v>
      </c>
      <c r="I14" s="78">
        <v>0</v>
      </c>
    </row>
    <row r="15" spans="2:55">
      <c r="B15" s="79" t="s">
        <v>782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214</v>
      </c>
      <c r="D16" t="s">
        <v>214</v>
      </c>
      <c r="E16" s="78">
        <v>0</v>
      </c>
      <c r="F16" t="s">
        <v>214</v>
      </c>
      <c r="G16" s="78">
        <v>0</v>
      </c>
      <c r="H16" s="78">
        <v>0</v>
      </c>
      <c r="I16" s="78">
        <v>0</v>
      </c>
    </row>
    <row r="17" spans="2:9">
      <c r="B17" s="79" t="s">
        <v>219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781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214</v>
      </c>
      <c r="D19" t="s">
        <v>214</v>
      </c>
      <c r="E19" s="78">
        <v>0</v>
      </c>
      <c r="F19" t="s">
        <v>214</v>
      </c>
      <c r="G19" s="78">
        <v>0</v>
      </c>
      <c r="H19" s="78">
        <v>0</v>
      </c>
      <c r="I19" s="78">
        <v>0</v>
      </c>
    </row>
    <row r="20" spans="2:9">
      <c r="B20" s="79" t="s">
        <v>782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214</v>
      </c>
      <c r="D21" t="s">
        <v>214</v>
      </c>
      <c r="E21" s="78">
        <v>0</v>
      </c>
      <c r="F21" t="s">
        <v>214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214</v>
      </c>
      <c r="D13" t="s">
        <v>214</v>
      </c>
      <c r="E13" s="19"/>
      <c r="F13" s="78">
        <v>0</v>
      </c>
      <c r="G13" t="s">
        <v>214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214</v>
      </c>
      <c r="D15" t="s">
        <v>214</v>
      </c>
      <c r="E15" s="19"/>
      <c r="F15" s="78">
        <v>0</v>
      </c>
      <c r="G15" t="s">
        <v>214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-6.15374</v>
      </c>
      <c r="J11" s="77">
        <v>100</v>
      </c>
      <c r="K11" s="77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-6.15374</v>
      </c>
      <c r="J12" s="80">
        <v>100</v>
      </c>
      <c r="K12" s="80">
        <v>-0.03</v>
      </c>
    </row>
    <row r="13" spans="2:60">
      <c r="B13" t="s">
        <v>783</v>
      </c>
      <c r="C13" t="s">
        <v>784</v>
      </c>
      <c r="D13" t="s">
        <v>214</v>
      </c>
      <c r="E13" t="s">
        <v>785</v>
      </c>
      <c r="F13" s="78">
        <v>0</v>
      </c>
      <c r="G13" t="s">
        <v>108</v>
      </c>
      <c r="H13" s="78">
        <v>0</v>
      </c>
      <c r="I13" s="78">
        <v>-13.733470000000001</v>
      </c>
      <c r="J13" s="78">
        <v>223.17</v>
      </c>
      <c r="K13" s="78">
        <v>-0.06</v>
      </c>
    </row>
    <row r="14" spans="2:60">
      <c r="B14" t="s">
        <v>786</v>
      </c>
      <c r="C14" t="s">
        <v>787</v>
      </c>
      <c r="D14" t="s">
        <v>214</v>
      </c>
      <c r="E14" t="s">
        <v>785</v>
      </c>
      <c r="F14" s="78">
        <v>0</v>
      </c>
      <c r="G14" t="s">
        <v>108</v>
      </c>
      <c r="H14" s="78">
        <v>0</v>
      </c>
      <c r="I14" s="78">
        <v>-2.9E-4</v>
      </c>
      <c r="J14" s="78">
        <v>0</v>
      </c>
      <c r="K14" s="78">
        <v>0</v>
      </c>
    </row>
    <row r="15" spans="2:60">
      <c r="B15" t="s">
        <v>788</v>
      </c>
      <c r="C15" t="s">
        <v>789</v>
      </c>
      <c r="D15" t="s">
        <v>214</v>
      </c>
      <c r="E15" t="s">
        <v>785</v>
      </c>
      <c r="F15" s="78">
        <v>0</v>
      </c>
      <c r="G15" t="s">
        <v>108</v>
      </c>
      <c r="H15" s="78">
        <v>0</v>
      </c>
      <c r="I15" s="78">
        <v>5.3660199999999998</v>
      </c>
      <c r="J15" s="78">
        <v>-87.2</v>
      </c>
      <c r="K15" s="78">
        <v>0.02</v>
      </c>
    </row>
    <row r="16" spans="2:60">
      <c r="B16" t="s">
        <v>790</v>
      </c>
      <c r="C16" t="s">
        <v>374</v>
      </c>
      <c r="D16" t="s">
        <v>214</v>
      </c>
      <c r="E16" t="s">
        <v>785</v>
      </c>
      <c r="F16" s="78">
        <v>0</v>
      </c>
      <c r="G16" t="s">
        <v>108</v>
      </c>
      <c r="H16" s="78">
        <v>0</v>
      </c>
      <c r="I16" s="78">
        <v>2.214</v>
      </c>
      <c r="J16" s="78">
        <v>-35.979999999999997</v>
      </c>
      <c r="K16" s="78">
        <v>0.01</v>
      </c>
    </row>
    <row r="17" spans="2:11">
      <c r="B17" s="79" t="s">
        <v>219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8">
        <v>0</v>
      </c>
      <c r="G18" t="s">
        <v>214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222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214</v>
      </c>
      <c r="C13" s="78">
        <v>0</v>
      </c>
    </row>
    <row r="14" spans="2:17">
      <c r="B14" s="79" t="s">
        <v>219</v>
      </c>
      <c r="C14" s="80">
        <v>0</v>
      </c>
    </row>
    <row r="15" spans="2:17">
      <c r="B15" t="s">
        <v>214</v>
      </c>
      <c r="C15" s="78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698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699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702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703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223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214</v>
      </c>
      <c r="C14" t="s">
        <v>214</v>
      </c>
      <c r="D14" s="16"/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224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214</v>
      </c>
      <c r="C16" t="s">
        <v>214</v>
      </c>
      <c r="D16" s="16"/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214</v>
      </c>
      <c r="C17" t="s">
        <v>214</v>
      </c>
      <c r="D17" s="16"/>
      <c r="E17" t="s">
        <v>214</v>
      </c>
      <c r="H17" s="78">
        <v>0</v>
      </c>
      <c r="I17" t="s">
        <v>214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225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226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698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699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8">
        <v>0</v>
      </c>
      <c r="L14" t="s">
        <v>214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8">
        <v>0</v>
      </c>
      <c r="L16" t="s">
        <v>214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8">
        <v>0</v>
      </c>
      <c r="L18" t="s">
        <v>214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8">
        <v>0</v>
      </c>
      <c r="L21" t="s">
        <v>214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8">
        <v>0</v>
      </c>
      <c r="L23" t="s">
        <v>214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228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8">
        <v>0</v>
      </c>
      <c r="L14" t="s">
        <v>214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8">
        <v>0</v>
      </c>
      <c r="L16" t="s">
        <v>214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229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8">
        <v>0</v>
      </c>
      <c r="L18" t="s">
        <v>214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232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8">
        <v>0</v>
      </c>
      <c r="L20" t="s">
        <v>214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230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8">
        <v>0</v>
      </c>
      <c r="L23" t="s">
        <v>214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8">
        <v>0</v>
      </c>
      <c r="L25" t="s">
        <v>214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222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1116437.99</v>
      </c>
      <c r="J11" s="7"/>
      <c r="K11" s="77">
        <v>8555.6143283923502</v>
      </c>
      <c r="L11" s="7"/>
      <c r="M11" s="77">
        <v>100</v>
      </c>
      <c r="N11" s="77">
        <v>37.33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1086431.99</v>
      </c>
      <c r="K12" s="80">
        <v>8335.6679719000003</v>
      </c>
      <c r="M12" s="80">
        <v>97.43</v>
      </c>
      <c r="N12" s="80">
        <v>36.369999999999997</v>
      </c>
    </row>
    <row r="13" spans="2:61">
      <c r="B13" s="79" t="s">
        <v>233</v>
      </c>
      <c r="E13" s="16"/>
      <c r="F13" s="16"/>
      <c r="G13" s="16"/>
      <c r="I13" s="80">
        <v>896415</v>
      </c>
      <c r="K13" s="80">
        <v>5919.3612970000004</v>
      </c>
      <c r="M13" s="80">
        <v>69.19</v>
      </c>
      <c r="N13" s="80">
        <v>25.83</v>
      </c>
    </row>
    <row r="14" spans="2:61">
      <c r="B14" t="s">
        <v>234</v>
      </c>
      <c r="C14" t="s">
        <v>235</v>
      </c>
      <c r="D14" t="s">
        <v>106</v>
      </c>
      <c r="E14" t="s">
        <v>129</v>
      </c>
      <c r="F14" t="s">
        <v>236</v>
      </c>
      <c r="G14" t="s">
        <v>237</v>
      </c>
      <c r="H14" t="s">
        <v>108</v>
      </c>
      <c r="I14" s="78">
        <v>717</v>
      </c>
      <c r="J14" s="78">
        <v>34860</v>
      </c>
      <c r="K14" s="78">
        <v>249.9462</v>
      </c>
      <c r="L14" s="78">
        <v>0</v>
      </c>
      <c r="M14" s="78">
        <v>2.92</v>
      </c>
      <c r="N14" s="78">
        <v>1.0900000000000001</v>
      </c>
    </row>
    <row r="15" spans="2:61">
      <c r="B15" t="s">
        <v>238</v>
      </c>
      <c r="C15" t="s">
        <v>239</v>
      </c>
      <c r="D15" t="s">
        <v>106</v>
      </c>
      <c r="E15" t="s">
        <v>129</v>
      </c>
      <c r="F15" t="s">
        <v>240</v>
      </c>
      <c r="G15" t="s">
        <v>241</v>
      </c>
      <c r="H15" t="s">
        <v>108</v>
      </c>
      <c r="I15" s="78">
        <v>15441</v>
      </c>
      <c r="J15" s="78">
        <v>663</v>
      </c>
      <c r="K15" s="78">
        <v>102.37383</v>
      </c>
      <c r="L15" s="78">
        <v>0</v>
      </c>
      <c r="M15" s="78">
        <v>1.2</v>
      </c>
      <c r="N15" s="78">
        <v>0.45</v>
      </c>
    </row>
    <row r="16" spans="2:61">
      <c r="B16" t="s">
        <v>242</v>
      </c>
      <c r="C16" t="s">
        <v>243</v>
      </c>
      <c r="D16" t="s">
        <v>106</v>
      </c>
      <c r="E16" t="s">
        <v>129</v>
      </c>
      <c r="F16" t="s">
        <v>244</v>
      </c>
      <c r="G16" t="s">
        <v>241</v>
      </c>
      <c r="H16" t="s">
        <v>108</v>
      </c>
      <c r="I16" s="78">
        <v>20860</v>
      </c>
      <c r="J16" s="78">
        <v>1940</v>
      </c>
      <c r="K16" s="78">
        <v>404.68400000000003</v>
      </c>
      <c r="L16" s="78">
        <v>0</v>
      </c>
      <c r="M16" s="78">
        <v>4.7300000000000004</v>
      </c>
      <c r="N16" s="78">
        <v>1.77</v>
      </c>
    </row>
    <row r="17" spans="2:14">
      <c r="B17" t="s">
        <v>245</v>
      </c>
      <c r="C17" t="s">
        <v>246</v>
      </c>
      <c r="D17" t="s">
        <v>106</v>
      </c>
      <c r="E17" t="s">
        <v>129</v>
      </c>
      <c r="F17" t="s">
        <v>247</v>
      </c>
      <c r="G17" t="s">
        <v>241</v>
      </c>
      <c r="H17" t="s">
        <v>108</v>
      </c>
      <c r="I17" s="78">
        <v>24860</v>
      </c>
      <c r="J17" s="78">
        <v>1353</v>
      </c>
      <c r="K17" s="78">
        <v>336.35579999999999</v>
      </c>
      <c r="L17" s="78">
        <v>0</v>
      </c>
      <c r="M17" s="78">
        <v>3.93</v>
      </c>
      <c r="N17" s="78">
        <v>1.47</v>
      </c>
    </row>
    <row r="18" spans="2:14">
      <c r="B18" t="s">
        <v>248</v>
      </c>
      <c r="C18" t="s">
        <v>249</v>
      </c>
      <c r="D18" t="s">
        <v>106</v>
      </c>
      <c r="E18" t="s">
        <v>129</v>
      </c>
      <c r="F18" t="s">
        <v>250</v>
      </c>
      <c r="G18" t="s">
        <v>241</v>
      </c>
      <c r="H18" t="s">
        <v>108</v>
      </c>
      <c r="I18" s="78">
        <v>3500</v>
      </c>
      <c r="J18" s="78">
        <v>4440</v>
      </c>
      <c r="K18" s="78">
        <v>155.4</v>
      </c>
      <c r="L18" s="78">
        <v>0</v>
      </c>
      <c r="M18" s="78">
        <v>1.82</v>
      </c>
      <c r="N18" s="78">
        <v>0.68</v>
      </c>
    </row>
    <row r="19" spans="2:14">
      <c r="B19" t="s">
        <v>251</v>
      </c>
      <c r="C19" t="s">
        <v>252</v>
      </c>
      <c r="D19" t="s">
        <v>106</v>
      </c>
      <c r="E19" t="s">
        <v>129</v>
      </c>
      <c r="F19" t="s">
        <v>253</v>
      </c>
      <c r="G19" t="s">
        <v>241</v>
      </c>
      <c r="H19" t="s">
        <v>108</v>
      </c>
      <c r="I19" s="78">
        <v>1537</v>
      </c>
      <c r="J19" s="78">
        <v>4715</v>
      </c>
      <c r="K19" s="78">
        <v>72.469549999999998</v>
      </c>
      <c r="L19" s="78">
        <v>0</v>
      </c>
      <c r="M19" s="78">
        <v>0.85</v>
      </c>
      <c r="N19" s="78">
        <v>0.32</v>
      </c>
    </row>
    <row r="20" spans="2:14">
      <c r="B20" t="s">
        <v>254</v>
      </c>
      <c r="C20" t="s">
        <v>255</v>
      </c>
      <c r="D20" t="s">
        <v>106</v>
      </c>
      <c r="E20" t="s">
        <v>129</v>
      </c>
      <c r="F20" t="s">
        <v>256</v>
      </c>
      <c r="G20" t="s">
        <v>257</v>
      </c>
      <c r="H20" t="s">
        <v>108</v>
      </c>
      <c r="I20" s="78">
        <v>1703</v>
      </c>
      <c r="J20" s="78">
        <v>3556</v>
      </c>
      <c r="K20" s="78">
        <v>60.558680000000003</v>
      </c>
      <c r="L20" s="78">
        <v>0</v>
      </c>
      <c r="M20" s="78">
        <v>0.71</v>
      </c>
      <c r="N20" s="78">
        <v>0.26</v>
      </c>
    </row>
    <row r="21" spans="2:14">
      <c r="B21" t="s">
        <v>258</v>
      </c>
      <c r="C21" t="s">
        <v>259</v>
      </c>
      <c r="D21" t="s">
        <v>106</v>
      </c>
      <c r="E21" t="s">
        <v>129</v>
      </c>
      <c r="F21" t="s">
        <v>260</v>
      </c>
      <c r="G21" t="s">
        <v>118</v>
      </c>
      <c r="H21" t="s">
        <v>108</v>
      </c>
      <c r="I21" s="78">
        <v>317</v>
      </c>
      <c r="J21" s="78">
        <v>62020</v>
      </c>
      <c r="K21" s="78">
        <v>196.60339999999999</v>
      </c>
      <c r="L21" s="78">
        <v>0</v>
      </c>
      <c r="M21" s="78">
        <v>2.2999999999999998</v>
      </c>
      <c r="N21" s="78">
        <v>0.86</v>
      </c>
    </row>
    <row r="22" spans="2:14">
      <c r="B22" t="s">
        <v>261</v>
      </c>
      <c r="C22" t="s">
        <v>262</v>
      </c>
      <c r="D22" t="s">
        <v>106</v>
      </c>
      <c r="E22" t="s">
        <v>129</v>
      </c>
      <c r="F22" t="s">
        <v>263</v>
      </c>
      <c r="G22" t="s">
        <v>264</v>
      </c>
      <c r="H22" t="s">
        <v>108</v>
      </c>
      <c r="I22" s="78">
        <v>57081</v>
      </c>
      <c r="J22" s="78">
        <v>248.5</v>
      </c>
      <c r="K22" s="78">
        <v>141.84628499999999</v>
      </c>
      <c r="L22" s="78">
        <v>0</v>
      </c>
      <c r="M22" s="78">
        <v>1.66</v>
      </c>
      <c r="N22" s="78">
        <v>0.62</v>
      </c>
    </row>
    <row r="23" spans="2:14">
      <c r="B23" t="s">
        <v>265</v>
      </c>
      <c r="C23" t="s">
        <v>266</v>
      </c>
      <c r="D23" t="s">
        <v>106</v>
      </c>
      <c r="E23" t="s">
        <v>129</v>
      </c>
      <c r="F23" t="s">
        <v>267</v>
      </c>
      <c r="G23" t="s">
        <v>264</v>
      </c>
      <c r="H23" t="s">
        <v>108</v>
      </c>
      <c r="I23" s="78">
        <v>2863</v>
      </c>
      <c r="J23" s="78">
        <v>1360</v>
      </c>
      <c r="K23" s="78">
        <v>38.936799999999998</v>
      </c>
      <c r="L23" s="78">
        <v>0</v>
      </c>
      <c r="M23" s="78">
        <v>0.46</v>
      </c>
      <c r="N23" s="78">
        <v>0.17</v>
      </c>
    </row>
    <row r="24" spans="2:14">
      <c r="B24" t="s">
        <v>268</v>
      </c>
      <c r="C24" t="s">
        <v>269</v>
      </c>
      <c r="D24" t="s">
        <v>106</v>
      </c>
      <c r="E24" t="s">
        <v>129</v>
      </c>
      <c r="F24" t="s">
        <v>270</v>
      </c>
      <c r="G24" t="s">
        <v>264</v>
      </c>
      <c r="H24" t="s">
        <v>108</v>
      </c>
      <c r="I24" s="78">
        <v>681537</v>
      </c>
      <c r="J24" s="78">
        <v>65.599999999999994</v>
      </c>
      <c r="K24" s="78">
        <v>447.08827200000002</v>
      </c>
      <c r="L24" s="78">
        <v>0.01</v>
      </c>
      <c r="M24" s="78">
        <v>5.23</v>
      </c>
      <c r="N24" s="78">
        <v>1.95</v>
      </c>
    </row>
    <row r="25" spans="2:14">
      <c r="B25" t="s">
        <v>271</v>
      </c>
      <c r="C25" t="s">
        <v>272</v>
      </c>
      <c r="D25" t="s">
        <v>106</v>
      </c>
      <c r="E25" t="s">
        <v>129</v>
      </c>
      <c r="F25" t="s">
        <v>273</v>
      </c>
      <c r="G25" t="s">
        <v>274</v>
      </c>
      <c r="H25" t="s">
        <v>108</v>
      </c>
      <c r="I25" s="78">
        <v>2532</v>
      </c>
      <c r="J25" s="78">
        <v>19350</v>
      </c>
      <c r="K25" s="78">
        <v>489.94200000000001</v>
      </c>
      <c r="L25" s="78">
        <v>0</v>
      </c>
      <c r="M25" s="78">
        <v>5.73</v>
      </c>
      <c r="N25" s="78">
        <v>2.14</v>
      </c>
    </row>
    <row r="26" spans="2:14">
      <c r="B26" t="s">
        <v>275</v>
      </c>
      <c r="C26" t="s">
        <v>276</v>
      </c>
      <c r="D26" t="s">
        <v>106</v>
      </c>
      <c r="E26" t="s">
        <v>129</v>
      </c>
      <c r="F26" t="s">
        <v>277</v>
      </c>
      <c r="G26" t="s">
        <v>274</v>
      </c>
      <c r="H26" t="s">
        <v>108</v>
      </c>
      <c r="I26" s="78">
        <v>19243</v>
      </c>
      <c r="J26" s="78">
        <v>1492</v>
      </c>
      <c r="K26" s="78">
        <v>287.10556000000003</v>
      </c>
      <c r="L26" s="78">
        <v>0</v>
      </c>
      <c r="M26" s="78">
        <v>3.36</v>
      </c>
      <c r="N26" s="78">
        <v>1.25</v>
      </c>
    </row>
    <row r="27" spans="2:14">
      <c r="B27" t="s">
        <v>278</v>
      </c>
      <c r="C27" t="s">
        <v>279</v>
      </c>
      <c r="D27" t="s">
        <v>106</v>
      </c>
      <c r="E27" t="s">
        <v>129</v>
      </c>
      <c r="F27" t="s">
        <v>280</v>
      </c>
      <c r="G27" t="s">
        <v>274</v>
      </c>
      <c r="H27" t="s">
        <v>108</v>
      </c>
      <c r="I27" s="78">
        <v>2498</v>
      </c>
      <c r="J27" s="78">
        <v>16420</v>
      </c>
      <c r="K27" s="78">
        <v>410.17160000000001</v>
      </c>
      <c r="L27" s="78">
        <v>0</v>
      </c>
      <c r="M27" s="78">
        <v>4.79</v>
      </c>
      <c r="N27" s="78">
        <v>1.79</v>
      </c>
    </row>
    <row r="28" spans="2:14">
      <c r="B28" t="s">
        <v>281</v>
      </c>
      <c r="C28" t="s">
        <v>282</v>
      </c>
      <c r="D28" t="s">
        <v>106</v>
      </c>
      <c r="E28" t="s">
        <v>129</v>
      </c>
      <c r="F28" t="s">
        <v>283</v>
      </c>
      <c r="G28" t="s">
        <v>274</v>
      </c>
      <c r="H28" t="s">
        <v>108</v>
      </c>
      <c r="I28" s="78">
        <v>1234</v>
      </c>
      <c r="J28" s="78">
        <v>34550</v>
      </c>
      <c r="K28" s="78">
        <v>426.34699999999998</v>
      </c>
      <c r="L28" s="78">
        <v>0</v>
      </c>
      <c r="M28" s="78">
        <v>4.9800000000000004</v>
      </c>
      <c r="N28" s="78">
        <v>1.86</v>
      </c>
    </row>
    <row r="29" spans="2:14">
      <c r="B29" t="s">
        <v>284</v>
      </c>
      <c r="C29" t="s">
        <v>285</v>
      </c>
      <c r="D29" t="s">
        <v>106</v>
      </c>
      <c r="E29" t="s">
        <v>129</v>
      </c>
      <c r="F29" t="s">
        <v>286</v>
      </c>
      <c r="G29" t="s">
        <v>287</v>
      </c>
      <c r="H29" t="s">
        <v>108</v>
      </c>
      <c r="I29" s="78">
        <v>1350</v>
      </c>
      <c r="J29" s="78">
        <v>17740</v>
      </c>
      <c r="K29" s="78">
        <v>239.49</v>
      </c>
      <c r="L29" s="78">
        <v>0</v>
      </c>
      <c r="M29" s="78">
        <v>2.8</v>
      </c>
      <c r="N29" s="78">
        <v>1.05</v>
      </c>
    </row>
    <row r="30" spans="2:14">
      <c r="B30" t="s">
        <v>288</v>
      </c>
      <c r="C30" t="s">
        <v>289</v>
      </c>
      <c r="D30" t="s">
        <v>106</v>
      </c>
      <c r="E30" t="s">
        <v>129</v>
      </c>
      <c r="F30" t="s">
        <v>290</v>
      </c>
      <c r="G30" t="s">
        <v>287</v>
      </c>
      <c r="H30" t="s">
        <v>108</v>
      </c>
      <c r="I30" s="78">
        <v>2723</v>
      </c>
      <c r="J30" s="78">
        <v>6048</v>
      </c>
      <c r="K30" s="78">
        <v>164.68704</v>
      </c>
      <c r="L30" s="78">
        <v>0</v>
      </c>
      <c r="M30" s="78">
        <v>1.92</v>
      </c>
      <c r="N30" s="78">
        <v>0.72</v>
      </c>
    </row>
    <row r="31" spans="2:14">
      <c r="B31" t="s">
        <v>291</v>
      </c>
      <c r="C31" t="s">
        <v>292</v>
      </c>
      <c r="D31" t="s">
        <v>106</v>
      </c>
      <c r="E31" t="s">
        <v>129</v>
      </c>
      <c r="F31" t="s">
        <v>293</v>
      </c>
      <c r="G31" t="s">
        <v>294</v>
      </c>
      <c r="H31" t="s">
        <v>108</v>
      </c>
      <c r="I31" s="78">
        <v>1824</v>
      </c>
      <c r="J31" s="78">
        <v>3440</v>
      </c>
      <c r="K31" s="78">
        <v>62.745600000000003</v>
      </c>
      <c r="L31" s="78">
        <v>0</v>
      </c>
      <c r="M31" s="78">
        <v>0.73</v>
      </c>
      <c r="N31" s="78">
        <v>0.27</v>
      </c>
    </row>
    <row r="32" spans="2:14">
      <c r="B32" t="s">
        <v>295</v>
      </c>
      <c r="C32" t="s">
        <v>296</v>
      </c>
      <c r="D32" t="s">
        <v>106</v>
      </c>
      <c r="E32" t="s">
        <v>129</v>
      </c>
      <c r="F32" t="s">
        <v>297</v>
      </c>
      <c r="G32" t="s">
        <v>294</v>
      </c>
      <c r="H32" t="s">
        <v>108</v>
      </c>
      <c r="I32" s="78">
        <v>1572</v>
      </c>
      <c r="J32" s="78">
        <v>15480</v>
      </c>
      <c r="K32" s="78">
        <v>243.34559999999999</v>
      </c>
      <c r="L32" s="78">
        <v>0</v>
      </c>
      <c r="M32" s="78">
        <v>2.84</v>
      </c>
      <c r="N32" s="78">
        <v>1.06</v>
      </c>
    </row>
    <row r="33" spans="2:14">
      <c r="B33" t="s">
        <v>298</v>
      </c>
      <c r="C33" t="s">
        <v>299</v>
      </c>
      <c r="D33" t="s">
        <v>106</v>
      </c>
      <c r="E33" t="s">
        <v>129</v>
      </c>
      <c r="F33" t="s">
        <v>300</v>
      </c>
      <c r="G33" t="s">
        <v>294</v>
      </c>
      <c r="H33" t="s">
        <v>108</v>
      </c>
      <c r="I33" s="78">
        <v>2788</v>
      </c>
      <c r="J33" s="78">
        <v>16360</v>
      </c>
      <c r="K33" s="78">
        <v>456.11680000000001</v>
      </c>
      <c r="L33" s="78">
        <v>0</v>
      </c>
      <c r="M33" s="78">
        <v>5.33</v>
      </c>
      <c r="N33" s="78">
        <v>1.99</v>
      </c>
    </row>
    <row r="34" spans="2:14">
      <c r="B34" t="s">
        <v>301</v>
      </c>
      <c r="C34" t="s">
        <v>302</v>
      </c>
      <c r="D34" t="s">
        <v>106</v>
      </c>
      <c r="E34" t="s">
        <v>129</v>
      </c>
      <c r="F34" t="s">
        <v>303</v>
      </c>
      <c r="G34" t="s">
        <v>131</v>
      </c>
      <c r="H34" t="s">
        <v>108</v>
      </c>
      <c r="I34" s="78">
        <v>1909</v>
      </c>
      <c r="J34" s="78">
        <v>16670</v>
      </c>
      <c r="K34" s="78">
        <v>318.2303</v>
      </c>
      <c r="L34" s="78">
        <v>0</v>
      </c>
      <c r="M34" s="78">
        <v>3.72</v>
      </c>
      <c r="N34" s="78">
        <v>1.39</v>
      </c>
    </row>
    <row r="35" spans="2:14">
      <c r="B35" t="s">
        <v>304</v>
      </c>
      <c r="C35" t="s">
        <v>305</v>
      </c>
      <c r="D35" t="s">
        <v>106</v>
      </c>
      <c r="E35" t="s">
        <v>129</v>
      </c>
      <c r="F35" t="s">
        <v>306</v>
      </c>
      <c r="G35" t="s">
        <v>135</v>
      </c>
      <c r="H35" t="s">
        <v>108</v>
      </c>
      <c r="I35" s="78">
        <v>1058</v>
      </c>
      <c r="J35" s="78">
        <v>24010</v>
      </c>
      <c r="K35" s="78">
        <v>254.0258</v>
      </c>
      <c r="L35" s="78">
        <v>0</v>
      </c>
      <c r="M35" s="78">
        <v>2.97</v>
      </c>
      <c r="N35" s="78">
        <v>1.1100000000000001</v>
      </c>
    </row>
    <row r="36" spans="2:14">
      <c r="B36" t="s">
        <v>307</v>
      </c>
      <c r="C36" t="s">
        <v>308</v>
      </c>
      <c r="D36" t="s">
        <v>106</v>
      </c>
      <c r="E36" t="s">
        <v>129</v>
      </c>
      <c r="F36" t="s">
        <v>309</v>
      </c>
      <c r="G36" t="s">
        <v>138</v>
      </c>
      <c r="H36" t="s">
        <v>108</v>
      </c>
      <c r="I36" s="78">
        <v>47268</v>
      </c>
      <c r="J36" s="78">
        <v>763.5</v>
      </c>
      <c r="K36" s="78">
        <v>360.89118000000002</v>
      </c>
      <c r="L36" s="78">
        <v>0</v>
      </c>
      <c r="M36" s="78">
        <v>4.22</v>
      </c>
      <c r="N36" s="78">
        <v>1.57</v>
      </c>
    </row>
    <row r="37" spans="2:14">
      <c r="B37" s="79" t="s">
        <v>310</v>
      </c>
      <c r="E37" s="16"/>
      <c r="F37" s="16"/>
      <c r="G37" s="16"/>
      <c r="I37" s="80">
        <v>111167.83</v>
      </c>
      <c r="K37" s="80">
        <v>1541.2459133</v>
      </c>
      <c r="M37" s="80">
        <v>18.010000000000002</v>
      </c>
      <c r="N37" s="80">
        <v>6.73</v>
      </c>
    </row>
    <row r="38" spans="2:14">
      <c r="B38" t="s">
        <v>311</v>
      </c>
      <c r="C38" t="s">
        <v>312</v>
      </c>
      <c r="D38" t="s">
        <v>106</v>
      </c>
      <c r="E38" t="s">
        <v>129</v>
      </c>
      <c r="F38" t="s">
        <v>313</v>
      </c>
      <c r="G38" t="s">
        <v>107</v>
      </c>
      <c r="H38" t="s">
        <v>108</v>
      </c>
      <c r="I38" s="78">
        <v>430</v>
      </c>
      <c r="J38" s="78">
        <v>10310</v>
      </c>
      <c r="K38" s="78">
        <v>44.332999999999998</v>
      </c>
      <c r="L38" s="78">
        <v>0</v>
      </c>
      <c r="M38" s="78">
        <v>0.52</v>
      </c>
      <c r="N38" s="78">
        <v>0.19</v>
      </c>
    </row>
    <row r="39" spans="2:14">
      <c r="B39" t="s">
        <v>314</v>
      </c>
      <c r="C39" t="s">
        <v>315</v>
      </c>
      <c r="D39" t="s">
        <v>106</v>
      </c>
      <c r="E39" t="s">
        <v>129</v>
      </c>
      <c r="F39" t="s">
        <v>316</v>
      </c>
      <c r="G39" t="s">
        <v>107</v>
      </c>
      <c r="H39" t="s">
        <v>108</v>
      </c>
      <c r="I39" s="78">
        <v>553</v>
      </c>
      <c r="J39" s="78">
        <v>4861</v>
      </c>
      <c r="K39" s="78">
        <v>26.881329999999998</v>
      </c>
      <c r="L39" s="78">
        <v>0</v>
      </c>
      <c r="M39" s="78">
        <v>0.31</v>
      </c>
      <c r="N39" s="78">
        <v>0.12</v>
      </c>
    </row>
    <row r="40" spans="2:14">
      <c r="B40" t="s">
        <v>317</v>
      </c>
      <c r="C40" t="s">
        <v>318</v>
      </c>
      <c r="D40" t="s">
        <v>106</v>
      </c>
      <c r="E40" t="s">
        <v>129</v>
      </c>
      <c r="F40" t="s">
        <v>319</v>
      </c>
      <c r="G40" t="s">
        <v>320</v>
      </c>
      <c r="H40" t="s">
        <v>108</v>
      </c>
      <c r="I40" s="78">
        <v>8044</v>
      </c>
      <c r="J40" s="78">
        <v>1140</v>
      </c>
      <c r="K40" s="78">
        <v>91.701599999999999</v>
      </c>
      <c r="L40" s="78">
        <v>0.01</v>
      </c>
      <c r="M40" s="78">
        <v>1.07</v>
      </c>
      <c r="N40" s="78">
        <v>0.4</v>
      </c>
    </row>
    <row r="41" spans="2:14">
      <c r="B41" t="s">
        <v>321</v>
      </c>
      <c r="C41" t="s">
        <v>322</v>
      </c>
      <c r="D41" t="s">
        <v>106</v>
      </c>
      <c r="E41" t="s">
        <v>129</v>
      </c>
      <c r="F41" t="s">
        <v>323</v>
      </c>
      <c r="G41" t="s">
        <v>324</v>
      </c>
      <c r="H41" t="s">
        <v>108</v>
      </c>
      <c r="I41" s="78">
        <v>699.5</v>
      </c>
      <c r="J41" s="78">
        <v>2390</v>
      </c>
      <c r="K41" s="78">
        <v>16.718050000000002</v>
      </c>
      <c r="L41" s="78">
        <v>0</v>
      </c>
      <c r="M41" s="78">
        <v>0.2</v>
      </c>
      <c r="N41" s="78">
        <v>7.0000000000000007E-2</v>
      </c>
    </row>
    <row r="42" spans="2:14">
      <c r="B42" t="s">
        <v>325</v>
      </c>
      <c r="C42" t="s">
        <v>326</v>
      </c>
      <c r="D42" t="s">
        <v>106</v>
      </c>
      <c r="E42" t="s">
        <v>129</v>
      </c>
      <c r="F42" t="s">
        <v>327</v>
      </c>
      <c r="G42" t="s">
        <v>328</v>
      </c>
      <c r="H42" t="s">
        <v>108</v>
      </c>
      <c r="I42" s="78">
        <v>406</v>
      </c>
      <c r="J42" s="78">
        <v>18170</v>
      </c>
      <c r="K42" s="78">
        <v>73.770200000000003</v>
      </c>
      <c r="L42" s="78">
        <v>0</v>
      </c>
      <c r="M42" s="78">
        <v>0.86</v>
      </c>
      <c r="N42" s="78">
        <v>0.32</v>
      </c>
    </row>
    <row r="43" spans="2:14">
      <c r="B43" t="s">
        <v>329</v>
      </c>
      <c r="C43" t="s">
        <v>330</v>
      </c>
      <c r="D43" t="s">
        <v>106</v>
      </c>
      <c r="E43" t="s">
        <v>129</v>
      </c>
      <c r="F43" t="s">
        <v>331</v>
      </c>
      <c r="G43" t="s">
        <v>328</v>
      </c>
      <c r="H43" t="s">
        <v>108</v>
      </c>
      <c r="I43" s="78">
        <v>3832</v>
      </c>
      <c r="J43" s="78">
        <v>878.5</v>
      </c>
      <c r="K43" s="78">
        <v>33.664119999999997</v>
      </c>
      <c r="L43" s="78">
        <v>0</v>
      </c>
      <c r="M43" s="78">
        <v>0.39</v>
      </c>
      <c r="N43" s="78">
        <v>0.15</v>
      </c>
    </row>
    <row r="44" spans="2:14">
      <c r="B44" t="s">
        <v>332</v>
      </c>
      <c r="C44" t="s">
        <v>333</v>
      </c>
      <c r="D44" t="s">
        <v>106</v>
      </c>
      <c r="E44" t="s">
        <v>129</v>
      </c>
      <c r="F44" t="s">
        <v>334</v>
      </c>
      <c r="G44" t="s">
        <v>328</v>
      </c>
      <c r="H44" t="s">
        <v>108</v>
      </c>
      <c r="I44" s="78">
        <v>3518</v>
      </c>
      <c r="J44" s="78">
        <v>1345</v>
      </c>
      <c r="K44" s="78">
        <v>47.317100000000003</v>
      </c>
      <c r="L44" s="78">
        <v>0</v>
      </c>
      <c r="M44" s="78">
        <v>0.55000000000000004</v>
      </c>
      <c r="N44" s="78">
        <v>0.21</v>
      </c>
    </row>
    <row r="45" spans="2:14">
      <c r="B45" t="s">
        <v>335</v>
      </c>
      <c r="C45" t="s">
        <v>336</v>
      </c>
      <c r="D45" t="s">
        <v>106</v>
      </c>
      <c r="E45" t="s">
        <v>129</v>
      </c>
      <c r="F45" t="s">
        <v>337</v>
      </c>
      <c r="G45" t="s">
        <v>328</v>
      </c>
      <c r="H45" t="s">
        <v>108</v>
      </c>
      <c r="I45" s="78">
        <v>786</v>
      </c>
      <c r="J45" s="78">
        <v>3885</v>
      </c>
      <c r="K45" s="78">
        <v>30.536100000000001</v>
      </c>
      <c r="L45" s="78">
        <v>0</v>
      </c>
      <c r="M45" s="78">
        <v>0.36</v>
      </c>
      <c r="N45" s="78">
        <v>0.13</v>
      </c>
    </row>
    <row r="46" spans="2:14">
      <c r="B46" t="s">
        <v>338</v>
      </c>
      <c r="C46" t="s">
        <v>339</v>
      </c>
      <c r="D46" t="s">
        <v>106</v>
      </c>
      <c r="E46" t="s">
        <v>129</v>
      </c>
      <c r="F46" t="s">
        <v>340</v>
      </c>
      <c r="G46" t="s">
        <v>328</v>
      </c>
      <c r="H46" t="s">
        <v>108</v>
      </c>
      <c r="I46" s="78">
        <v>1028</v>
      </c>
      <c r="J46" s="78">
        <v>2990</v>
      </c>
      <c r="K46" s="78">
        <v>30.737200000000001</v>
      </c>
      <c r="L46" s="78">
        <v>0</v>
      </c>
      <c r="M46" s="78">
        <v>0.36</v>
      </c>
      <c r="N46" s="78">
        <v>0.13</v>
      </c>
    </row>
    <row r="47" spans="2:14">
      <c r="B47" t="s">
        <v>341</v>
      </c>
      <c r="C47" t="s">
        <v>342</v>
      </c>
      <c r="D47" t="s">
        <v>106</v>
      </c>
      <c r="E47" t="s">
        <v>129</v>
      </c>
      <c r="F47" t="s">
        <v>343</v>
      </c>
      <c r="G47" t="s">
        <v>118</v>
      </c>
      <c r="H47" t="s">
        <v>108</v>
      </c>
      <c r="I47" s="78">
        <v>174</v>
      </c>
      <c r="J47" s="78">
        <v>4149</v>
      </c>
      <c r="K47" s="78">
        <v>7.2192600000000002</v>
      </c>
      <c r="L47" s="78">
        <v>0</v>
      </c>
      <c r="M47" s="78">
        <v>0.08</v>
      </c>
      <c r="N47" s="78">
        <v>0.03</v>
      </c>
    </row>
    <row r="48" spans="2:14">
      <c r="B48" t="s">
        <v>344</v>
      </c>
      <c r="C48" t="s">
        <v>345</v>
      </c>
      <c r="D48" t="s">
        <v>106</v>
      </c>
      <c r="E48" t="s">
        <v>129</v>
      </c>
      <c r="F48" t="s">
        <v>346</v>
      </c>
      <c r="G48" t="s">
        <v>118</v>
      </c>
      <c r="H48" t="s">
        <v>108</v>
      </c>
      <c r="I48" s="78">
        <v>124</v>
      </c>
      <c r="J48" s="78">
        <v>47480</v>
      </c>
      <c r="K48" s="78">
        <v>58.8752</v>
      </c>
      <c r="L48" s="78">
        <v>0</v>
      </c>
      <c r="M48" s="78">
        <v>0.69</v>
      </c>
      <c r="N48" s="78">
        <v>0.26</v>
      </c>
    </row>
    <row r="49" spans="2:14">
      <c r="B49" t="s">
        <v>347</v>
      </c>
      <c r="C49" t="s">
        <v>348</v>
      </c>
      <c r="D49" t="s">
        <v>106</v>
      </c>
      <c r="E49" t="s">
        <v>129</v>
      </c>
      <c r="F49" t="s">
        <v>349</v>
      </c>
      <c r="G49" t="s">
        <v>118</v>
      </c>
      <c r="H49" t="s">
        <v>108</v>
      </c>
      <c r="I49" s="78">
        <v>132</v>
      </c>
      <c r="J49" s="78">
        <v>15050</v>
      </c>
      <c r="K49" s="78">
        <v>19.866</v>
      </c>
      <c r="L49" s="78">
        <v>0</v>
      </c>
      <c r="M49" s="78">
        <v>0.23</v>
      </c>
      <c r="N49" s="78">
        <v>0.09</v>
      </c>
    </row>
    <row r="50" spans="2:14">
      <c r="B50" t="s">
        <v>350</v>
      </c>
      <c r="C50" t="s">
        <v>351</v>
      </c>
      <c r="D50" t="s">
        <v>106</v>
      </c>
      <c r="E50" t="s">
        <v>129</v>
      </c>
      <c r="F50" t="s">
        <v>352</v>
      </c>
      <c r="G50" t="s">
        <v>264</v>
      </c>
      <c r="H50" t="s">
        <v>108</v>
      </c>
      <c r="I50" s="78">
        <v>2525</v>
      </c>
      <c r="J50" s="78">
        <v>1891</v>
      </c>
      <c r="K50" s="78">
        <v>47.747750000000003</v>
      </c>
      <c r="L50" s="78">
        <v>0</v>
      </c>
      <c r="M50" s="78">
        <v>0.56000000000000005</v>
      </c>
      <c r="N50" s="78">
        <v>0.21</v>
      </c>
    </row>
    <row r="51" spans="2:14">
      <c r="B51" t="s">
        <v>353</v>
      </c>
      <c r="C51" t="s">
        <v>354</v>
      </c>
      <c r="D51" t="s">
        <v>106</v>
      </c>
      <c r="E51" t="s">
        <v>129</v>
      </c>
      <c r="F51" t="s">
        <v>355</v>
      </c>
      <c r="G51" t="s">
        <v>274</v>
      </c>
      <c r="H51" t="s">
        <v>108</v>
      </c>
      <c r="I51" s="78">
        <v>39450</v>
      </c>
      <c r="J51" s="78">
        <v>136</v>
      </c>
      <c r="K51" s="78">
        <v>53.652000000000001</v>
      </c>
      <c r="L51" s="78">
        <v>0</v>
      </c>
      <c r="M51" s="78">
        <v>0.63</v>
      </c>
      <c r="N51" s="78">
        <v>0.23</v>
      </c>
    </row>
    <row r="52" spans="2:14">
      <c r="B52" t="s">
        <v>356</v>
      </c>
      <c r="C52" t="s">
        <v>357</v>
      </c>
      <c r="D52" t="s">
        <v>106</v>
      </c>
      <c r="E52" t="s">
        <v>129</v>
      </c>
      <c r="F52" t="s">
        <v>358</v>
      </c>
      <c r="G52" t="s">
        <v>274</v>
      </c>
      <c r="H52" t="s">
        <v>108</v>
      </c>
      <c r="I52" s="78">
        <v>335</v>
      </c>
      <c r="J52" s="78">
        <v>9195</v>
      </c>
      <c r="K52" s="78">
        <v>30.803249999999998</v>
      </c>
      <c r="L52" s="78">
        <v>0</v>
      </c>
      <c r="M52" s="78">
        <v>0.36</v>
      </c>
      <c r="N52" s="78">
        <v>0.13</v>
      </c>
    </row>
    <row r="53" spans="2:14">
      <c r="B53" t="s">
        <v>359</v>
      </c>
      <c r="C53" t="s">
        <v>360</v>
      </c>
      <c r="D53" t="s">
        <v>106</v>
      </c>
      <c r="E53" t="s">
        <v>129</v>
      </c>
      <c r="F53" t="s">
        <v>361</v>
      </c>
      <c r="G53" t="s">
        <v>362</v>
      </c>
      <c r="H53" t="s">
        <v>108</v>
      </c>
      <c r="I53" s="78">
        <v>696.33</v>
      </c>
      <c r="J53" s="78">
        <v>4611</v>
      </c>
      <c r="K53" s="78">
        <v>32.107776299999998</v>
      </c>
      <c r="L53" s="78">
        <v>0</v>
      </c>
      <c r="M53" s="78">
        <v>0.38</v>
      </c>
      <c r="N53" s="78">
        <v>0.14000000000000001</v>
      </c>
    </row>
    <row r="54" spans="2:14">
      <c r="B54" t="s">
        <v>363</v>
      </c>
      <c r="C54" t="s">
        <v>364</v>
      </c>
      <c r="D54" t="s">
        <v>106</v>
      </c>
      <c r="E54" t="s">
        <v>129</v>
      </c>
      <c r="F54" t="s">
        <v>365</v>
      </c>
      <c r="G54" t="s">
        <v>362</v>
      </c>
      <c r="H54" t="s">
        <v>108</v>
      </c>
      <c r="I54" s="78">
        <v>650</v>
      </c>
      <c r="J54" s="78">
        <v>4183</v>
      </c>
      <c r="K54" s="78">
        <v>27.189499999999999</v>
      </c>
      <c r="L54" s="78">
        <v>0</v>
      </c>
      <c r="M54" s="78">
        <v>0.32</v>
      </c>
      <c r="N54" s="78">
        <v>0.12</v>
      </c>
    </row>
    <row r="55" spans="2:14">
      <c r="B55" t="s">
        <v>366</v>
      </c>
      <c r="C55" t="s">
        <v>367</v>
      </c>
      <c r="D55" t="s">
        <v>106</v>
      </c>
      <c r="E55" t="s">
        <v>129</v>
      </c>
      <c r="F55" t="s">
        <v>368</v>
      </c>
      <c r="G55" t="s">
        <v>287</v>
      </c>
      <c r="H55" t="s">
        <v>108</v>
      </c>
      <c r="I55" s="78">
        <v>395</v>
      </c>
      <c r="J55" s="78">
        <v>7223</v>
      </c>
      <c r="K55" s="78">
        <v>28.530850000000001</v>
      </c>
      <c r="L55" s="78">
        <v>0</v>
      </c>
      <c r="M55" s="78">
        <v>0.33</v>
      </c>
      <c r="N55" s="78">
        <v>0.12</v>
      </c>
    </row>
    <row r="56" spans="2:14">
      <c r="B56" t="s">
        <v>369</v>
      </c>
      <c r="C56" t="s">
        <v>370</v>
      </c>
      <c r="D56" t="s">
        <v>106</v>
      </c>
      <c r="E56" t="s">
        <v>129</v>
      </c>
      <c r="F56" t="s">
        <v>371</v>
      </c>
      <c r="G56" t="s">
        <v>372</v>
      </c>
      <c r="H56" t="s">
        <v>108</v>
      </c>
      <c r="I56" s="78">
        <v>1146</v>
      </c>
      <c r="J56" s="78">
        <v>3413</v>
      </c>
      <c r="K56" s="78">
        <v>39.11298</v>
      </c>
      <c r="L56" s="78">
        <v>0</v>
      </c>
      <c r="M56" s="78">
        <v>0.46</v>
      </c>
      <c r="N56" s="78">
        <v>0.17</v>
      </c>
    </row>
    <row r="57" spans="2:14">
      <c r="B57" t="s">
        <v>373</v>
      </c>
      <c r="C57" t="s">
        <v>374</v>
      </c>
      <c r="D57" t="s">
        <v>106</v>
      </c>
      <c r="E57" t="s">
        <v>129</v>
      </c>
      <c r="F57" t="s">
        <v>375</v>
      </c>
      <c r="G57" t="s">
        <v>376</v>
      </c>
      <c r="H57" t="s">
        <v>108</v>
      </c>
      <c r="I57" s="78">
        <v>1476</v>
      </c>
      <c r="J57" s="78">
        <v>3221</v>
      </c>
      <c r="K57" s="78">
        <v>47.541960000000003</v>
      </c>
      <c r="L57" s="78">
        <v>0</v>
      </c>
      <c r="M57" s="78">
        <v>0.56000000000000005</v>
      </c>
      <c r="N57" s="78">
        <v>0.21</v>
      </c>
    </row>
    <row r="58" spans="2:14">
      <c r="B58" t="s">
        <v>377</v>
      </c>
      <c r="C58" t="s">
        <v>378</v>
      </c>
      <c r="D58" t="s">
        <v>106</v>
      </c>
      <c r="E58" t="s">
        <v>129</v>
      </c>
      <c r="F58" t="s">
        <v>379</v>
      </c>
      <c r="G58" t="s">
        <v>376</v>
      </c>
      <c r="H58" t="s">
        <v>108</v>
      </c>
      <c r="I58" s="78">
        <v>153</v>
      </c>
      <c r="J58" s="78">
        <v>14500</v>
      </c>
      <c r="K58" s="78">
        <v>22.184999999999999</v>
      </c>
      <c r="L58" s="78">
        <v>0</v>
      </c>
      <c r="M58" s="78">
        <v>0.26</v>
      </c>
      <c r="N58" s="78">
        <v>0.1</v>
      </c>
    </row>
    <row r="59" spans="2:14">
      <c r="B59" t="s">
        <v>380</v>
      </c>
      <c r="C59" t="s">
        <v>381</v>
      </c>
      <c r="D59" t="s">
        <v>106</v>
      </c>
      <c r="E59" t="s">
        <v>129</v>
      </c>
      <c r="F59" t="s">
        <v>382</v>
      </c>
      <c r="G59" t="s">
        <v>383</v>
      </c>
      <c r="H59" t="s">
        <v>108</v>
      </c>
      <c r="I59" s="78">
        <v>2068</v>
      </c>
      <c r="J59" s="78">
        <v>1168</v>
      </c>
      <c r="K59" s="78">
        <v>24.154240000000001</v>
      </c>
      <c r="L59" s="78">
        <v>0</v>
      </c>
      <c r="M59" s="78">
        <v>0.28000000000000003</v>
      </c>
      <c r="N59" s="78">
        <v>0.11</v>
      </c>
    </row>
    <row r="60" spans="2:14">
      <c r="B60" t="s">
        <v>384</v>
      </c>
      <c r="C60" t="s">
        <v>385</v>
      </c>
      <c r="D60" t="s">
        <v>106</v>
      </c>
      <c r="E60" t="s">
        <v>129</v>
      </c>
      <c r="F60" t="s">
        <v>386</v>
      </c>
      <c r="G60" t="s">
        <v>383</v>
      </c>
      <c r="H60" t="s">
        <v>108</v>
      </c>
      <c r="I60" s="78">
        <v>3700</v>
      </c>
      <c r="J60" s="78">
        <v>645.29999999999995</v>
      </c>
      <c r="K60" s="78">
        <v>23.876100000000001</v>
      </c>
      <c r="L60" s="78">
        <v>0</v>
      </c>
      <c r="M60" s="78">
        <v>0.28000000000000003</v>
      </c>
      <c r="N60" s="78">
        <v>0.1</v>
      </c>
    </row>
    <row r="61" spans="2:14">
      <c r="B61" t="s">
        <v>387</v>
      </c>
      <c r="C61" t="s">
        <v>388</v>
      </c>
      <c r="D61" t="s">
        <v>106</v>
      </c>
      <c r="E61" t="s">
        <v>129</v>
      </c>
      <c r="F61" t="s">
        <v>389</v>
      </c>
      <c r="G61" t="s">
        <v>294</v>
      </c>
      <c r="H61" t="s">
        <v>108</v>
      </c>
      <c r="I61" s="78">
        <v>337</v>
      </c>
      <c r="J61" s="78">
        <v>3770</v>
      </c>
      <c r="K61" s="78">
        <v>12.7049</v>
      </c>
      <c r="L61" s="78">
        <v>0</v>
      </c>
      <c r="M61" s="78">
        <v>0.15</v>
      </c>
      <c r="N61" s="78">
        <v>0.06</v>
      </c>
    </row>
    <row r="62" spans="2:14">
      <c r="B62" t="s">
        <v>390</v>
      </c>
      <c r="C62" t="s">
        <v>391</v>
      </c>
      <c r="D62" t="s">
        <v>106</v>
      </c>
      <c r="E62" t="s">
        <v>129</v>
      </c>
      <c r="F62" t="s">
        <v>392</v>
      </c>
      <c r="G62" t="s">
        <v>294</v>
      </c>
      <c r="H62" t="s">
        <v>108</v>
      </c>
      <c r="I62" s="78">
        <v>3525</v>
      </c>
      <c r="J62" s="78">
        <v>3140</v>
      </c>
      <c r="K62" s="78">
        <v>110.685</v>
      </c>
      <c r="L62" s="78">
        <v>0</v>
      </c>
      <c r="M62" s="78">
        <v>1.29</v>
      </c>
      <c r="N62" s="78">
        <v>0.48</v>
      </c>
    </row>
    <row r="63" spans="2:14">
      <c r="B63" t="s">
        <v>393</v>
      </c>
      <c r="C63" t="s">
        <v>394</v>
      </c>
      <c r="D63" t="s">
        <v>106</v>
      </c>
      <c r="E63" t="s">
        <v>129</v>
      </c>
      <c r="F63" t="s">
        <v>395</v>
      </c>
      <c r="G63" t="s">
        <v>294</v>
      </c>
      <c r="H63" t="s">
        <v>108</v>
      </c>
      <c r="I63" s="78">
        <v>350</v>
      </c>
      <c r="J63" s="78">
        <v>7678</v>
      </c>
      <c r="K63" s="78">
        <v>26.873000000000001</v>
      </c>
      <c r="L63" s="78">
        <v>0</v>
      </c>
      <c r="M63" s="78">
        <v>0.31</v>
      </c>
      <c r="N63" s="78">
        <v>0.12</v>
      </c>
    </row>
    <row r="64" spans="2:14">
      <c r="B64" t="s">
        <v>396</v>
      </c>
      <c r="C64" t="s">
        <v>397</v>
      </c>
      <c r="D64" t="s">
        <v>106</v>
      </c>
      <c r="E64" t="s">
        <v>129</v>
      </c>
      <c r="F64" t="s">
        <v>398</v>
      </c>
      <c r="G64" t="s">
        <v>294</v>
      </c>
      <c r="H64" t="s">
        <v>108</v>
      </c>
      <c r="I64" s="78">
        <v>55</v>
      </c>
      <c r="J64" s="78">
        <v>131500</v>
      </c>
      <c r="K64" s="78">
        <v>72.325000000000003</v>
      </c>
      <c r="L64" s="78">
        <v>0</v>
      </c>
      <c r="M64" s="78">
        <v>0.85</v>
      </c>
      <c r="N64" s="78">
        <v>0.32</v>
      </c>
    </row>
    <row r="65" spans="2:14">
      <c r="B65" t="s">
        <v>399</v>
      </c>
      <c r="C65" t="s">
        <v>400</v>
      </c>
      <c r="D65" t="s">
        <v>106</v>
      </c>
      <c r="E65" t="s">
        <v>129</v>
      </c>
      <c r="F65" t="s">
        <v>401</v>
      </c>
      <c r="G65" t="s">
        <v>294</v>
      </c>
      <c r="H65" t="s">
        <v>108</v>
      </c>
      <c r="I65" s="78">
        <v>29</v>
      </c>
      <c r="J65" s="78">
        <v>33950</v>
      </c>
      <c r="K65" s="78">
        <v>9.8454999999999995</v>
      </c>
      <c r="L65" s="78">
        <v>0</v>
      </c>
      <c r="M65" s="78">
        <v>0.12</v>
      </c>
      <c r="N65" s="78">
        <v>0.04</v>
      </c>
    </row>
    <row r="66" spans="2:14">
      <c r="B66" t="s">
        <v>402</v>
      </c>
      <c r="C66" t="s">
        <v>403</v>
      </c>
      <c r="D66" t="s">
        <v>106</v>
      </c>
      <c r="E66" t="s">
        <v>129</v>
      </c>
      <c r="F66" t="s">
        <v>404</v>
      </c>
      <c r="G66" t="s">
        <v>294</v>
      </c>
      <c r="H66" t="s">
        <v>108</v>
      </c>
      <c r="I66" s="78">
        <v>2905</v>
      </c>
      <c r="J66" s="78">
        <v>1146</v>
      </c>
      <c r="K66" s="78">
        <v>33.2913</v>
      </c>
      <c r="L66" s="78">
        <v>0</v>
      </c>
      <c r="M66" s="78">
        <v>0.39</v>
      </c>
      <c r="N66" s="78">
        <v>0.15</v>
      </c>
    </row>
    <row r="67" spans="2:14">
      <c r="B67" t="s">
        <v>405</v>
      </c>
      <c r="C67" t="s">
        <v>406</v>
      </c>
      <c r="D67" t="s">
        <v>106</v>
      </c>
      <c r="E67" t="s">
        <v>129</v>
      </c>
      <c r="F67" t="s">
        <v>407</v>
      </c>
      <c r="G67" t="s">
        <v>294</v>
      </c>
      <c r="H67" t="s">
        <v>108</v>
      </c>
      <c r="I67" s="78">
        <v>11420</v>
      </c>
      <c r="J67" s="78">
        <v>655.5</v>
      </c>
      <c r="K67" s="78">
        <v>74.858099999999993</v>
      </c>
      <c r="L67" s="78">
        <v>0</v>
      </c>
      <c r="M67" s="78">
        <v>0.87</v>
      </c>
      <c r="N67" s="78">
        <v>0.33</v>
      </c>
    </row>
    <row r="68" spans="2:14">
      <c r="B68" t="s">
        <v>408</v>
      </c>
      <c r="C68" t="s">
        <v>409</v>
      </c>
      <c r="D68" t="s">
        <v>106</v>
      </c>
      <c r="E68" t="s">
        <v>129</v>
      </c>
      <c r="F68" t="s">
        <v>410</v>
      </c>
      <c r="G68" t="s">
        <v>411</v>
      </c>
      <c r="H68" t="s">
        <v>108</v>
      </c>
      <c r="I68" s="78">
        <v>9371</v>
      </c>
      <c r="J68" s="78">
        <v>427.7</v>
      </c>
      <c r="K68" s="78">
        <v>40.079766999999997</v>
      </c>
      <c r="L68" s="78">
        <v>0</v>
      </c>
      <c r="M68" s="78">
        <v>0.47</v>
      </c>
      <c r="N68" s="78">
        <v>0.17</v>
      </c>
    </row>
    <row r="69" spans="2:14">
      <c r="B69" t="s">
        <v>412</v>
      </c>
      <c r="C69" t="s">
        <v>413</v>
      </c>
      <c r="D69" t="s">
        <v>106</v>
      </c>
      <c r="E69" t="s">
        <v>129</v>
      </c>
      <c r="F69" t="s">
        <v>414</v>
      </c>
      <c r="G69" t="s">
        <v>411</v>
      </c>
      <c r="H69" t="s">
        <v>108</v>
      </c>
      <c r="I69" s="78">
        <v>2355</v>
      </c>
      <c r="J69" s="78">
        <v>1591</v>
      </c>
      <c r="K69" s="78">
        <v>37.468049999999998</v>
      </c>
      <c r="L69" s="78">
        <v>0</v>
      </c>
      <c r="M69" s="78">
        <v>0.44</v>
      </c>
      <c r="N69" s="78">
        <v>0.16</v>
      </c>
    </row>
    <row r="70" spans="2:14">
      <c r="B70" t="s">
        <v>415</v>
      </c>
      <c r="C70" t="s">
        <v>416</v>
      </c>
      <c r="D70" t="s">
        <v>106</v>
      </c>
      <c r="E70" t="s">
        <v>129</v>
      </c>
      <c r="F70" t="s">
        <v>417</v>
      </c>
      <c r="G70" t="s">
        <v>418</v>
      </c>
      <c r="H70" t="s">
        <v>108</v>
      </c>
      <c r="I70" s="78">
        <v>1921</v>
      </c>
      <c r="J70" s="78">
        <v>5163</v>
      </c>
      <c r="K70" s="78">
        <v>99.181229999999999</v>
      </c>
      <c r="L70" s="78">
        <v>0.01</v>
      </c>
      <c r="M70" s="78">
        <v>1.1599999999999999</v>
      </c>
      <c r="N70" s="78">
        <v>0.43</v>
      </c>
    </row>
    <row r="71" spans="2:14">
      <c r="B71" t="s">
        <v>419</v>
      </c>
      <c r="C71" t="s">
        <v>420</v>
      </c>
      <c r="D71" t="s">
        <v>106</v>
      </c>
      <c r="E71" t="s">
        <v>129</v>
      </c>
      <c r="F71" t="s">
        <v>421</v>
      </c>
      <c r="G71" t="s">
        <v>418</v>
      </c>
      <c r="H71" t="s">
        <v>108</v>
      </c>
      <c r="I71" s="78">
        <v>1676</v>
      </c>
      <c r="J71" s="78">
        <v>2454</v>
      </c>
      <c r="K71" s="78">
        <v>41.129040000000003</v>
      </c>
      <c r="L71" s="78">
        <v>0</v>
      </c>
      <c r="M71" s="78">
        <v>0.48</v>
      </c>
      <c r="N71" s="78">
        <v>0.18</v>
      </c>
    </row>
    <row r="72" spans="2:14">
      <c r="B72" t="s">
        <v>422</v>
      </c>
      <c r="C72" t="s">
        <v>423</v>
      </c>
      <c r="D72" t="s">
        <v>106</v>
      </c>
      <c r="E72" t="s">
        <v>129</v>
      </c>
      <c r="F72" t="s">
        <v>424</v>
      </c>
      <c r="G72" t="s">
        <v>418</v>
      </c>
      <c r="H72" t="s">
        <v>108</v>
      </c>
      <c r="I72" s="78">
        <v>209</v>
      </c>
      <c r="J72" s="78">
        <v>12490</v>
      </c>
      <c r="K72" s="78">
        <v>26.104099999999999</v>
      </c>
      <c r="L72" s="78">
        <v>0</v>
      </c>
      <c r="M72" s="78">
        <v>0.31</v>
      </c>
      <c r="N72" s="78">
        <v>0.11</v>
      </c>
    </row>
    <row r="73" spans="2:14">
      <c r="B73" t="s">
        <v>425</v>
      </c>
      <c r="C73" t="s">
        <v>426</v>
      </c>
      <c r="D73" t="s">
        <v>106</v>
      </c>
      <c r="E73" t="s">
        <v>129</v>
      </c>
      <c r="F73" t="s">
        <v>427</v>
      </c>
      <c r="G73" t="s">
        <v>135</v>
      </c>
      <c r="H73" t="s">
        <v>108</v>
      </c>
      <c r="I73" s="78">
        <v>862</v>
      </c>
      <c r="J73" s="78">
        <v>2418</v>
      </c>
      <c r="K73" s="78">
        <v>20.843160000000001</v>
      </c>
      <c r="L73" s="78">
        <v>0</v>
      </c>
      <c r="M73" s="78">
        <v>0.24</v>
      </c>
      <c r="N73" s="78">
        <v>0.09</v>
      </c>
    </row>
    <row r="74" spans="2:14">
      <c r="B74" t="s">
        <v>428</v>
      </c>
      <c r="C74" t="s">
        <v>429</v>
      </c>
      <c r="D74" t="s">
        <v>106</v>
      </c>
      <c r="E74" t="s">
        <v>129</v>
      </c>
      <c r="F74" t="s">
        <v>430</v>
      </c>
      <c r="G74" t="s">
        <v>138</v>
      </c>
      <c r="H74" t="s">
        <v>108</v>
      </c>
      <c r="I74" s="78">
        <v>2630</v>
      </c>
      <c r="J74" s="78">
        <v>1766</v>
      </c>
      <c r="K74" s="78">
        <v>46.445799999999998</v>
      </c>
      <c r="L74" s="78">
        <v>0</v>
      </c>
      <c r="M74" s="78">
        <v>0.54</v>
      </c>
      <c r="N74" s="78">
        <v>0.2</v>
      </c>
    </row>
    <row r="75" spans="2:14">
      <c r="B75" t="s">
        <v>431</v>
      </c>
      <c r="C75" t="s">
        <v>432</v>
      </c>
      <c r="D75" t="s">
        <v>106</v>
      </c>
      <c r="E75" t="s">
        <v>129</v>
      </c>
      <c r="F75" t="s">
        <v>433</v>
      </c>
      <c r="G75" t="s">
        <v>138</v>
      </c>
      <c r="H75" t="s">
        <v>108</v>
      </c>
      <c r="I75" s="78">
        <v>1202</v>
      </c>
      <c r="J75" s="78">
        <v>2570</v>
      </c>
      <c r="K75" s="78">
        <v>30.891400000000001</v>
      </c>
      <c r="L75" s="78">
        <v>0</v>
      </c>
      <c r="M75" s="78">
        <v>0.36</v>
      </c>
      <c r="N75" s="78">
        <v>0.13</v>
      </c>
    </row>
    <row r="76" spans="2:14">
      <c r="B76" s="79" t="s">
        <v>434</v>
      </c>
      <c r="E76" s="16"/>
      <c r="F76" s="16"/>
      <c r="G76" s="16"/>
      <c r="I76" s="80">
        <v>78849.16</v>
      </c>
      <c r="K76" s="80">
        <v>875.06076159999998</v>
      </c>
      <c r="M76" s="80">
        <v>10.23</v>
      </c>
      <c r="N76" s="80">
        <v>3.82</v>
      </c>
    </row>
    <row r="77" spans="2:14">
      <c r="B77" t="s">
        <v>435</v>
      </c>
      <c r="C77" t="s">
        <v>436</v>
      </c>
      <c r="D77" t="s">
        <v>106</v>
      </c>
      <c r="E77" t="s">
        <v>129</v>
      </c>
      <c r="F77" t="s">
        <v>437</v>
      </c>
      <c r="G77" t="s">
        <v>107</v>
      </c>
      <c r="H77" t="s">
        <v>108</v>
      </c>
      <c r="I77" s="78">
        <v>476</v>
      </c>
      <c r="J77" s="78">
        <v>2002</v>
      </c>
      <c r="K77" s="78">
        <v>9.5295199999999998</v>
      </c>
      <c r="L77" s="78">
        <v>0.01</v>
      </c>
      <c r="M77" s="78">
        <v>0.11</v>
      </c>
      <c r="N77" s="78">
        <v>0.04</v>
      </c>
    </row>
    <row r="78" spans="2:14">
      <c r="B78" t="s">
        <v>438</v>
      </c>
      <c r="C78" t="s">
        <v>439</v>
      </c>
      <c r="D78" t="s">
        <v>106</v>
      </c>
      <c r="E78" t="s">
        <v>129</v>
      </c>
      <c r="F78" t="s">
        <v>440</v>
      </c>
      <c r="G78" t="s">
        <v>107</v>
      </c>
      <c r="H78" t="s">
        <v>108</v>
      </c>
      <c r="I78" s="78">
        <v>262</v>
      </c>
      <c r="J78" s="78">
        <v>8549</v>
      </c>
      <c r="K78" s="78">
        <v>22.39838</v>
      </c>
      <c r="L78" s="78">
        <v>0.01</v>
      </c>
      <c r="M78" s="78">
        <v>0.26</v>
      </c>
      <c r="N78" s="78">
        <v>0.1</v>
      </c>
    </row>
    <row r="79" spans="2:14">
      <c r="B79" t="s">
        <v>441</v>
      </c>
      <c r="C79" t="s">
        <v>442</v>
      </c>
      <c r="D79" t="s">
        <v>106</v>
      </c>
      <c r="E79" t="s">
        <v>129</v>
      </c>
      <c r="F79" t="s">
        <v>443</v>
      </c>
      <c r="G79" t="s">
        <v>320</v>
      </c>
      <c r="H79" t="s">
        <v>108</v>
      </c>
      <c r="I79" s="78">
        <v>1526</v>
      </c>
      <c r="J79" s="78">
        <v>3175</v>
      </c>
      <c r="K79" s="78">
        <v>48.450499999999998</v>
      </c>
      <c r="L79" s="78">
        <v>0.01</v>
      </c>
      <c r="M79" s="78">
        <v>0.56999999999999995</v>
      </c>
      <c r="N79" s="78">
        <v>0.21</v>
      </c>
    </row>
    <row r="80" spans="2:14">
      <c r="B80" t="s">
        <v>444</v>
      </c>
      <c r="C80" t="s">
        <v>445</v>
      </c>
      <c r="D80" t="s">
        <v>106</v>
      </c>
      <c r="E80" t="s">
        <v>129</v>
      </c>
      <c r="F80" t="s">
        <v>446</v>
      </c>
      <c r="G80" t="s">
        <v>324</v>
      </c>
      <c r="H80" t="s">
        <v>108</v>
      </c>
      <c r="I80" s="78">
        <v>773</v>
      </c>
      <c r="J80" s="78">
        <v>1420</v>
      </c>
      <c r="K80" s="78">
        <v>10.976599999999999</v>
      </c>
      <c r="L80" s="78">
        <v>0</v>
      </c>
      <c r="M80" s="78">
        <v>0.13</v>
      </c>
      <c r="N80" s="78">
        <v>0.05</v>
      </c>
    </row>
    <row r="81" spans="2:14">
      <c r="B81" t="s">
        <v>447</v>
      </c>
      <c r="C81" t="s">
        <v>448</v>
      </c>
      <c r="D81" t="s">
        <v>106</v>
      </c>
      <c r="E81" t="s">
        <v>129</v>
      </c>
      <c r="F81" t="s">
        <v>449</v>
      </c>
      <c r="G81" t="s">
        <v>324</v>
      </c>
      <c r="H81" t="s">
        <v>108</v>
      </c>
      <c r="I81" s="78">
        <v>2917</v>
      </c>
      <c r="J81" s="78">
        <v>409.3</v>
      </c>
      <c r="K81" s="78">
        <v>11.939280999999999</v>
      </c>
      <c r="L81" s="78">
        <v>0</v>
      </c>
      <c r="M81" s="78">
        <v>0.14000000000000001</v>
      </c>
      <c r="N81" s="78">
        <v>0.05</v>
      </c>
    </row>
    <row r="82" spans="2:14">
      <c r="B82" t="s">
        <v>450</v>
      </c>
      <c r="C82" t="s">
        <v>451</v>
      </c>
      <c r="D82" t="s">
        <v>106</v>
      </c>
      <c r="E82" t="s">
        <v>129</v>
      </c>
      <c r="F82" t="s">
        <v>452</v>
      </c>
      <c r="G82" t="s">
        <v>237</v>
      </c>
      <c r="H82" t="s">
        <v>108</v>
      </c>
      <c r="I82" s="78">
        <v>3000</v>
      </c>
      <c r="J82" s="78">
        <v>1092</v>
      </c>
      <c r="K82" s="78">
        <v>32.76</v>
      </c>
      <c r="L82" s="78">
        <v>0.03</v>
      </c>
      <c r="M82" s="78">
        <v>0.38</v>
      </c>
      <c r="N82" s="78">
        <v>0.14000000000000001</v>
      </c>
    </row>
    <row r="83" spans="2:14">
      <c r="B83" t="s">
        <v>453</v>
      </c>
      <c r="C83" t="s">
        <v>454</v>
      </c>
      <c r="D83" t="s">
        <v>106</v>
      </c>
      <c r="E83" t="s">
        <v>129</v>
      </c>
      <c r="F83" t="s">
        <v>455</v>
      </c>
      <c r="G83" t="s">
        <v>257</v>
      </c>
      <c r="H83" t="s">
        <v>108</v>
      </c>
      <c r="I83" s="78">
        <v>1142</v>
      </c>
      <c r="J83" s="78">
        <v>1702</v>
      </c>
      <c r="K83" s="78">
        <v>19.43684</v>
      </c>
      <c r="L83" s="78">
        <v>0</v>
      </c>
      <c r="M83" s="78">
        <v>0.23</v>
      </c>
      <c r="N83" s="78">
        <v>0.08</v>
      </c>
    </row>
    <row r="84" spans="2:14">
      <c r="B84" t="s">
        <v>456</v>
      </c>
      <c r="C84" t="s">
        <v>457</v>
      </c>
      <c r="D84" t="s">
        <v>106</v>
      </c>
      <c r="E84" t="s">
        <v>129</v>
      </c>
      <c r="F84" t="s">
        <v>458</v>
      </c>
      <c r="G84" t="s">
        <v>459</v>
      </c>
      <c r="H84" t="s">
        <v>108</v>
      </c>
      <c r="I84" s="78">
        <v>266</v>
      </c>
      <c r="J84" s="78">
        <v>12980</v>
      </c>
      <c r="K84" s="78">
        <v>34.526800000000001</v>
      </c>
      <c r="L84" s="78">
        <v>0.01</v>
      </c>
      <c r="M84" s="78">
        <v>0.4</v>
      </c>
      <c r="N84" s="78">
        <v>0.15</v>
      </c>
    </row>
    <row r="85" spans="2:14">
      <c r="B85" t="s">
        <v>460</v>
      </c>
      <c r="C85" t="s">
        <v>461</v>
      </c>
      <c r="D85" t="s">
        <v>106</v>
      </c>
      <c r="E85" t="s">
        <v>129</v>
      </c>
      <c r="F85" t="s">
        <v>462</v>
      </c>
      <c r="G85" t="s">
        <v>274</v>
      </c>
      <c r="H85" t="s">
        <v>108</v>
      </c>
      <c r="I85" s="78">
        <v>1422</v>
      </c>
      <c r="J85" s="78">
        <v>688</v>
      </c>
      <c r="K85" s="78">
        <v>9.7833600000000001</v>
      </c>
      <c r="L85" s="78">
        <v>0.01</v>
      </c>
      <c r="M85" s="78">
        <v>0.11</v>
      </c>
      <c r="N85" s="78">
        <v>0.04</v>
      </c>
    </row>
    <row r="86" spans="2:14">
      <c r="B86" t="s">
        <v>463</v>
      </c>
      <c r="C86" t="s">
        <v>464</v>
      </c>
      <c r="D86" t="s">
        <v>106</v>
      </c>
      <c r="E86" t="s">
        <v>129</v>
      </c>
      <c r="F86" t="s">
        <v>465</v>
      </c>
      <c r="G86" t="s">
        <v>274</v>
      </c>
      <c r="H86" t="s">
        <v>108</v>
      </c>
      <c r="I86" s="78">
        <v>561</v>
      </c>
      <c r="J86" s="78">
        <v>2021</v>
      </c>
      <c r="K86" s="78">
        <v>11.337809999999999</v>
      </c>
      <c r="L86" s="78">
        <v>0</v>
      </c>
      <c r="M86" s="78">
        <v>0.13</v>
      </c>
      <c r="N86" s="78">
        <v>0.05</v>
      </c>
    </row>
    <row r="87" spans="2:14">
      <c r="B87" t="s">
        <v>466</v>
      </c>
      <c r="C87" t="s">
        <v>467</v>
      </c>
      <c r="D87" t="s">
        <v>106</v>
      </c>
      <c r="E87" t="s">
        <v>129</v>
      </c>
      <c r="F87" t="s">
        <v>468</v>
      </c>
      <c r="G87" t="s">
        <v>274</v>
      </c>
      <c r="H87" t="s">
        <v>108</v>
      </c>
      <c r="I87" s="78">
        <v>6755</v>
      </c>
      <c r="J87" s="78">
        <v>515</v>
      </c>
      <c r="K87" s="78">
        <v>34.788249999999998</v>
      </c>
      <c r="L87" s="78">
        <v>0.05</v>
      </c>
      <c r="M87" s="78">
        <v>0.41</v>
      </c>
      <c r="N87" s="78">
        <v>0.15</v>
      </c>
    </row>
    <row r="88" spans="2:14">
      <c r="B88" t="s">
        <v>469</v>
      </c>
      <c r="C88" t="s">
        <v>470</v>
      </c>
      <c r="D88" t="s">
        <v>106</v>
      </c>
      <c r="E88" t="s">
        <v>129</v>
      </c>
      <c r="F88" t="s">
        <v>471</v>
      </c>
      <c r="G88" t="s">
        <v>274</v>
      </c>
      <c r="H88" t="s">
        <v>108</v>
      </c>
      <c r="I88" s="78">
        <v>1260</v>
      </c>
      <c r="J88" s="78">
        <v>2007</v>
      </c>
      <c r="K88" s="78">
        <v>25.2882</v>
      </c>
      <c r="L88" s="78">
        <v>0</v>
      </c>
      <c r="M88" s="78">
        <v>0.3</v>
      </c>
      <c r="N88" s="78">
        <v>0.11</v>
      </c>
    </row>
    <row r="89" spans="2:14">
      <c r="B89" t="s">
        <v>472</v>
      </c>
      <c r="C89" t="s">
        <v>473</v>
      </c>
      <c r="D89" t="s">
        <v>106</v>
      </c>
      <c r="E89" t="s">
        <v>129</v>
      </c>
      <c r="F89" t="s">
        <v>474</v>
      </c>
      <c r="G89" t="s">
        <v>274</v>
      </c>
      <c r="H89" t="s">
        <v>108</v>
      </c>
      <c r="I89" s="78">
        <v>5875</v>
      </c>
      <c r="J89" s="78">
        <v>769</v>
      </c>
      <c r="K89" s="78">
        <v>45.178750000000001</v>
      </c>
      <c r="L89" s="78">
        <v>0.01</v>
      </c>
      <c r="M89" s="78">
        <v>0.53</v>
      </c>
      <c r="N89" s="78">
        <v>0.2</v>
      </c>
    </row>
    <row r="90" spans="2:14">
      <c r="B90" t="s">
        <v>475</v>
      </c>
      <c r="C90" t="s">
        <v>476</v>
      </c>
      <c r="D90" t="s">
        <v>106</v>
      </c>
      <c r="E90" t="s">
        <v>129</v>
      </c>
      <c r="F90" t="s">
        <v>477</v>
      </c>
      <c r="G90" t="s">
        <v>274</v>
      </c>
      <c r="H90" t="s">
        <v>108</v>
      </c>
      <c r="I90" s="78">
        <v>1483</v>
      </c>
      <c r="J90" s="78">
        <v>1067</v>
      </c>
      <c r="K90" s="78">
        <v>15.82361</v>
      </c>
      <c r="L90" s="78">
        <v>0.01</v>
      </c>
      <c r="M90" s="78">
        <v>0.18</v>
      </c>
      <c r="N90" s="78">
        <v>7.0000000000000007E-2</v>
      </c>
    </row>
    <row r="91" spans="2:14">
      <c r="B91" t="s">
        <v>478</v>
      </c>
      <c r="C91" t="s">
        <v>479</v>
      </c>
      <c r="D91" t="s">
        <v>106</v>
      </c>
      <c r="E91" t="s">
        <v>129</v>
      </c>
      <c r="F91" t="s">
        <v>480</v>
      </c>
      <c r="G91" t="s">
        <v>372</v>
      </c>
      <c r="H91" t="s">
        <v>108</v>
      </c>
      <c r="I91" s="78">
        <v>1318</v>
      </c>
      <c r="J91" s="78">
        <v>257</v>
      </c>
      <c r="K91" s="78">
        <v>3.3872599999999999</v>
      </c>
      <c r="L91" s="78">
        <v>0.01</v>
      </c>
      <c r="M91" s="78">
        <v>0.04</v>
      </c>
      <c r="N91" s="78">
        <v>0.01</v>
      </c>
    </row>
    <row r="92" spans="2:14">
      <c r="B92" t="s">
        <v>481</v>
      </c>
      <c r="C92" t="s">
        <v>482</v>
      </c>
      <c r="D92" t="s">
        <v>106</v>
      </c>
      <c r="E92" t="s">
        <v>129</v>
      </c>
      <c r="F92" t="s">
        <v>483</v>
      </c>
      <c r="G92" t="s">
        <v>372</v>
      </c>
      <c r="H92" t="s">
        <v>108</v>
      </c>
      <c r="I92" s="78">
        <v>1291.5999999999999</v>
      </c>
      <c r="J92" s="78">
        <v>59.1</v>
      </c>
      <c r="K92" s="78">
        <v>0.7633356</v>
      </c>
      <c r="L92" s="78">
        <v>0</v>
      </c>
      <c r="M92" s="78">
        <v>0.01</v>
      </c>
      <c r="N92" s="78">
        <v>0</v>
      </c>
    </row>
    <row r="93" spans="2:14">
      <c r="B93" t="s">
        <v>484</v>
      </c>
      <c r="C93" t="s">
        <v>485</v>
      </c>
      <c r="D93" t="s">
        <v>106</v>
      </c>
      <c r="E93" t="s">
        <v>129</v>
      </c>
      <c r="F93" t="s">
        <v>486</v>
      </c>
      <c r="G93" t="s">
        <v>372</v>
      </c>
      <c r="H93" t="s">
        <v>108</v>
      </c>
      <c r="I93" s="78">
        <v>14153</v>
      </c>
      <c r="J93" s="78">
        <v>125.2</v>
      </c>
      <c r="K93" s="78">
        <v>17.719556000000001</v>
      </c>
      <c r="L93" s="78">
        <v>0.01</v>
      </c>
      <c r="M93" s="78">
        <v>0.21</v>
      </c>
      <c r="N93" s="78">
        <v>0.08</v>
      </c>
    </row>
    <row r="94" spans="2:14">
      <c r="B94" t="s">
        <v>487</v>
      </c>
      <c r="C94" t="s">
        <v>488</v>
      </c>
      <c r="D94" t="s">
        <v>106</v>
      </c>
      <c r="E94" t="s">
        <v>129</v>
      </c>
      <c r="F94" t="s">
        <v>489</v>
      </c>
      <c r="G94" t="s">
        <v>372</v>
      </c>
      <c r="H94" t="s">
        <v>108</v>
      </c>
      <c r="I94" s="78">
        <v>931.96</v>
      </c>
      <c r="J94" s="78">
        <v>266</v>
      </c>
      <c r="K94" s="78">
        <v>2.4790136</v>
      </c>
      <c r="L94" s="78">
        <v>0.01</v>
      </c>
      <c r="M94" s="78">
        <v>0.03</v>
      </c>
      <c r="N94" s="78">
        <v>0.01</v>
      </c>
    </row>
    <row r="95" spans="2:14">
      <c r="B95" t="s">
        <v>490</v>
      </c>
      <c r="C95" t="s">
        <v>491</v>
      </c>
      <c r="D95" t="s">
        <v>106</v>
      </c>
      <c r="E95" t="s">
        <v>129</v>
      </c>
      <c r="F95" t="s">
        <v>492</v>
      </c>
      <c r="G95" t="s">
        <v>372</v>
      </c>
      <c r="H95" t="s">
        <v>108</v>
      </c>
      <c r="I95" s="78">
        <v>2987.4</v>
      </c>
      <c r="J95" s="78">
        <v>74</v>
      </c>
      <c r="K95" s="78">
        <v>2.2106759999999999</v>
      </c>
      <c r="L95" s="78">
        <v>0.01</v>
      </c>
      <c r="M95" s="78">
        <v>0.03</v>
      </c>
      <c r="N95" s="78">
        <v>0.01</v>
      </c>
    </row>
    <row r="96" spans="2:14">
      <c r="B96" t="s">
        <v>493</v>
      </c>
      <c r="C96" t="s">
        <v>494</v>
      </c>
      <c r="D96" t="s">
        <v>106</v>
      </c>
      <c r="E96" t="s">
        <v>129</v>
      </c>
      <c r="F96" t="s">
        <v>495</v>
      </c>
      <c r="G96" t="s">
        <v>372</v>
      </c>
      <c r="H96" t="s">
        <v>108</v>
      </c>
      <c r="I96" s="78">
        <v>876.2</v>
      </c>
      <c r="J96" s="78">
        <v>174.2</v>
      </c>
      <c r="K96" s="78">
        <v>1.5263404</v>
      </c>
      <c r="L96" s="78">
        <v>0</v>
      </c>
      <c r="M96" s="78">
        <v>0.02</v>
      </c>
      <c r="N96" s="78">
        <v>0.01</v>
      </c>
    </row>
    <row r="97" spans="2:14">
      <c r="B97" t="s">
        <v>496</v>
      </c>
      <c r="C97" t="s">
        <v>497</v>
      </c>
      <c r="D97" t="s">
        <v>106</v>
      </c>
      <c r="E97" t="s">
        <v>129</v>
      </c>
      <c r="F97" t="s">
        <v>498</v>
      </c>
      <c r="G97" t="s">
        <v>376</v>
      </c>
      <c r="H97" t="s">
        <v>108</v>
      </c>
      <c r="I97" s="78">
        <v>2000</v>
      </c>
      <c r="J97" s="78">
        <v>3405</v>
      </c>
      <c r="K97" s="78">
        <v>68.099999999999994</v>
      </c>
      <c r="L97" s="78">
        <v>0.02</v>
      </c>
      <c r="M97" s="78">
        <v>0.8</v>
      </c>
      <c r="N97" s="78">
        <v>0.3</v>
      </c>
    </row>
    <row r="98" spans="2:14">
      <c r="B98" t="s">
        <v>499</v>
      </c>
      <c r="C98" t="s">
        <v>500</v>
      </c>
      <c r="D98" t="s">
        <v>106</v>
      </c>
      <c r="E98" t="s">
        <v>129</v>
      </c>
      <c r="F98" t="s">
        <v>501</v>
      </c>
      <c r="G98" t="s">
        <v>376</v>
      </c>
      <c r="H98" t="s">
        <v>108</v>
      </c>
      <c r="I98" s="78">
        <v>508</v>
      </c>
      <c r="J98" s="78">
        <v>3783</v>
      </c>
      <c r="K98" s="78">
        <v>19.217639999999999</v>
      </c>
      <c r="L98" s="78">
        <v>0</v>
      </c>
      <c r="M98" s="78">
        <v>0.22</v>
      </c>
      <c r="N98" s="78">
        <v>0.08</v>
      </c>
    </row>
    <row r="99" spans="2:14">
      <c r="B99" t="s">
        <v>502</v>
      </c>
      <c r="C99" t="s">
        <v>503</v>
      </c>
      <c r="D99" t="s">
        <v>106</v>
      </c>
      <c r="E99" t="s">
        <v>129</v>
      </c>
      <c r="F99" t="s">
        <v>504</v>
      </c>
      <c r="G99" t="s">
        <v>376</v>
      </c>
      <c r="H99" t="s">
        <v>108</v>
      </c>
      <c r="I99" s="78">
        <v>4500</v>
      </c>
      <c r="J99" s="78">
        <v>1151</v>
      </c>
      <c r="K99" s="78">
        <v>51.795000000000002</v>
      </c>
      <c r="L99" s="78">
        <v>0.03</v>
      </c>
      <c r="M99" s="78">
        <v>0.61</v>
      </c>
      <c r="N99" s="78">
        <v>0.23</v>
      </c>
    </row>
    <row r="100" spans="2:14">
      <c r="B100" t="s">
        <v>505</v>
      </c>
      <c r="C100" t="s">
        <v>506</v>
      </c>
      <c r="D100" t="s">
        <v>106</v>
      </c>
      <c r="E100" t="s">
        <v>129</v>
      </c>
      <c r="F100" t="s">
        <v>507</v>
      </c>
      <c r="G100" t="s">
        <v>376</v>
      </c>
      <c r="H100" t="s">
        <v>108</v>
      </c>
      <c r="I100" s="78">
        <v>2310</v>
      </c>
      <c r="J100" s="78">
        <v>500.7</v>
      </c>
      <c r="K100" s="78">
        <v>11.56617</v>
      </c>
      <c r="L100" s="78">
        <v>0.01</v>
      </c>
      <c r="M100" s="78">
        <v>0.14000000000000001</v>
      </c>
      <c r="N100" s="78">
        <v>0.05</v>
      </c>
    </row>
    <row r="101" spans="2:14">
      <c r="B101" t="s">
        <v>508</v>
      </c>
      <c r="C101" t="s">
        <v>509</v>
      </c>
      <c r="D101" t="s">
        <v>106</v>
      </c>
      <c r="E101" t="s">
        <v>129</v>
      </c>
      <c r="F101" t="s">
        <v>510</v>
      </c>
      <c r="G101" t="s">
        <v>376</v>
      </c>
      <c r="H101" t="s">
        <v>108</v>
      </c>
      <c r="I101" s="78">
        <v>1039</v>
      </c>
      <c r="J101" s="78">
        <v>481.1</v>
      </c>
      <c r="K101" s="78">
        <v>4.9986290000000002</v>
      </c>
      <c r="L101" s="78">
        <v>0</v>
      </c>
      <c r="M101" s="78">
        <v>0.06</v>
      </c>
      <c r="N101" s="78">
        <v>0.02</v>
      </c>
    </row>
    <row r="102" spans="2:14">
      <c r="B102" t="s">
        <v>511</v>
      </c>
      <c r="C102" t="s">
        <v>512</v>
      </c>
      <c r="D102" t="s">
        <v>106</v>
      </c>
      <c r="E102" t="s">
        <v>129</v>
      </c>
      <c r="F102" t="s">
        <v>513</v>
      </c>
      <c r="G102" t="s">
        <v>376</v>
      </c>
      <c r="H102" t="s">
        <v>108</v>
      </c>
      <c r="I102" s="78">
        <v>806</v>
      </c>
      <c r="J102" s="78">
        <v>4699</v>
      </c>
      <c r="K102" s="78">
        <v>37.873939999999997</v>
      </c>
      <c r="L102" s="78">
        <v>0.01</v>
      </c>
      <c r="M102" s="78">
        <v>0.44</v>
      </c>
      <c r="N102" s="78">
        <v>0.17</v>
      </c>
    </row>
    <row r="103" spans="2:14">
      <c r="B103" t="s">
        <v>514</v>
      </c>
      <c r="C103" t="s">
        <v>515</v>
      </c>
      <c r="D103" t="s">
        <v>106</v>
      </c>
      <c r="E103" t="s">
        <v>129</v>
      </c>
      <c r="F103" t="s">
        <v>516</v>
      </c>
      <c r="G103" t="s">
        <v>376</v>
      </c>
      <c r="H103" t="s">
        <v>108</v>
      </c>
      <c r="I103" s="78">
        <v>28</v>
      </c>
      <c r="J103" s="78">
        <v>7490</v>
      </c>
      <c r="K103" s="78">
        <v>2.0972</v>
      </c>
      <c r="L103" s="78">
        <v>0</v>
      </c>
      <c r="M103" s="78">
        <v>0.02</v>
      </c>
      <c r="N103" s="78">
        <v>0.01</v>
      </c>
    </row>
    <row r="104" spans="2:14">
      <c r="B104" t="s">
        <v>517</v>
      </c>
      <c r="C104" t="s">
        <v>518</v>
      </c>
      <c r="D104" t="s">
        <v>106</v>
      </c>
      <c r="E104" t="s">
        <v>129</v>
      </c>
      <c r="F104" t="s">
        <v>519</v>
      </c>
      <c r="G104" t="s">
        <v>383</v>
      </c>
      <c r="H104" t="s">
        <v>108</v>
      </c>
      <c r="I104" s="78">
        <v>87</v>
      </c>
      <c r="J104" s="78">
        <v>13890</v>
      </c>
      <c r="K104" s="78">
        <v>12.084300000000001</v>
      </c>
      <c r="L104" s="78">
        <v>0</v>
      </c>
      <c r="M104" s="78">
        <v>0.14000000000000001</v>
      </c>
      <c r="N104" s="78">
        <v>0.05</v>
      </c>
    </row>
    <row r="105" spans="2:14">
      <c r="B105" t="s">
        <v>520</v>
      </c>
      <c r="C105" t="s">
        <v>521</v>
      </c>
      <c r="D105" t="s">
        <v>106</v>
      </c>
      <c r="E105" t="s">
        <v>129</v>
      </c>
      <c r="F105" t="s">
        <v>522</v>
      </c>
      <c r="G105" t="s">
        <v>383</v>
      </c>
      <c r="H105" t="s">
        <v>108</v>
      </c>
      <c r="I105" s="78">
        <v>899</v>
      </c>
      <c r="J105" s="78">
        <v>2956</v>
      </c>
      <c r="K105" s="78">
        <v>26.574439999999999</v>
      </c>
      <c r="L105" s="78">
        <v>0.01</v>
      </c>
      <c r="M105" s="78">
        <v>0.31</v>
      </c>
      <c r="N105" s="78">
        <v>0.12</v>
      </c>
    </row>
    <row r="106" spans="2:14">
      <c r="B106" t="s">
        <v>523</v>
      </c>
      <c r="C106" t="s">
        <v>524</v>
      </c>
      <c r="D106" t="s">
        <v>106</v>
      </c>
      <c r="E106" t="s">
        <v>129</v>
      </c>
      <c r="F106" t="s">
        <v>525</v>
      </c>
      <c r="G106" t="s">
        <v>383</v>
      </c>
      <c r="H106" t="s">
        <v>108</v>
      </c>
      <c r="I106" s="78">
        <v>181</v>
      </c>
      <c r="J106" s="78">
        <v>1169</v>
      </c>
      <c r="K106" s="78">
        <v>2.1158899999999998</v>
      </c>
      <c r="L106" s="78">
        <v>0</v>
      </c>
      <c r="M106" s="78">
        <v>0.02</v>
      </c>
      <c r="N106" s="78">
        <v>0.01</v>
      </c>
    </row>
    <row r="107" spans="2:14">
      <c r="B107" t="s">
        <v>526</v>
      </c>
      <c r="C107" t="s">
        <v>527</v>
      </c>
      <c r="D107" t="s">
        <v>106</v>
      </c>
      <c r="E107" t="s">
        <v>129</v>
      </c>
      <c r="F107" t="s">
        <v>528</v>
      </c>
      <c r="G107" t="s">
        <v>383</v>
      </c>
      <c r="H107" t="s">
        <v>108</v>
      </c>
      <c r="I107" s="78">
        <v>97</v>
      </c>
      <c r="J107" s="78">
        <v>23900</v>
      </c>
      <c r="K107" s="78">
        <v>23.183</v>
      </c>
      <c r="L107" s="78">
        <v>0</v>
      </c>
      <c r="M107" s="78">
        <v>0.27</v>
      </c>
      <c r="N107" s="78">
        <v>0.1</v>
      </c>
    </row>
    <row r="108" spans="2:14">
      <c r="B108" t="s">
        <v>529</v>
      </c>
      <c r="C108" t="s">
        <v>530</v>
      </c>
      <c r="D108" t="s">
        <v>106</v>
      </c>
      <c r="E108" t="s">
        <v>129</v>
      </c>
      <c r="F108" t="s">
        <v>531</v>
      </c>
      <c r="G108" t="s">
        <v>383</v>
      </c>
      <c r="H108" t="s">
        <v>108</v>
      </c>
      <c r="I108" s="78">
        <v>7010</v>
      </c>
      <c r="J108" s="78">
        <v>35.700000000000003</v>
      </c>
      <c r="K108" s="78">
        <v>2.50257</v>
      </c>
      <c r="L108" s="78">
        <v>0</v>
      </c>
      <c r="M108" s="78">
        <v>0.03</v>
      </c>
      <c r="N108" s="78">
        <v>0.01</v>
      </c>
    </row>
    <row r="109" spans="2:14">
      <c r="B109" t="s">
        <v>532</v>
      </c>
      <c r="C109" t="s">
        <v>533</v>
      </c>
      <c r="D109" t="s">
        <v>106</v>
      </c>
      <c r="E109" t="s">
        <v>129</v>
      </c>
      <c r="F109" t="s">
        <v>534</v>
      </c>
      <c r="G109" t="s">
        <v>294</v>
      </c>
      <c r="H109" t="s">
        <v>108</v>
      </c>
      <c r="I109" s="78">
        <v>410</v>
      </c>
      <c r="J109" s="78">
        <v>4445</v>
      </c>
      <c r="K109" s="78">
        <v>18.224499999999999</v>
      </c>
      <c r="L109" s="78">
        <v>0</v>
      </c>
      <c r="M109" s="78">
        <v>0.21</v>
      </c>
      <c r="N109" s="78">
        <v>0.08</v>
      </c>
    </row>
    <row r="110" spans="2:14">
      <c r="B110" t="s">
        <v>535</v>
      </c>
      <c r="C110" t="s">
        <v>536</v>
      </c>
      <c r="D110" t="s">
        <v>106</v>
      </c>
      <c r="E110" t="s">
        <v>129</v>
      </c>
      <c r="F110" t="s">
        <v>537</v>
      </c>
      <c r="G110" t="s">
        <v>294</v>
      </c>
      <c r="H110" t="s">
        <v>108</v>
      </c>
      <c r="I110" s="78">
        <v>1214</v>
      </c>
      <c r="J110" s="78">
        <v>716.8</v>
      </c>
      <c r="K110" s="78">
        <v>8.7019520000000004</v>
      </c>
      <c r="L110" s="78">
        <v>0</v>
      </c>
      <c r="M110" s="78">
        <v>0.1</v>
      </c>
      <c r="N110" s="78">
        <v>0.04</v>
      </c>
    </row>
    <row r="111" spans="2:14">
      <c r="B111" t="s">
        <v>538</v>
      </c>
      <c r="C111" t="s">
        <v>539</v>
      </c>
      <c r="D111" t="s">
        <v>106</v>
      </c>
      <c r="E111" t="s">
        <v>129</v>
      </c>
      <c r="F111" t="s">
        <v>540</v>
      </c>
      <c r="G111" t="s">
        <v>411</v>
      </c>
      <c r="H111" t="s">
        <v>108</v>
      </c>
      <c r="I111" s="78">
        <v>1765</v>
      </c>
      <c r="J111" s="78">
        <v>3940</v>
      </c>
      <c r="K111" s="78">
        <v>69.540999999999997</v>
      </c>
      <c r="L111" s="78">
        <v>0.02</v>
      </c>
      <c r="M111" s="78">
        <v>0.81</v>
      </c>
      <c r="N111" s="78">
        <v>0.3</v>
      </c>
    </row>
    <row r="112" spans="2:14">
      <c r="B112" t="s">
        <v>541</v>
      </c>
      <c r="C112" t="s">
        <v>542</v>
      </c>
      <c r="D112" t="s">
        <v>106</v>
      </c>
      <c r="E112" t="s">
        <v>129</v>
      </c>
      <c r="F112" t="s">
        <v>543</v>
      </c>
      <c r="G112" t="s">
        <v>544</v>
      </c>
      <c r="H112" t="s">
        <v>108</v>
      </c>
      <c r="I112" s="78">
        <v>2000</v>
      </c>
      <c r="J112" s="78">
        <v>616.70000000000005</v>
      </c>
      <c r="K112" s="78">
        <v>12.334</v>
      </c>
      <c r="L112" s="78">
        <v>0</v>
      </c>
      <c r="M112" s="78">
        <v>0.14000000000000001</v>
      </c>
      <c r="N112" s="78">
        <v>0.05</v>
      </c>
    </row>
    <row r="113" spans="2:14">
      <c r="B113" t="s">
        <v>545</v>
      </c>
      <c r="C113" t="s">
        <v>546</v>
      </c>
      <c r="D113" t="s">
        <v>106</v>
      </c>
      <c r="E113" t="s">
        <v>129</v>
      </c>
      <c r="F113" t="s">
        <v>547</v>
      </c>
      <c r="G113" t="s">
        <v>418</v>
      </c>
      <c r="H113" t="s">
        <v>108</v>
      </c>
      <c r="I113" s="78">
        <v>197</v>
      </c>
      <c r="J113" s="78">
        <v>12970</v>
      </c>
      <c r="K113" s="78">
        <v>25.550899999999999</v>
      </c>
      <c r="L113" s="78">
        <v>0</v>
      </c>
      <c r="M113" s="78">
        <v>0.3</v>
      </c>
      <c r="N113" s="78">
        <v>0.11</v>
      </c>
    </row>
    <row r="114" spans="2:14">
      <c r="B114" t="s">
        <v>548</v>
      </c>
      <c r="C114" t="s">
        <v>549</v>
      </c>
      <c r="D114" t="s">
        <v>106</v>
      </c>
      <c r="E114" t="s">
        <v>129</v>
      </c>
      <c r="F114" t="s">
        <v>550</v>
      </c>
      <c r="G114" t="s">
        <v>133</v>
      </c>
      <c r="H114" t="s">
        <v>108</v>
      </c>
      <c r="I114" s="78">
        <v>1012</v>
      </c>
      <c r="J114" s="78">
        <v>1977</v>
      </c>
      <c r="K114" s="78">
        <v>20.007239999999999</v>
      </c>
      <c r="L114" s="78">
        <v>0.01</v>
      </c>
      <c r="M114" s="78">
        <v>0.23</v>
      </c>
      <c r="N114" s="78">
        <v>0.09</v>
      </c>
    </row>
    <row r="115" spans="2:14">
      <c r="B115" t="s">
        <v>551</v>
      </c>
      <c r="C115" t="s">
        <v>552</v>
      </c>
      <c r="D115" t="s">
        <v>106</v>
      </c>
      <c r="E115" t="s">
        <v>129</v>
      </c>
      <c r="F115" t="s">
        <v>553</v>
      </c>
      <c r="G115" t="s">
        <v>133</v>
      </c>
      <c r="H115" t="s">
        <v>108</v>
      </c>
      <c r="I115" s="78">
        <v>544</v>
      </c>
      <c r="J115" s="78">
        <v>2037</v>
      </c>
      <c r="K115" s="78">
        <v>11.08128</v>
      </c>
      <c r="L115" s="78">
        <v>0.01</v>
      </c>
      <c r="M115" s="78">
        <v>0.13</v>
      </c>
      <c r="N115" s="78">
        <v>0.05</v>
      </c>
    </row>
    <row r="116" spans="2:14">
      <c r="B116" t="s">
        <v>554</v>
      </c>
      <c r="C116" t="s">
        <v>555</v>
      </c>
      <c r="D116" t="s">
        <v>106</v>
      </c>
      <c r="E116" t="s">
        <v>129</v>
      </c>
      <c r="F116" t="s">
        <v>556</v>
      </c>
      <c r="G116" t="s">
        <v>133</v>
      </c>
      <c r="H116" t="s">
        <v>108</v>
      </c>
      <c r="I116" s="78">
        <v>305</v>
      </c>
      <c r="J116" s="78">
        <v>3707</v>
      </c>
      <c r="K116" s="78">
        <v>11.30635</v>
      </c>
      <c r="L116" s="78">
        <v>0</v>
      </c>
      <c r="M116" s="78">
        <v>0.13</v>
      </c>
      <c r="N116" s="78">
        <v>0.05</v>
      </c>
    </row>
    <row r="117" spans="2:14">
      <c r="B117" t="s">
        <v>557</v>
      </c>
      <c r="C117" t="s">
        <v>558</v>
      </c>
      <c r="D117" t="s">
        <v>106</v>
      </c>
      <c r="E117" t="s">
        <v>129</v>
      </c>
      <c r="F117" t="s">
        <v>559</v>
      </c>
      <c r="G117" t="s">
        <v>133</v>
      </c>
      <c r="H117" t="s">
        <v>108</v>
      </c>
      <c r="I117" s="78">
        <v>399</v>
      </c>
      <c r="J117" s="78">
        <v>12840</v>
      </c>
      <c r="K117" s="78">
        <v>51.2316</v>
      </c>
      <c r="L117" s="78">
        <v>0.01</v>
      </c>
      <c r="M117" s="78">
        <v>0.6</v>
      </c>
      <c r="N117" s="78">
        <v>0.22</v>
      </c>
    </row>
    <row r="118" spans="2:14">
      <c r="B118" t="s">
        <v>560</v>
      </c>
      <c r="C118" t="s">
        <v>561</v>
      </c>
      <c r="D118" t="s">
        <v>106</v>
      </c>
      <c r="E118" t="s">
        <v>129</v>
      </c>
      <c r="F118" t="s">
        <v>562</v>
      </c>
      <c r="G118" t="s">
        <v>133</v>
      </c>
      <c r="H118" t="s">
        <v>108</v>
      </c>
      <c r="I118" s="78">
        <v>913</v>
      </c>
      <c r="J118" s="78">
        <v>514.79999999999995</v>
      </c>
      <c r="K118" s="78">
        <v>4.7001239999999997</v>
      </c>
      <c r="L118" s="78">
        <v>0.01</v>
      </c>
      <c r="M118" s="78">
        <v>0.05</v>
      </c>
      <c r="N118" s="78">
        <v>0.02</v>
      </c>
    </row>
    <row r="119" spans="2:14">
      <c r="B119" t="s">
        <v>563</v>
      </c>
      <c r="C119" t="s">
        <v>564</v>
      </c>
      <c r="D119" t="s">
        <v>106</v>
      </c>
      <c r="E119" t="s">
        <v>129</v>
      </c>
      <c r="F119" t="s">
        <v>565</v>
      </c>
      <c r="G119" t="s">
        <v>133</v>
      </c>
      <c r="H119" t="s">
        <v>108</v>
      </c>
      <c r="I119" s="78">
        <v>68</v>
      </c>
      <c r="J119" s="78">
        <v>697.8</v>
      </c>
      <c r="K119" s="78">
        <v>0.47450399999999998</v>
      </c>
      <c r="L119" s="78">
        <v>0</v>
      </c>
      <c r="M119" s="78">
        <v>0.01</v>
      </c>
      <c r="N119" s="78">
        <v>0</v>
      </c>
    </row>
    <row r="120" spans="2:14">
      <c r="B120" t="s">
        <v>566</v>
      </c>
      <c r="C120" t="s">
        <v>567</v>
      </c>
      <c r="D120" t="s">
        <v>106</v>
      </c>
      <c r="E120" t="s">
        <v>129</v>
      </c>
      <c r="F120" t="s">
        <v>568</v>
      </c>
      <c r="G120" t="s">
        <v>135</v>
      </c>
      <c r="H120" t="s">
        <v>108</v>
      </c>
      <c r="I120" s="78">
        <v>971</v>
      </c>
      <c r="J120" s="78">
        <v>1861</v>
      </c>
      <c r="K120" s="78">
        <v>18.070309999999999</v>
      </c>
      <c r="L120" s="78">
        <v>0</v>
      </c>
      <c r="M120" s="78">
        <v>0.21</v>
      </c>
      <c r="N120" s="78">
        <v>0.08</v>
      </c>
    </row>
    <row r="121" spans="2:14">
      <c r="B121" t="s">
        <v>569</v>
      </c>
      <c r="C121" t="s">
        <v>570</v>
      </c>
      <c r="D121" t="s">
        <v>106</v>
      </c>
      <c r="E121" t="s">
        <v>129</v>
      </c>
      <c r="F121" t="s">
        <v>571</v>
      </c>
      <c r="G121" t="s">
        <v>135</v>
      </c>
      <c r="H121" t="s">
        <v>108</v>
      </c>
      <c r="I121" s="78">
        <v>310</v>
      </c>
      <c r="J121" s="78">
        <v>459.4</v>
      </c>
      <c r="K121" s="78">
        <v>1.42414</v>
      </c>
      <c r="L121" s="78">
        <v>0</v>
      </c>
      <c r="M121" s="78">
        <v>0.02</v>
      </c>
      <c r="N121" s="78">
        <v>0.01</v>
      </c>
    </row>
    <row r="122" spans="2:14">
      <c r="B122" s="79" t="s">
        <v>572</v>
      </c>
      <c r="E122" s="16"/>
      <c r="F122" s="16"/>
      <c r="G122" s="16"/>
      <c r="I122" s="80">
        <v>0</v>
      </c>
      <c r="K122" s="80">
        <v>0</v>
      </c>
      <c r="M122" s="80">
        <v>0</v>
      </c>
      <c r="N122" s="80">
        <v>0</v>
      </c>
    </row>
    <row r="123" spans="2:14">
      <c r="B123" t="s">
        <v>214</v>
      </c>
      <c r="C123" t="s">
        <v>214</v>
      </c>
      <c r="E123" s="16"/>
      <c r="F123" s="16"/>
      <c r="G123" t="s">
        <v>214</v>
      </c>
      <c r="H123" t="s">
        <v>214</v>
      </c>
      <c r="I123" s="78">
        <v>0</v>
      </c>
      <c r="J123" s="78">
        <v>0</v>
      </c>
      <c r="K123" s="78">
        <v>0</v>
      </c>
      <c r="L123" s="78">
        <v>0</v>
      </c>
      <c r="M123" s="78">
        <v>0</v>
      </c>
      <c r="N123" s="78">
        <v>0</v>
      </c>
    </row>
    <row r="124" spans="2:14">
      <c r="B124" s="79" t="s">
        <v>219</v>
      </c>
      <c r="E124" s="16"/>
      <c r="F124" s="16"/>
      <c r="G124" s="16"/>
      <c r="I124" s="80">
        <v>30006</v>
      </c>
      <c r="K124" s="80">
        <v>219.94635649234999</v>
      </c>
      <c r="M124" s="80">
        <v>2.57</v>
      </c>
      <c r="N124" s="80">
        <v>0.96</v>
      </c>
    </row>
    <row r="125" spans="2:14">
      <c r="B125" s="79" t="s">
        <v>230</v>
      </c>
      <c r="E125" s="16"/>
      <c r="F125" s="16"/>
      <c r="G125" s="16"/>
      <c r="I125" s="80">
        <v>29922</v>
      </c>
      <c r="K125" s="80">
        <v>210.80456833234999</v>
      </c>
      <c r="M125" s="80">
        <v>2.46</v>
      </c>
      <c r="N125" s="80">
        <v>0.92</v>
      </c>
    </row>
    <row r="126" spans="2:14">
      <c r="B126" t="s">
        <v>573</v>
      </c>
      <c r="C126" t="s">
        <v>574</v>
      </c>
      <c r="D126" t="s">
        <v>575</v>
      </c>
      <c r="E126" t="s">
        <v>576</v>
      </c>
      <c r="F126" t="s">
        <v>577</v>
      </c>
      <c r="G126" t="s">
        <v>578</v>
      </c>
      <c r="H126" t="s">
        <v>112</v>
      </c>
      <c r="I126" s="78">
        <v>81</v>
      </c>
      <c r="J126" s="78">
        <v>3476</v>
      </c>
      <c r="K126" s="78">
        <v>10.82864376</v>
      </c>
      <c r="L126" s="78">
        <v>0</v>
      </c>
      <c r="M126" s="78">
        <v>0.13</v>
      </c>
      <c r="N126" s="78">
        <v>0.05</v>
      </c>
    </row>
    <row r="127" spans="2:14">
      <c r="B127" t="s">
        <v>579</v>
      </c>
      <c r="C127" t="s">
        <v>580</v>
      </c>
      <c r="D127" t="s">
        <v>575</v>
      </c>
      <c r="E127" t="s">
        <v>576</v>
      </c>
      <c r="F127" t="s">
        <v>277</v>
      </c>
      <c r="G127" t="s">
        <v>578</v>
      </c>
      <c r="H127" t="s">
        <v>112</v>
      </c>
      <c r="I127" s="78">
        <v>422</v>
      </c>
      <c r="J127" s="78">
        <v>390</v>
      </c>
      <c r="K127" s="78">
        <v>6.3297467999999997</v>
      </c>
      <c r="L127" s="78">
        <v>0</v>
      </c>
      <c r="M127" s="78">
        <v>7.0000000000000007E-2</v>
      </c>
      <c r="N127" s="78">
        <v>0.03</v>
      </c>
    </row>
    <row r="128" spans="2:14">
      <c r="B128" t="s">
        <v>581</v>
      </c>
      <c r="C128" t="s">
        <v>582</v>
      </c>
      <c r="D128" t="s">
        <v>575</v>
      </c>
      <c r="E128" t="s">
        <v>576</v>
      </c>
      <c r="F128" t="s">
        <v>583</v>
      </c>
      <c r="G128" t="s">
        <v>584</v>
      </c>
      <c r="H128" t="s">
        <v>112</v>
      </c>
      <c r="I128" s="78">
        <v>186</v>
      </c>
      <c r="J128" s="78">
        <v>789</v>
      </c>
      <c r="K128" s="78">
        <v>5.6441588400000002</v>
      </c>
      <c r="L128" s="78">
        <v>0</v>
      </c>
      <c r="M128" s="78">
        <v>7.0000000000000007E-2</v>
      </c>
      <c r="N128" s="78">
        <v>0.02</v>
      </c>
    </row>
    <row r="129" spans="2:14">
      <c r="B129" t="s">
        <v>585</v>
      </c>
      <c r="C129" t="s">
        <v>586</v>
      </c>
      <c r="D129" t="s">
        <v>575</v>
      </c>
      <c r="E129" t="s">
        <v>576</v>
      </c>
      <c r="F129" t="s">
        <v>587</v>
      </c>
      <c r="G129" t="s">
        <v>584</v>
      </c>
      <c r="H129" t="s">
        <v>112</v>
      </c>
      <c r="I129" s="78">
        <v>62</v>
      </c>
      <c r="J129" s="78">
        <v>461</v>
      </c>
      <c r="K129" s="78">
        <v>1.0992637199999999</v>
      </c>
      <c r="L129" s="78">
        <v>0</v>
      </c>
      <c r="M129" s="78">
        <v>0.01</v>
      </c>
      <c r="N129" s="78">
        <v>0</v>
      </c>
    </row>
    <row r="130" spans="2:14">
      <c r="B130" t="s">
        <v>588</v>
      </c>
      <c r="C130" t="s">
        <v>589</v>
      </c>
      <c r="D130" t="s">
        <v>575</v>
      </c>
      <c r="E130" t="s">
        <v>576</v>
      </c>
      <c r="F130" t="s">
        <v>590</v>
      </c>
      <c r="G130" t="s">
        <v>584</v>
      </c>
      <c r="H130" t="s">
        <v>112</v>
      </c>
      <c r="I130" s="78">
        <v>173</v>
      </c>
      <c r="J130" s="78">
        <v>459.92</v>
      </c>
      <c r="K130" s="78">
        <v>3.0601145135999999</v>
      </c>
      <c r="L130" s="78">
        <v>0</v>
      </c>
      <c r="M130" s="78">
        <v>0.04</v>
      </c>
      <c r="N130" s="78">
        <v>0.01</v>
      </c>
    </row>
    <row r="131" spans="2:14">
      <c r="B131" t="s">
        <v>591</v>
      </c>
      <c r="C131" t="s">
        <v>592</v>
      </c>
      <c r="D131" t="s">
        <v>575</v>
      </c>
      <c r="E131" t="s">
        <v>576</v>
      </c>
      <c r="F131" t="s">
        <v>593</v>
      </c>
      <c r="G131" t="s">
        <v>594</v>
      </c>
      <c r="H131" t="s">
        <v>119</v>
      </c>
      <c r="I131" s="78">
        <v>27665</v>
      </c>
      <c r="J131" s="78">
        <v>2.75</v>
      </c>
      <c r="K131" s="78">
        <v>3.9342603987500002</v>
      </c>
      <c r="L131" s="78">
        <v>0.01</v>
      </c>
      <c r="M131" s="78">
        <v>0.05</v>
      </c>
      <c r="N131" s="78">
        <v>0.02</v>
      </c>
    </row>
    <row r="132" spans="2:14">
      <c r="B132" t="s">
        <v>595</v>
      </c>
      <c r="C132" t="s">
        <v>596</v>
      </c>
      <c r="D132" t="s">
        <v>575</v>
      </c>
      <c r="E132" t="s">
        <v>576</v>
      </c>
      <c r="F132" t="s">
        <v>597</v>
      </c>
      <c r="G132" t="s">
        <v>598</v>
      </c>
      <c r="H132" t="s">
        <v>112</v>
      </c>
      <c r="I132" s="78">
        <v>85</v>
      </c>
      <c r="J132" s="78">
        <v>4796</v>
      </c>
      <c r="K132" s="78">
        <v>15.678603600000001</v>
      </c>
      <c r="L132" s="78">
        <v>0</v>
      </c>
      <c r="M132" s="78">
        <v>0.18</v>
      </c>
      <c r="N132" s="78">
        <v>7.0000000000000007E-2</v>
      </c>
    </row>
    <row r="133" spans="2:14">
      <c r="B133" t="s">
        <v>595</v>
      </c>
      <c r="C133" t="s">
        <v>596</v>
      </c>
      <c r="D133" t="s">
        <v>575</v>
      </c>
      <c r="E133" t="s">
        <v>576</v>
      </c>
      <c r="F133" t="s">
        <v>597</v>
      </c>
      <c r="G133" t="s">
        <v>598</v>
      </c>
      <c r="H133" t="s">
        <v>112</v>
      </c>
      <c r="I133" s="78">
        <v>68</v>
      </c>
      <c r="J133" s="78">
        <v>4796</v>
      </c>
      <c r="K133" s="78">
        <v>12.542882880000001</v>
      </c>
      <c r="L133" s="78">
        <v>0</v>
      </c>
      <c r="M133" s="78">
        <v>0.15</v>
      </c>
      <c r="N133" s="78">
        <v>0.05</v>
      </c>
    </row>
    <row r="134" spans="2:14">
      <c r="B134" t="s">
        <v>599</v>
      </c>
      <c r="C134" t="s">
        <v>600</v>
      </c>
      <c r="D134" t="s">
        <v>575</v>
      </c>
      <c r="E134" t="s">
        <v>576</v>
      </c>
      <c r="F134" t="s">
        <v>601</v>
      </c>
      <c r="G134" t="s">
        <v>602</v>
      </c>
      <c r="H134" t="s">
        <v>112</v>
      </c>
      <c r="I134" s="78">
        <v>112</v>
      </c>
      <c r="J134" s="78">
        <v>5772</v>
      </c>
      <c r="K134" s="78">
        <v>24.863005439999998</v>
      </c>
      <c r="L134" s="78">
        <v>0</v>
      </c>
      <c r="M134" s="78">
        <v>0.28999999999999998</v>
      </c>
      <c r="N134" s="78">
        <v>0.11</v>
      </c>
    </row>
    <row r="135" spans="2:14">
      <c r="B135" t="s">
        <v>603</v>
      </c>
      <c r="C135" t="s">
        <v>604</v>
      </c>
      <c r="D135" t="s">
        <v>575</v>
      </c>
      <c r="E135" t="s">
        <v>576</v>
      </c>
      <c r="F135" t="s">
        <v>605</v>
      </c>
      <c r="G135" t="s">
        <v>602</v>
      </c>
      <c r="H135" t="s">
        <v>112</v>
      </c>
      <c r="I135" s="78">
        <v>144</v>
      </c>
      <c r="J135" s="78">
        <v>3313</v>
      </c>
      <c r="K135" s="78">
        <v>18.348189120000001</v>
      </c>
      <c r="L135" s="78">
        <v>0</v>
      </c>
      <c r="M135" s="78">
        <v>0.21</v>
      </c>
      <c r="N135" s="78">
        <v>0.08</v>
      </c>
    </row>
    <row r="136" spans="2:14">
      <c r="B136" t="s">
        <v>606</v>
      </c>
      <c r="C136" t="s">
        <v>607</v>
      </c>
      <c r="D136" t="s">
        <v>575</v>
      </c>
      <c r="E136" t="s">
        <v>576</v>
      </c>
      <c r="F136" t="s">
        <v>608</v>
      </c>
      <c r="G136" t="s">
        <v>602</v>
      </c>
      <c r="H136" t="s">
        <v>112</v>
      </c>
      <c r="I136" s="78">
        <v>61</v>
      </c>
      <c r="J136" s="78">
        <v>7968</v>
      </c>
      <c r="K136" s="78">
        <v>18.693406079999999</v>
      </c>
      <c r="L136" s="78">
        <v>0</v>
      </c>
      <c r="M136" s="78">
        <v>0.22</v>
      </c>
      <c r="N136" s="78">
        <v>0.08</v>
      </c>
    </row>
    <row r="137" spans="2:14">
      <c r="B137" t="s">
        <v>609</v>
      </c>
      <c r="C137" t="s">
        <v>610</v>
      </c>
      <c r="D137" t="s">
        <v>575</v>
      </c>
      <c r="E137" t="s">
        <v>576</v>
      </c>
      <c r="F137" t="s">
        <v>611</v>
      </c>
      <c r="G137" t="s">
        <v>612</v>
      </c>
      <c r="H137" t="s">
        <v>112</v>
      </c>
      <c r="I137" s="78">
        <v>74</v>
      </c>
      <c r="J137" s="78">
        <v>976</v>
      </c>
      <c r="K137" s="78">
        <v>2.77773504</v>
      </c>
      <c r="L137" s="78">
        <v>0</v>
      </c>
      <c r="M137" s="78">
        <v>0.03</v>
      </c>
      <c r="N137" s="78">
        <v>0.01</v>
      </c>
    </row>
    <row r="138" spans="2:14">
      <c r="B138" t="s">
        <v>613</v>
      </c>
      <c r="C138" t="s">
        <v>614</v>
      </c>
      <c r="D138" t="s">
        <v>575</v>
      </c>
      <c r="E138" t="s">
        <v>576</v>
      </c>
      <c r="F138" t="s">
        <v>615</v>
      </c>
      <c r="G138" t="s">
        <v>612</v>
      </c>
      <c r="H138" t="s">
        <v>112</v>
      </c>
      <c r="I138" s="78">
        <v>565</v>
      </c>
      <c r="J138" s="78">
        <v>2269</v>
      </c>
      <c r="K138" s="78">
        <v>49.305143100000002</v>
      </c>
      <c r="L138" s="78">
        <v>0</v>
      </c>
      <c r="M138" s="78">
        <v>0.57999999999999996</v>
      </c>
      <c r="N138" s="78">
        <v>0.22</v>
      </c>
    </row>
    <row r="139" spans="2:14">
      <c r="B139" t="s">
        <v>616</v>
      </c>
      <c r="C139" t="s">
        <v>617</v>
      </c>
      <c r="D139" t="s">
        <v>575</v>
      </c>
      <c r="E139" t="s">
        <v>576</v>
      </c>
      <c r="F139" t="s">
        <v>303</v>
      </c>
      <c r="G139" t="s">
        <v>618</v>
      </c>
      <c r="H139" t="s">
        <v>112</v>
      </c>
      <c r="I139" s="78">
        <v>224</v>
      </c>
      <c r="J139" s="78">
        <v>4376</v>
      </c>
      <c r="K139" s="78">
        <v>37.699415039999998</v>
      </c>
      <c r="L139" s="78">
        <v>0</v>
      </c>
      <c r="M139" s="78">
        <v>0.44</v>
      </c>
      <c r="N139" s="78">
        <v>0.16</v>
      </c>
    </row>
    <row r="140" spans="2:14">
      <c r="B140" s="79" t="s">
        <v>231</v>
      </c>
      <c r="E140" s="16"/>
      <c r="F140" s="16"/>
      <c r="G140" s="16"/>
      <c r="I140" s="80">
        <v>84</v>
      </c>
      <c r="K140" s="80">
        <v>9.1417881600000008</v>
      </c>
      <c r="M140" s="80">
        <v>0.11</v>
      </c>
      <c r="N140" s="80">
        <v>0.04</v>
      </c>
    </row>
    <row r="141" spans="2:14">
      <c r="B141" t="s">
        <v>619</v>
      </c>
      <c r="C141" t="s">
        <v>620</v>
      </c>
      <c r="D141" t="s">
        <v>575</v>
      </c>
      <c r="E141" t="s">
        <v>576</v>
      </c>
      <c r="F141" t="s">
        <v>621</v>
      </c>
      <c r="G141" t="s">
        <v>578</v>
      </c>
      <c r="H141" t="s">
        <v>112</v>
      </c>
      <c r="I141" s="78">
        <v>54</v>
      </c>
      <c r="J141" s="78">
        <v>1624</v>
      </c>
      <c r="K141" s="78">
        <v>3.3727881599999998</v>
      </c>
      <c r="L141" s="78">
        <v>0</v>
      </c>
      <c r="M141" s="78">
        <v>0.04</v>
      </c>
      <c r="N141" s="78">
        <v>0.01</v>
      </c>
    </row>
    <row r="142" spans="2:14">
      <c r="B142" t="s">
        <v>622</v>
      </c>
      <c r="C142" t="s">
        <v>623</v>
      </c>
      <c r="D142" t="s">
        <v>575</v>
      </c>
      <c r="E142" t="s">
        <v>576</v>
      </c>
      <c r="F142" t="s">
        <v>624</v>
      </c>
      <c r="G142" t="s">
        <v>584</v>
      </c>
      <c r="H142" t="s">
        <v>112</v>
      </c>
      <c r="I142" s="78">
        <v>30</v>
      </c>
      <c r="J142" s="78">
        <v>5000</v>
      </c>
      <c r="K142" s="78">
        <v>5.7690000000000001</v>
      </c>
      <c r="L142" s="78">
        <v>0</v>
      </c>
      <c r="M142" s="78">
        <v>7.0000000000000007E-2</v>
      </c>
      <c r="N142" s="78">
        <v>0.03</v>
      </c>
    </row>
    <row r="143" spans="2:14">
      <c r="B143" t="s">
        <v>222</v>
      </c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61889</v>
      </c>
      <c r="I11" s="7"/>
      <c r="J11" s="77">
        <v>13438.731955087</v>
      </c>
      <c r="K11" s="7"/>
      <c r="L11" s="77">
        <v>100</v>
      </c>
      <c r="M11" s="77">
        <v>58.64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8465</v>
      </c>
      <c r="J12" s="80">
        <v>388.61464999999998</v>
      </c>
      <c r="L12" s="80">
        <v>2.89</v>
      </c>
      <c r="M12" s="80">
        <v>1.7</v>
      </c>
    </row>
    <row r="13" spans="2:62">
      <c r="B13" s="79" t="s">
        <v>625</v>
      </c>
      <c r="D13" s="16"/>
      <c r="E13" s="16"/>
      <c r="F13" s="16"/>
      <c r="G13" s="16"/>
      <c r="H13" s="80">
        <v>8465</v>
      </c>
      <c r="J13" s="80">
        <v>388.61464999999998</v>
      </c>
      <c r="L13" s="80">
        <v>2.89</v>
      </c>
      <c r="M13" s="80">
        <v>1.7</v>
      </c>
    </row>
    <row r="14" spans="2:62">
      <c r="B14" t="s">
        <v>626</v>
      </c>
      <c r="C14" t="s">
        <v>627</v>
      </c>
      <c r="D14" t="s">
        <v>106</v>
      </c>
      <c r="E14" t="s">
        <v>628</v>
      </c>
      <c r="F14" t="s">
        <v>129</v>
      </c>
      <c r="G14" t="s">
        <v>108</v>
      </c>
      <c r="H14" s="78">
        <v>1820</v>
      </c>
      <c r="I14" s="78">
        <v>12070</v>
      </c>
      <c r="J14" s="78">
        <v>219.67400000000001</v>
      </c>
      <c r="K14" s="78">
        <v>0</v>
      </c>
      <c r="L14" s="78">
        <v>1.63</v>
      </c>
      <c r="M14" s="78">
        <v>0.96</v>
      </c>
    </row>
    <row r="15" spans="2:62">
      <c r="B15" t="s">
        <v>629</v>
      </c>
      <c r="C15" t="s">
        <v>630</v>
      </c>
      <c r="D15" t="s">
        <v>106</v>
      </c>
      <c r="E15" t="s">
        <v>631</v>
      </c>
      <c r="F15" t="s">
        <v>129</v>
      </c>
      <c r="G15" t="s">
        <v>108</v>
      </c>
      <c r="H15" s="78">
        <v>710</v>
      </c>
      <c r="I15" s="78">
        <v>12100</v>
      </c>
      <c r="J15" s="78">
        <v>85.91</v>
      </c>
      <c r="K15" s="78">
        <v>0</v>
      </c>
      <c r="L15" s="78">
        <v>0.64</v>
      </c>
      <c r="M15" s="78">
        <v>0.37</v>
      </c>
    </row>
    <row r="16" spans="2:62">
      <c r="B16" t="s">
        <v>632</v>
      </c>
      <c r="C16" t="s">
        <v>633</v>
      </c>
      <c r="D16" t="s">
        <v>106</v>
      </c>
      <c r="E16" t="s">
        <v>631</v>
      </c>
      <c r="F16" t="s">
        <v>134</v>
      </c>
      <c r="G16" t="s">
        <v>108</v>
      </c>
      <c r="H16" s="78">
        <v>5935</v>
      </c>
      <c r="I16" s="78">
        <v>1399</v>
      </c>
      <c r="J16" s="78">
        <v>83.030649999999994</v>
      </c>
      <c r="K16" s="78">
        <v>0</v>
      </c>
      <c r="L16" s="78">
        <v>0.62</v>
      </c>
      <c r="M16" s="78">
        <v>0.36</v>
      </c>
    </row>
    <row r="17" spans="2:13">
      <c r="B17" s="79" t="s">
        <v>634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635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232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636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637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219</v>
      </c>
      <c r="D27" s="16"/>
      <c r="E27" s="16"/>
      <c r="F27" s="16"/>
      <c r="G27" s="16"/>
      <c r="H27" s="80">
        <v>53424</v>
      </c>
      <c r="J27" s="80">
        <v>13050.117305087</v>
      </c>
      <c r="L27" s="80">
        <v>97.11</v>
      </c>
      <c r="M27" s="80">
        <v>56.95</v>
      </c>
    </row>
    <row r="28" spans="2:13">
      <c r="B28" s="79" t="s">
        <v>638</v>
      </c>
      <c r="D28" s="16"/>
      <c r="E28" s="16"/>
      <c r="F28" s="16"/>
      <c r="G28" s="16"/>
      <c r="H28" s="80">
        <v>53424</v>
      </c>
      <c r="J28" s="80">
        <v>13050.117305087</v>
      </c>
      <c r="L28" s="80">
        <v>97.11</v>
      </c>
      <c r="M28" s="80">
        <v>56.95</v>
      </c>
    </row>
    <row r="29" spans="2:13">
      <c r="B29" t="s">
        <v>639</v>
      </c>
      <c r="C29" t="s">
        <v>640</v>
      </c>
      <c r="D29" t="s">
        <v>575</v>
      </c>
      <c r="E29" t="s">
        <v>641</v>
      </c>
      <c r="F29" t="s">
        <v>642</v>
      </c>
      <c r="G29" t="s">
        <v>193</v>
      </c>
      <c r="H29" s="78">
        <v>329</v>
      </c>
      <c r="I29" s="78">
        <v>1615000</v>
      </c>
      <c r="J29" s="78">
        <v>198.70866330000001</v>
      </c>
      <c r="K29" s="78">
        <v>0</v>
      </c>
      <c r="L29" s="78">
        <v>1.48</v>
      </c>
      <c r="M29" s="78">
        <v>0.87</v>
      </c>
    </row>
    <row r="30" spans="2:13">
      <c r="B30" t="s">
        <v>643</v>
      </c>
      <c r="C30" t="s">
        <v>644</v>
      </c>
      <c r="D30" t="s">
        <v>575</v>
      </c>
      <c r="E30" t="s">
        <v>645</v>
      </c>
      <c r="F30" t="s">
        <v>642</v>
      </c>
      <c r="G30" t="s">
        <v>112</v>
      </c>
      <c r="H30" s="78">
        <v>10518</v>
      </c>
      <c r="I30" s="78">
        <v>2455</v>
      </c>
      <c r="J30" s="78">
        <v>993.10219740000002</v>
      </c>
      <c r="K30" s="78">
        <v>0.01</v>
      </c>
      <c r="L30" s="78">
        <v>7.39</v>
      </c>
      <c r="M30" s="78">
        <v>4.33</v>
      </c>
    </row>
    <row r="31" spans="2:13">
      <c r="B31" t="s">
        <v>646</v>
      </c>
      <c r="C31" t="s">
        <v>647</v>
      </c>
      <c r="D31" t="s">
        <v>648</v>
      </c>
      <c r="E31" t="s">
        <v>649</v>
      </c>
      <c r="F31" t="s">
        <v>642</v>
      </c>
      <c r="G31" t="s">
        <v>116</v>
      </c>
      <c r="H31" s="78">
        <v>4217</v>
      </c>
      <c r="I31" s="78">
        <v>6449</v>
      </c>
      <c r="J31" s="78">
        <v>1165.0251542870001</v>
      </c>
      <c r="K31" s="78">
        <v>0.04</v>
      </c>
      <c r="L31" s="78">
        <v>8.67</v>
      </c>
      <c r="M31" s="78">
        <v>5.08</v>
      </c>
    </row>
    <row r="32" spans="2:13">
      <c r="B32" t="s">
        <v>650</v>
      </c>
      <c r="C32" t="s">
        <v>651</v>
      </c>
      <c r="D32" t="s">
        <v>575</v>
      </c>
      <c r="E32" t="s">
        <v>652</v>
      </c>
      <c r="F32" t="s">
        <v>642</v>
      </c>
      <c r="G32" t="s">
        <v>112</v>
      </c>
      <c r="H32" s="78">
        <v>9817</v>
      </c>
      <c r="I32" s="78">
        <v>2076</v>
      </c>
      <c r="J32" s="78">
        <v>783.81833831999995</v>
      </c>
      <c r="K32" s="78">
        <v>0.1</v>
      </c>
      <c r="L32" s="78">
        <v>5.83</v>
      </c>
      <c r="M32" s="78">
        <v>3.42</v>
      </c>
    </row>
    <row r="33" spans="2:13">
      <c r="B33" t="s">
        <v>653</v>
      </c>
      <c r="C33" t="s">
        <v>654</v>
      </c>
      <c r="D33" t="s">
        <v>575</v>
      </c>
      <c r="E33" t="s">
        <v>655</v>
      </c>
      <c r="F33" t="s">
        <v>642</v>
      </c>
      <c r="G33" t="s">
        <v>112</v>
      </c>
      <c r="H33" s="78">
        <v>11983</v>
      </c>
      <c r="I33" s="78">
        <v>2337</v>
      </c>
      <c r="J33" s="78">
        <v>1077.04426266</v>
      </c>
      <c r="K33" s="78">
        <v>0.06</v>
      </c>
      <c r="L33" s="78">
        <v>8.01</v>
      </c>
      <c r="M33" s="78">
        <v>4.7</v>
      </c>
    </row>
    <row r="34" spans="2:13">
      <c r="B34" t="s">
        <v>656</v>
      </c>
      <c r="C34" t="s">
        <v>657</v>
      </c>
      <c r="D34" t="s">
        <v>575</v>
      </c>
      <c r="E34" t="s">
        <v>655</v>
      </c>
      <c r="F34" t="s">
        <v>642</v>
      </c>
      <c r="G34" t="s">
        <v>112</v>
      </c>
      <c r="H34" s="78">
        <v>1872</v>
      </c>
      <c r="I34" s="78">
        <v>21050</v>
      </c>
      <c r="J34" s="78">
        <v>1515.5393759999999</v>
      </c>
      <c r="K34" s="78">
        <v>0</v>
      </c>
      <c r="L34" s="78">
        <v>11.28</v>
      </c>
      <c r="M34" s="78">
        <v>6.61</v>
      </c>
    </row>
    <row r="35" spans="2:13">
      <c r="B35" t="s">
        <v>658</v>
      </c>
      <c r="C35" t="s">
        <v>659</v>
      </c>
      <c r="D35" t="s">
        <v>575</v>
      </c>
      <c r="E35" t="s">
        <v>660</v>
      </c>
      <c r="F35" t="s">
        <v>642</v>
      </c>
      <c r="G35" t="s">
        <v>112</v>
      </c>
      <c r="H35" s="78">
        <v>1340</v>
      </c>
      <c r="I35" s="78">
        <v>35741</v>
      </c>
      <c r="J35" s="78">
        <v>1841.9624724</v>
      </c>
      <c r="K35" s="78">
        <v>0.03</v>
      </c>
      <c r="L35" s="78">
        <v>13.71</v>
      </c>
      <c r="M35" s="78">
        <v>8.0399999999999991</v>
      </c>
    </row>
    <row r="36" spans="2:13">
      <c r="B36" t="s">
        <v>661</v>
      </c>
      <c r="C36" t="s">
        <v>662</v>
      </c>
      <c r="D36" t="s">
        <v>575</v>
      </c>
      <c r="E36" t="s">
        <v>663</v>
      </c>
      <c r="F36" t="s">
        <v>642</v>
      </c>
      <c r="G36" t="s">
        <v>112</v>
      </c>
      <c r="H36" s="78">
        <v>2392</v>
      </c>
      <c r="I36" s="78">
        <v>20947.5</v>
      </c>
      <c r="J36" s="78">
        <v>1927.0929132000001</v>
      </c>
      <c r="K36" s="78">
        <v>0.01</v>
      </c>
      <c r="L36" s="78">
        <v>14.34</v>
      </c>
      <c r="M36" s="78">
        <v>8.41</v>
      </c>
    </row>
    <row r="37" spans="2:13">
      <c r="B37" t="s">
        <v>664</v>
      </c>
      <c r="C37" t="s">
        <v>665</v>
      </c>
      <c r="D37" t="s">
        <v>575</v>
      </c>
      <c r="E37" t="s">
        <v>666</v>
      </c>
      <c r="F37" t="s">
        <v>642</v>
      </c>
      <c r="G37" t="s">
        <v>112</v>
      </c>
      <c r="H37" s="78">
        <v>2932</v>
      </c>
      <c r="I37" s="78">
        <v>19220</v>
      </c>
      <c r="J37" s="78">
        <v>2167.3379184</v>
      </c>
      <c r="K37" s="78">
        <v>0</v>
      </c>
      <c r="L37" s="78">
        <v>16.13</v>
      </c>
      <c r="M37" s="78">
        <v>9.4600000000000009</v>
      </c>
    </row>
    <row r="38" spans="2:13">
      <c r="B38" t="s">
        <v>667</v>
      </c>
      <c r="C38" t="s">
        <v>668</v>
      </c>
      <c r="D38" t="s">
        <v>575</v>
      </c>
      <c r="E38" t="s">
        <v>669</v>
      </c>
      <c r="F38" t="s">
        <v>642</v>
      </c>
      <c r="G38" t="s">
        <v>112</v>
      </c>
      <c r="H38" s="78">
        <v>3040</v>
      </c>
      <c r="I38" s="78">
        <v>3523</v>
      </c>
      <c r="J38" s="78">
        <v>411.9035232</v>
      </c>
      <c r="K38" s="78">
        <v>0</v>
      </c>
      <c r="L38" s="78">
        <v>3.07</v>
      </c>
      <c r="M38" s="78">
        <v>1.8</v>
      </c>
    </row>
    <row r="39" spans="2:13">
      <c r="B39" t="s">
        <v>670</v>
      </c>
      <c r="C39" t="s">
        <v>671</v>
      </c>
      <c r="D39" t="s">
        <v>575</v>
      </c>
      <c r="E39" t="s">
        <v>672</v>
      </c>
      <c r="F39" t="s">
        <v>642</v>
      </c>
      <c r="G39" t="s">
        <v>112</v>
      </c>
      <c r="H39" s="78">
        <v>4984</v>
      </c>
      <c r="I39" s="78">
        <v>5053</v>
      </c>
      <c r="J39" s="78">
        <v>968.58248591999995</v>
      </c>
      <c r="K39" s="78">
        <v>0</v>
      </c>
      <c r="L39" s="78">
        <v>7.21</v>
      </c>
      <c r="M39" s="78">
        <v>4.2300000000000004</v>
      </c>
    </row>
    <row r="40" spans="2:13">
      <c r="B40" s="79" t="s">
        <v>673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214</v>
      </c>
      <c r="C41" t="s">
        <v>214</v>
      </c>
      <c r="D41" s="16"/>
      <c r="E41" s="16"/>
      <c r="F41" t="s">
        <v>214</v>
      </c>
      <c r="G41" t="s">
        <v>214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232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214</v>
      </c>
      <c r="C43" t="s">
        <v>214</v>
      </c>
      <c r="D43" s="16"/>
      <c r="E43" s="16"/>
      <c r="F43" t="s">
        <v>214</v>
      </c>
      <c r="G43" t="s">
        <v>214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636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214</v>
      </c>
      <c r="C45" t="s">
        <v>214</v>
      </c>
      <c r="D45" s="16"/>
      <c r="E45" s="16"/>
      <c r="F45" t="s">
        <v>214</v>
      </c>
      <c r="G45" t="s">
        <v>214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t="s">
        <v>222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674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675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222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5164</v>
      </c>
      <c r="H11" s="7"/>
      <c r="I11" s="77">
        <v>1.2146889999999999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5164</v>
      </c>
      <c r="I12" s="80">
        <v>1.2146889999999999</v>
      </c>
      <c r="K12" s="80">
        <v>100</v>
      </c>
      <c r="L12" s="80">
        <v>0.01</v>
      </c>
    </row>
    <row r="13" spans="2:60">
      <c r="B13" s="79" t="s">
        <v>676</v>
      </c>
      <c r="D13" s="16"/>
      <c r="E13" s="16"/>
      <c r="G13" s="80">
        <v>5164</v>
      </c>
      <c r="I13" s="80">
        <v>1.2146889999999999</v>
      </c>
      <c r="K13" s="80">
        <v>100</v>
      </c>
      <c r="L13" s="80">
        <v>0.01</v>
      </c>
    </row>
    <row r="14" spans="2:60">
      <c r="B14" t="s">
        <v>677</v>
      </c>
      <c r="C14" t="s">
        <v>678</v>
      </c>
      <c r="D14" t="s">
        <v>106</v>
      </c>
      <c r="E14" t="s">
        <v>362</v>
      </c>
      <c r="F14" t="s">
        <v>108</v>
      </c>
      <c r="G14" s="78">
        <v>15</v>
      </c>
      <c r="H14" s="78">
        <v>2049</v>
      </c>
      <c r="I14" s="78">
        <v>0.30735000000000001</v>
      </c>
      <c r="J14" s="78">
        <v>0</v>
      </c>
      <c r="K14" s="78">
        <v>25.3</v>
      </c>
      <c r="L14" s="78">
        <v>0</v>
      </c>
    </row>
    <row r="15" spans="2:60">
      <c r="B15" t="s">
        <v>679</v>
      </c>
      <c r="C15" t="s">
        <v>680</v>
      </c>
      <c r="D15" t="s">
        <v>106</v>
      </c>
      <c r="E15" t="s">
        <v>372</v>
      </c>
      <c r="F15" t="s">
        <v>108</v>
      </c>
      <c r="G15" s="78">
        <v>292</v>
      </c>
      <c r="H15" s="78">
        <v>26.9</v>
      </c>
      <c r="I15" s="78">
        <v>7.8548000000000007E-2</v>
      </c>
      <c r="J15" s="78">
        <v>0.01</v>
      </c>
      <c r="K15" s="78">
        <v>6.47</v>
      </c>
      <c r="L15" s="78">
        <v>0</v>
      </c>
    </row>
    <row r="16" spans="2:60">
      <c r="B16" t="s">
        <v>681</v>
      </c>
      <c r="C16" t="s">
        <v>682</v>
      </c>
      <c r="D16" t="s">
        <v>106</v>
      </c>
      <c r="E16" t="s">
        <v>372</v>
      </c>
      <c r="F16" t="s">
        <v>108</v>
      </c>
      <c r="G16" s="78">
        <v>818</v>
      </c>
      <c r="H16" s="78">
        <v>87</v>
      </c>
      <c r="I16" s="78">
        <v>0.71165999999999996</v>
      </c>
      <c r="J16" s="78">
        <v>0.01</v>
      </c>
      <c r="K16" s="78">
        <v>58.59</v>
      </c>
      <c r="L16" s="78">
        <v>0</v>
      </c>
    </row>
    <row r="17" spans="2:12">
      <c r="B17" t="s">
        <v>683</v>
      </c>
      <c r="C17" t="s">
        <v>684</v>
      </c>
      <c r="D17" t="s">
        <v>106</v>
      </c>
      <c r="E17" t="s">
        <v>372</v>
      </c>
      <c r="F17" t="s">
        <v>108</v>
      </c>
      <c r="G17" s="78">
        <v>4039</v>
      </c>
      <c r="H17" s="78">
        <v>2.9</v>
      </c>
      <c r="I17" s="78">
        <v>0.117131</v>
      </c>
      <c r="J17" s="78">
        <v>0.01</v>
      </c>
      <c r="K17" s="78">
        <v>9.64</v>
      </c>
      <c r="L17" s="78">
        <v>0</v>
      </c>
    </row>
    <row r="18" spans="2:12">
      <c r="B18" s="79" t="s">
        <v>219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685</v>
      </c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222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2016-09-05T05:48:58+00:00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62AA4E-AE98-4026-88C5-22DE1F447BF9}"/>
</file>

<file path=customXml/itemProps2.xml><?xml version="1.0" encoding="utf-8"?>
<ds:datastoreItem xmlns:ds="http://schemas.openxmlformats.org/officeDocument/2006/customXml" ds:itemID="{9E83E4CF-B1EE-4582-9E8D-2AD81738D415}"/>
</file>

<file path=customXml/itemProps3.xml><?xml version="1.0" encoding="utf-8"?>
<ds:datastoreItem xmlns:ds="http://schemas.openxmlformats.org/officeDocument/2006/customXml" ds:itemID="{5801B3F0-E7FD-4FF4-9D80-C844ACECC4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