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630]}"/>
    <s v="{[Medida].[Medida].&amp;[2]}"/>
    <s v="{[Keren].[Keren].[All]}"/>
    <s v="{[Cheshbon KM].[Hie Peilut].[Peilut 4].&amp;[Kod_Peilut_L4_522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<sst xmlns="http://schemas.openxmlformats.org/spreadsheetml/2006/main" count="2207" uniqueCount="423">
  <si>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</si>
  <si>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</si>
  <si>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</si>
  <si>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</si>
  <si>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</si>
  <si>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</si>
  <si>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</si>
  <si>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</si>
  <si>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</si>
  <si>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</si>
  <si>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</si>
  <si>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</si>
  <si>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</si>
  <si>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</si>
  <si>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</si>
  <si>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</si>
  <si>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</si>
  <si>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</si>
  <si>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</si>
  <si>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</si>
  <si>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</si>
  <si>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</si>
  <si>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</si>
  <si>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</si>
  <si>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</si>
  <si>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</si>
  <si>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</si>
  <si>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</si>
  <si>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</si>
  <si>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</si>
  <si>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</si>
  <si>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</si>
  <si>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</si>
  <si>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</si>
  <si>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</si>
  <si>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</si>
  <si>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</si>
  <si>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</si>
  <si>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</si>
  <si>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</si>
  <si>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</si>
  <si>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</si>
  <si>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</si>
  <si>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</si>
  <si>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</si>
  <si>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</si>
  <si>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</si>
  <si>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</si>
  <si>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</si>
  <si>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</si>
  <si>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</si>
  <si>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</si>
  <si>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</si>
  <si>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</si>
  <si>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</si>
  <si>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</si>
  <si>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</si>
  <si>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</si>
  <si>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</si>
  <si>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</si>
  <si>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</si>
  <si>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</si>
  <si>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</si>
  <si>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</si>
  <si>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</si>
  <si>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</si>
  <si>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</si>
  <si>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</si>
  <si>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</si>
  <si>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</si>
  <si>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</si>
  <si>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</si>
  <si>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</si>
  <si>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</si>
  <si>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</si>
  <si>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</si>
  <si>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</si>
  <si>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</si>
  <si>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</si>
  <si>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</si>
  <si>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</si>
  <si>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</si>
  <si>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</si>
  <si>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</si>
  <si>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</si>
  <si>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</si>
  <si>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</si>
  <si>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</si>
  <si>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</si>
  <si>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</si>
  <si>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</si>
  <si>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</si>
  <si>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</si>
  <si>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</si>
  <si>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</si>
  <si>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</si>
  <si>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</si>
  <si>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</si>
  <si>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</si>
  <si>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</si>
  <si>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</si>
  <si>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</si>
  <si>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</si>
  <si>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</si>
  <si>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</si>
  <si>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</si>
  <si>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</si>
  <si>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</si>
  <si>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</si>
  <si>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</si>
  <si>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</si>
  <si>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</si>
  <si>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</si>
  <si>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</si>
  <si>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</si>
  <si>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</si>
  <si>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</si>
  <si>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</si>
  <si>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</si>
  <si>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</si>
  <si>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</si>
  <si>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</si>
  <si>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</si>
  <si>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</si>
  <si>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</si>
  <si>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</si>
  <si>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</si>
  <si>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</si>
  <si>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</si>
  <si>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</si>
  <si>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</si>
  <si>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</si>
  <si>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</si>
  <si>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</si>
  <si>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</si>
  <si>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</si>
  <si>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</si>
  <si>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</si>
  <si>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</si>
  <si>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</si>
  <si>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</si>
  <si>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</si>
  <si>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</si>
  <si>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</si>
  <si>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</si>
  <si>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</si>
  <si>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</si>
  <si>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</si>
  <si>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</si>
  <si>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</si>
  <si>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</si>
  <si>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</si>
  <si>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</si>
  <si>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</si>
  <si>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</si>
  <si>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</si>
  <si>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</si>
  <si>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</si>
  <si>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</si>
  <si>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</si>
  <si>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</si>
  <si>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</si>
  <si>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</si>
  <si>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</si>
  <si>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</si>
  <si>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</si>
  <si>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</si>
  <si>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</si>
  <si>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</si>
  <si>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</si>
  <si>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</si>
  <si>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</si>
  <si>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</si>
  <si>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</si>
  <si>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</si>
  <si>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</si>
  <si>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</si>
  <si>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</si>
  <si>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</si>
  <si>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</si>
  <si>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</si>
  <si>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</si>
  <si>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</si>
  <si>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</si>
  <si>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</si>
  <si>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</si>
  <si>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</si>
  <si>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</si>
  <si>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</si>
  <si>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</si>
  <si>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</si>
  <si>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</si>
  <si>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</si>
  <si>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</si>
  <si>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</si>
  <si>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</si>
  <si>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</si>
  <si>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</si>
  <si>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</si>
  <si>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</si>
  <si>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</si>
  <si>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</si>
  <si>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</si>
  <si>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</si>
  <si>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</si>
  <si>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</si>
  <si>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</si>
  <si>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</si>
  <si>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</si>
  <si>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</si>
  <si>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</si>
  <si>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</si>
  <si>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</si>
  <si>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</si>
  <si>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</si>
  <si>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</si>
  <si>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</si>
  <si>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</si>
  <si>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</si>
  <si>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</si>
  <si>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</si>
  <si>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</si>
  <si>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</si>
  <si>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</si>
  <si>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מספר הנייר</t>
  </si>
  <si>
    <t>30/06/2016</t>
  </si>
  <si>
    <t>מגדל חברה לביטוח</t>
  </si>
  <si>
    <t>מגדל משתתף מסלול הלכה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</si>
  <si>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</si>
  <si>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</si>
  <si>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</si>
  <si>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</si>
  <si>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</si>
  <si>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</si>
  <si>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</si>
  <si>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</si>
  <si>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</si>
  <si>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</si>
  <si>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</si>
  <si>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</si>
  <si>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</si>
  <si>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</si>
  <si>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</si>
  <si>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</si>
  <si>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</si>
  <si>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</si>
  <si>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</si>
  <si>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</si>
  <si>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</si>
  <si>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</si>
  <si>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</si>
  <si>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327</t>
  </si>
  <si>
    <t>8170326</t>
  </si>
  <si>
    <t>מקמ 417</t>
  </si>
  <si>
    <t>8170417</t>
  </si>
  <si>
    <t>מקמ 716</t>
  </si>
  <si>
    <t>8160715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</si>
  <si>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</si>
  <si>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</si>
  <si>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</si>
  <si>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</si>
  <si>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</si>
  <si>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</si>
  <si>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</si>
  <si>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</si>
  <si>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</si>
  <si>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</si>
  <si>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</si>
  <si>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</si>
  <si>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</si>
  <si>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</si>
  <si>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</si>
  <si>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</si>
  <si>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</si>
  <si>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</si>
  <si>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</si>
  <si>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</si>
  <si>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</si>
  <si>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</si>
  <si>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</si>
  <si>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</si>
  <si>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כתב התח נדחה פועלים סד י</t>
  </si>
  <si>
    <t>1940402</t>
  </si>
  <si>
    <t>מגמה</t>
  </si>
  <si>
    <t>520000118</t>
  </si>
  <si>
    <t>בנקים</t>
  </si>
  <si>
    <t>AA+</t>
  </si>
  <si>
    <t>לאומי מימון הת יב</t>
  </si>
  <si>
    <t>6040273</t>
  </si>
  <si>
    <t>520018078</t>
  </si>
  <si>
    <t>לאומי מימון הת יד</t>
  </si>
  <si>
    <t>6040299</t>
  </si>
  <si>
    <t>פועלים 14</t>
  </si>
  <si>
    <t>1940501</t>
  </si>
  <si>
    <t>למן.ק300</t>
  </si>
  <si>
    <t>6040257</t>
  </si>
  <si>
    <t>AA</t>
  </si>
  <si>
    <t>פועלים שטר הון  סדרה 1</t>
  </si>
  <si>
    <t>1940444</t>
  </si>
  <si>
    <t>הראל סל תא 100</t>
  </si>
  <si>
    <t>1113232</t>
  </si>
  <si>
    <t>514103811</t>
  </si>
  <si>
    <t>מניות</t>
  </si>
  <si>
    <t>הראל סל תא 25</t>
  </si>
  <si>
    <t>1113703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</si>
  <si>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</si>
  <si>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</si>
  <si>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</si>
  <si>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</si>
  <si>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</si>
  <si>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</si>
  <si>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</si>
  <si>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</si>
  <si>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 25</t>
  </si>
  <si>
    <t>1116979</t>
  </si>
  <si>
    <t>קסם תא100</t>
  </si>
  <si>
    <t>1117266</t>
  </si>
  <si>
    <t>תכלית תא 100</t>
  </si>
  <si>
    <t>1091818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</si>
  <si>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</si>
  <si>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</si>
  <si>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</si>
  <si>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</si>
  <si>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</si>
  <si>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</si>
  <si>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</si>
  <si>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</si>
  <si>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</si>
  <si>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תכלית בונד סדרה 3</t>
  </si>
  <si>
    <t>1107549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</si>
  <si>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</si>
  <si>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</si>
  <si>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</si>
  <si>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</si>
  <si>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</si>
  <si>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</si>
  <si>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</si>
  <si>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</si>
  <si>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</si>
  <si>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צ. יתר 133</t>
  </si>
  <si>
    <t>1127752</t>
  </si>
  <si>
    <t>פסגות סל בונד שקלי</t>
  </si>
  <si>
    <t>1116326</t>
  </si>
  <si>
    <t>פסגות סל תל בונד מאגר</t>
  </si>
  <si>
    <t>1132588</t>
  </si>
  <si>
    <t>פסגות סל תל בונד תשואות</t>
  </si>
  <si>
    <t>1128529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</si>
  <si>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</si>
  <si>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</si>
  <si>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</si>
  <si>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</si>
  <si>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</si>
  <si>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</si>
  <si>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</si>
  <si>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</si>
  <si>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</si>
  <si>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</si>
  <si>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</si>
  <si>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</si>
  <si>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</si>
  <si>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</si>
  <si>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</si>
  <si>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</si>
  <si>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</si>
  <si>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</si>
  <si>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</si>
  <si>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</si>
  <si>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</si>
  <si>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</si>
  <si>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DAIWA NIKKEI 225</t>
  </si>
  <si>
    <t>JP3027640006</t>
  </si>
  <si>
    <t>DB X TRACKERS MSCI EUROPE HEDGE</t>
  </si>
  <si>
    <t>US2330518539</t>
  </si>
  <si>
    <t>NYSE</t>
  </si>
  <si>
    <t>DBX STX EUROPE 600</t>
  </si>
  <si>
    <t>LU0328475792</t>
  </si>
  <si>
    <t>ISHARES CRNCY HEDGD MSCI EM</t>
  </si>
  <si>
    <t>US46434G5099</t>
  </si>
  <si>
    <t>ISHARES CURR HEDGED MSCI JAPAN</t>
  </si>
  <si>
    <t>US46434V8862</t>
  </si>
  <si>
    <t>SPDR S&amp;P 500 ETF TRUST</t>
  </si>
  <si>
    <t>US78462F1030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</si>
  <si>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</si>
  <si>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</si>
  <si>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</si>
  <si>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</si>
  <si>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</si>
  <si>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</si>
  <si>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SPDR BARCLAYS INTERMEDIATE</t>
  </si>
  <si>
    <t>US78464A3757</t>
  </si>
  <si>
    <t>VANGUARD S.T CORP BOND</t>
  </si>
  <si>
    <t>US92206C4096</t>
  </si>
  <si>
    <t>ISHARES MARKIT IBOXX $ HIGH</t>
  </si>
  <si>
    <t>IE00B4PY7Y77</t>
  </si>
  <si>
    <t>ISHARES MARKIT IBOXX EUR HIGH YIELD</t>
  </si>
  <si>
    <t>IE00B66F4759</t>
  </si>
  <si>
    <t>SPDR BARCLAYS CAPITAL HIGH</t>
  </si>
  <si>
    <t>US78464A4177</t>
  </si>
  <si>
    <t>DB X TR II TRX CROSSOVER 5 Y</t>
  </si>
  <si>
    <t>LU0290359032</t>
  </si>
  <si>
    <t>+ILS/-EUR 4.2964 20-07-16 (26) +24</t>
  </si>
  <si>
    <t>10000863</t>
  </si>
  <si>
    <t>+ILS/-EUR 4.3204 20-07-16 (26) +24</t>
  </si>
  <si>
    <t>10000844</t>
  </si>
  <si>
    <t>+ILS/-USD 3.832 25-07-16 (26) --60</t>
  </si>
  <si>
    <t>10000859</t>
  </si>
  <si>
    <t>+ILS/-USD 3.8686 21-07-16 (26) --54</t>
  </si>
  <si>
    <t>10000861</t>
  </si>
  <si>
    <t>+USD/-ILS 3.8218 25-07-16 (26) --27</t>
  </si>
  <si>
    <t>10000866</t>
  </si>
  <si>
    <t/>
  </si>
  <si>
    <t>פרנק שווצרי</t>
  </si>
  <si>
    <t>דולר ניו-זילנד</t>
  </si>
  <si>
    <t>יו בנק</t>
  </si>
  <si>
    <t>30026000</t>
  </si>
  <si>
    <t>Aa3</t>
  </si>
  <si>
    <t>30226000</t>
  </si>
  <si>
    <t>30326000</t>
  </si>
  <si>
    <t>32026000</t>
  </si>
  <si>
    <t>31126000</t>
  </si>
  <si>
    <t>31726000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</si>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</sst>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29" fillId="0" borderId="0" xfId="0" applyFont="1" applyFill="1" applyBorder="1" applyAlignment="1">
      <alignment horizontal="right" indent="1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172</v>
      </c>
      <c r="C1" s="80" t="s" vm="1">
        <v>225</v>
      </c>
    </row>
    <row r="2" spans="1:23">
      <c r="B2" s="57" t="s">
        <v>171</v>
      </c>
      <c r="C2" s="80" t="s">
        <v>226</v>
      </c>
    </row>
    <row r="3" spans="1:23">
      <c r="B3" s="57" t="s">
        <v>173</v>
      </c>
      <c r="C3" s="80" t="s">
        <v>227</v>
      </c>
    </row>
    <row r="4" spans="1:23">
      <c r="B4" s="57" t="s">
        <v>174</v>
      </c>
      <c r="C4" s="80">
        <v>185</v>
      </c>
    </row>
    <row r="6" spans="1:23" ht="26.25" customHeight="1">
      <c r="B6" s="126" t="s">
        <v>188</v>
      </c>
      <c r="C6" s="127"/>
      <c r="D6" s="128"/>
    </row>
    <row r="7" spans="1:23" s="10" customFormat="1">
      <c r="B7" s="23"/>
      <c r="C7" s="24" t="s">
        <v>103</v>
      </c>
      <c r="D7" s="25" t="s">
        <v>101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8" t="s">
        <v>187</v>
      </c>
      <c r="C10" s="107">
        <v>202162.30608000001</v>
      </c>
      <c r="D10" s="108">
        <v>0.99999999999999989</v>
      </c>
    </row>
    <row r="11" spans="1:23">
      <c r="A11" s="45" t="s">
        <v>134</v>
      </c>
      <c r="B11" s="29" t="s">
        <v>189</v>
      </c>
      <c r="C11" s="107" vm="2">
        <v>12610.509320000001</v>
      </c>
      <c r="D11" s="108" vm="3">
        <v>6.2378143406267565E-2</v>
      </c>
    </row>
    <row r="12" spans="1:23">
      <c r="B12" s="29" t="s">
        <v>190</v>
      </c>
      <c r="C12" s="107" vm="4">
        <v>189578.98840999999</v>
      </c>
      <c r="D12" s="108" vm="5">
        <v>0.93775636064904921</v>
      </c>
    </row>
    <row r="13" spans="1:23">
      <c r="A13" s="55" t="s">
        <v>134</v>
      </c>
      <c r="B13" s="30" t="s">
        <v>60</v>
      </c>
      <c r="C13" s="107" vm="6">
        <v>37681.900050000004</v>
      </c>
      <c r="D13" s="108" vm="7">
        <v>0.18639429268821486</v>
      </c>
    </row>
    <row r="14" spans="1:23">
      <c r="A14" s="55" t="s">
        <v>134</v>
      </c>
      <c r="B14" s="30" t="s">
        <v>61</v>
      </c>
      <c r="C14" s="107" t="s" vm="8">
        <v>410</v>
      </c>
      <c r="D14" s="108" t="s" vm="9">
        <v>410</v>
      </c>
    </row>
    <row r="15" spans="1:23">
      <c r="A15" s="55" t="s">
        <v>134</v>
      </c>
      <c r="B15" s="30" t="s">
        <v>62</v>
      </c>
      <c r="C15" s="107" vm="10">
        <v>1260.87426</v>
      </c>
      <c r="D15" s="108" vm="11">
        <v>6.2369404289494227E-3</v>
      </c>
    </row>
    <row r="16" spans="1:23">
      <c r="A16" s="55" t="s">
        <v>134</v>
      </c>
      <c r="B16" s="30" t="s">
        <v>63</v>
      </c>
      <c r="C16" s="107" t="s" vm="12">
        <v>410</v>
      </c>
      <c r="D16" s="108" t="s" vm="13">
        <v>410</v>
      </c>
    </row>
    <row r="17" spans="1:4">
      <c r="A17" s="55" t="s">
        <v>134</v>
      </c>
      <c r="B17" s="30" t="s">
        <v>64</v>
      </c>
      <c r="C17" s="107" vm="14">
        <v>150636.21409999998</v>
      </c>
      <c r="D17" s="108" vm="15">
        <v>0.74512512753188498</v>
      </c>
    </row>
    <row r="18" spans="1:4">
      <c r="A18" s="55" t="s">
        <v>134</v>
      </c>
      <c r="B18" s="30" t="s">
        <v>65</v>
      </c>
      <c r="C18" s="107" t="s" vm="16">
        <v>410</v>
      </c>
      <c r="D18" s="108" t="s" vm="17">
        <v>410</v>
      </c>
    </row>
    <row r="19" spans="1:4">
      <c r="A19" s="55" t="s">
        <v>134</v>
      </c>
      <c r="B19" s="30" t="s">
        <v>66</v>
      </c>
      <c r="C19" s="107" t="s" vm="18">
        <v>410</v>
      </c>
      <c r="D19" s="108" t="s" vm="19">
        <v>410</v>
      </c>
    </row>
    <row r="20" spans="1:4">
      <c r="A20" s="55" t="s">
        <v>134</v>
      </c>
      <c r="B20" s="30" t="s">
        <v>67</v>
      </c>
      <c r="C20" s="107" t="s" vm="20">
        <v>410</v>
      </c>
      <c r="D20" s="108" t="s" vm="21">
        <v>410</v>
      </c>
    </row>
    <row r="21" spans="1:4">
      <c r="A21" s="55" t="s">
        <v>134</v>
      </c>
      <c r="B21" s="30" t="s">
        <v>68</v>
      </c>
      <c r="C21" s="107" t="s" vm="22">
        <v>410</v>
      </c>
      <c r="D21" s="108" t="s" vm="23">
        <v>410</v>
      </c>
    </row>
    <row r="22" spans="1:4">
      <c r="A22" s="55" t="s">
        <v>134</v>
      </c>
      <c r="B22" s="30" t="s">
        <v>69</v>
      </c>
      <c r="C22" s="107" t="s" vm="24">
        <v>410</v>
      </c>
      <c r="D22" s="108" t="s" vm="25">
        <v>410</v>
      </c>
    </row>
    <row r="23" spans="1:4">
      <c r="B23" s="29" t="s">
        <v>191</v>
      </c>
      <c r="C23" s="107" vm="26">
        <v>-27.191649999999996</v>
      </c>
      <c r="D23" s="108" vm="27">
        <v>-1.3450405531701673E-4</v>
      </c>
    </row>
    <row r="24" spans="1:4">
      <c r="A24" s="55" t="s">
        <v>134</v>
      </c>
      <c r="B24" s="30" t="s">
        <v>70</v>
      </c>
      <c r="C24" s="107" t="s" vm="28">
        <v>410</v>
      </c>
      <c r="D24" s="108" t="s" vm="29">
        <v>410</v>
      </c>
    </row>
    <row r="25" spans="1:4">
      <c r="A25" s="55" t="s">
        <v>134</v>
      </c>
      <c r="B25" s="30" t="s">
        <v>71</v>
      </c>
      <c r="C25" s="107" t="s" vm="30">
        <v>410</v>
      </c>
      <c r="D25" s="108" t="s" vm="31">
        <v>410</v>
      </c>
    </row>
    <row r="26" spans="1:4">
      <c r="A26" s="55" t="s">
        <v>134</v>
      </c>
      <c r="B26" s="30" t="s">
        <v>62</v>
      </c>
      <c r="C26" s="107" t="s" vm="32">
        <v>410</v>
      </c>
      <c r="D26" s="108" t="s" vm="33">
        <v>410</v>
      </c>
    </row>
    <row r="27" spans="1:4">
      <c r="A27" s="55" t="s">
        <v>134</v>
      </c>
      <c r="B27" s="30" t="s">
        <v>72</v>
      </c>
      <c r="C27" s="107" t="s" vm="34">
        <v>410</v>
      </c>
      <c r="D27" s="108" t="s" vm="35">
        <v>410</v>
      </c>
    </row>
    <row r="28" spans="1:4">
      <c r="A28" s="55" t="s">
        <v>134</v>
      </c>
      <c r="B28" s="30" t="s">
        <v>73</v>
      </c>
      <c r="C28" s="107" t="s" vm="36">
        <v>410</v>
      </c>
      <c r="D28" s="108" t="s" vm="37">
        <v>410</v>
      </c>
    </row>
    <row r="29" spans="1:4">
      <c r="A29" s="55" t="s">
        <v>134</v>
      </c>
      <c r="B29" s="30" t="s">
        <v>74</v>
      </c>
      <c r="C29" s="107" t="s" vm="38">
        <v>410</v>
      </c>
      <c r="D29" s="108" t="s" vm="39">
        <v>410</v>
      </c>
    </row>
    <row r="30" spans="1:4">
      <c r="A30" s="55" t="s">
        <v>134</v>
      </c>
      <c r="B30" s="30" t="s">
        <v>216</v>
      </c>
      <c r="C30" s="107" t="s" vm="40">
        <v>410</v>
      </c>
      <c r="D30" s="108" t="s" vm="41">
        <v>410</v>
      </c>
    </row>
    <row r="31" spans="1:4">
      <c r="A31" s="55" t="s">
        <v>134</v>
      </c>
      <c r="B31" s="30" t="s">
        <v>97</v>
      </c>
      <c r="C31" s="107" vm="42">
        <v>-27.191649999999996</v>
      </c>
      <c r="D31" s="108" vm="43">
        <v>-1.3450405531701673E-4</v>
      </c>
    </row>
    <row r="32" spans="1:4">
      <c r="A32" s="55" t="s">
        <v>134</v>
      </c>
      <c r="B32" s="30" t="s">
        <v>75</v>
      </c>
      <c r="C32" s="107" t="s" vm="44">
        <v>410</v>
      </c>
      <c r="D32" s="108" t="s" vm="45">
        <v>410</v>
      </c>
    </row>
    <row r="33" spans="1:6">
      <c r="A33" s="55" t="s">
        <v>134</v>
      </c>
      <c r="B33" s="29" t="s">
        <v>192</v>
      </c>
      <c r="C33" s="107" t="s" vm="46">
        <v>410</v>
      </c>
      <c r="D33" s="108" t="s" vm="47">
        <v>410</v>
      </c>
    </row>
    <row r="34" spans="1:6">
      <c r="A34" s="55" t="s">
        <v>134</v>
      </c>
      <c r="B34" s="29" t="s">
        <v>193</v>
      </c>
      <c r="C34" s="107" t="s" vm="48">
        <v>410</v>
      </c>
      <c r="D34" s="108" t="s" vm="49">
        <v>410</v>
      </c>
    </row>
    <row r="35" spans="1:6">
      <c r="A35" s="55" t="s">
        <v>134</v>
      </c>
      <c r="B35" s="29" t="s">
        <v>194</v>
      </c>
      <c r="C35" s="107" t="s" vm="50">
        <v>410</v>
      </c>
      <c r="D35" s="108" t="s" vm="51">
        <v>410</v>
      </c>
    </row>
    <row r="36" spans="1:6">
      <c r="A36" s="55" t="s">
        <v>134</v>
      </c>
      <c r="B36" s="56" t="s">
        <v>195</v>
      </c>
      <c r="C36" s="107" t="s" vm="52">
        <v>410</v>
      </c>
      <c r="D36" s="108" t="s" vm="53">
        <v>410</v>
      </c>
    </row>
    <row r="37" spans="1:6">
      <c r="A37" s="55" t="s">
        <v>134</v>
      </c>
      <c r="B37" s="29" t="s">
        <v>196</v>
      </c>
      <c r="C37" s="107"/>
      <c r="D37" s="108"/>
    </row>
    <row r="38" spans="1:6">
      <c r="A38" s="55"/>
      <c r="B38" s="69" t="s">
        <v>198</v>
      </c>
      <c r="C38" s="107"/>
      <c r="D38" s="108"/>
    </row>
    <row r="39" spans="1:6">
      <c r="A39" s="55" t="s">
        <v>134</v>
      </c>
      <c r="B39" s="70" t="s">
        <v>200</v>
      </c>
      <c r="C39" s="107" t="s" vm="54">
        <v>410</v>
      </c>
      <c r="D39" s="108" t="s" vm="55">
        <v>410</v>
      </c>
    </row>
    <row r="40" spans="1:6">
      <c r="A40" s="55" t="s">
        <v>134</v>
      </c>
      <c r="B40" s="70" t="s">
        <v>199</v>
      </c>
      <c r="C40" s="107" t="s" vm="56">
        <v>410</v>
      </c>
      <c r="D40" s="108" t="s" vm="57">
        <v>410</v>
      </c>
    </row>
    <row r="41" spans="1:6">
      <c r="A41" s="55" t="s">
        <v>134</v>
      </c>
      <c r="B41" s="70" t="s">
        <v>201</v>
      </c>
      <c r="C41" s="107" t="s" vm="58">
        <v>410</v>
      </c>
      <c r="D41" s="108" t="s" vm="59">
        <v>410</v>
      </c>
    </row>
    <row r="42" spans="1:6">
      <c r="B42" s="70" t="s">
        <v>76</v>
      </c>
      <c r="C42" s="107" vm="60">
        <v>202162.30608000001</v>
      </c>
      <c r="D42" s="108" vm="61">
        <v>0.99999999999999989</v>
      </c>
    </row>
    <row r="43" spans="1:6">
      <c r="A43" s="55" t="s">
        <v>134</v>
      </c>
      <c r="B43" s="29" t="s">
        <v>197</v>
      </c>
      <c r="C43" s="107"/>
      <c r="D43" s="108"/>
    </row>
    <row r="44" spans="1:6">
      <c r="B44" s="6" t="s">
        <v>102</v>
      </c>
    </row>
    <row r="45" spans="1:6">
      <c r="C45" s="65" t="s">
        <v>179</v>
      </c>
      <c r="D45" s="36" t="s">
        <v>96</v>
      </c>
    </row>
    <row r="46" spans="1:6">
      <c r="C46" s="65" t="s">
        <v>1</v>
      </c>
      <c r="D46" s="65" t="s">
        <v>2</v>
      </c>
    </row>
    <row r="47" spans="1:6">
      <c r="C47" s="109" t="s">
        <v>160</v>
      </c>
      <c r="D47" s="110">
        <v>2.8647</v>
      </c>
      <c r="F47" s="113"/>
    </row>
    <row r="48" spans="1:6">
      <c r="C48" s="109" t="s">
        <v>169</v>
      </c>
      <c r="D48" s="110">
        <v>1.1900999999999999</v>
      </c>
    </row>
    <row r="49" spans="2:4">
      <c r="C49" s="109" t="s">
        <v>165</v>
      </c>
      <c r="D49" s="110">
        <v>2.9716999999999998</v>
      </c>
    </row>
    <row r="50" spans="2:4">
      <c r="B50" s="12"/>
      <c r="C50" s="109" t="s">
        <v>411</v>
      </c>
      <c r="D50" s="110">
        <v>3.9373</v>
      </c>
    </row>
    <row r="51" spans="2:4">
      <c r="C51" s="109" t="s">
        <v>158</v>
      </c>
      <c r="D51" s="110">
        <v>4.2839</v>
      </c>
    </row>
    <row r="52" spans="2:4">
      <c r="C52" s="109" t="s">
        <v>159</v>
      </c>
      <c r="D52" s="110">
        <v>5.1712999999999996</v>
      </c>
    </row>
    <row r="53" spans="2:4">
      <c r="C53" s="109" t="s">
        <v>161</v>
      </c>
      <c r="D53" s="110">
        <v>0.49569999999999997</v>
      </c>
    </row>
    <row r="54" spans="2:4">
      <c r="C54" s="109" t="s">
        <v>166</v>
      </c>
      <c r="D54" s="110">
        <v>3.7397999999999998</v>
      </c>
    </row>
    <row r="55" spans="2:4">
      <c r="C55" s="109" t="s">
        <v>167</v>
      </c>
      <c r="D55" s="110">
        <v>0.20710000000000001</v>
      </c>
    </row>
    <row r="56" spans="2:4">
      <c r="C56" s="109" t="s">
        <v>164</v>
      </c>
      <c r="D56" s="110">
        <v>0.57579999999999998</v>
      </c>
    </row>
    <row r="57" spans="2:4">
      <c r="C57" s="109" t="s">
        <v>412</v>
      </c>
      <c r="D57" s="110">
        <v>2.7343000000000002</v>
      </c>
    </row>
    <row r="58" spans="2:4">
      <c r="C58" s="109" t="s">
        <v>163</v>
      </c>
      <c r="D58" s="110">
        <v>0.45419999999999999</v>
      </c>
    </row>
    <row r="59" spans="2:4">
      <c r="C59" s="109" t="s">
        <v>156</v>
      </c>
      <c r="D59" s="110">
        <v>3.8460000000000001</v>
      </c>
    </row>
    <row r="60" spans="2:4">
      <c r="C60" s="109" t="s">
        <v>170</v>
      </c>
      <c r="D60" s="110">
        <v>0.26</v>
      </c>
    </row>
    <row r="61" spans="2:4">
      <c r="C61" s="109" t="s">
        <v>421</v>
      </c>
      <c r="D61" s="110">
        <v>0.4587</v>
      </c>
    </row>
    <row r="62" spans="2:4">
      <c r="C62" s="109" t="s">
        <v>157</v>
      </c>
      <c r="D62" s="110">
        <v>1</v>
      </c>
    </row>
    <row r="63" spans="2:4">
      <c r="C63" s="111"/>
      <c r="D63" s="112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0" t="s" vm="1">
        <v>225</v>
      </c>
    </row>
    <row r="2" spans="2:60">
      <c r="B2" s="57" t="s">
        <v>171</v>
      </c>
      <c r="C2" s="80" t="s">
        <v>226</v>
      </c>
    </row>
    <row r="3" spans="2:60">
      <c r="B3" s="57" t="s">
        <v>173</v>
      </c>
      <c r="C3" s="80" t="s">
        <v>227</v>
      </c>
    </row>
    <row r="4" spans="2:60">
      <c r="B4" s="57" t="s">
        <v>174</v>
      </c>
      <c r="C4" s="80">
        <v>185</v>
      </c>
    </row>
    <row r="6" spans="2:60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85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78.75">
      <c r="B8" s="23" t="s">
        <v>109</v>
      </c>
      <c r="C8" s="31" t="s">
        <v>41</v>
      </c>
      <c r="D8" s="72" t="s">
        <v>112</v>
      </c>
      <c r="E8" s="72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2" t="s">
        <v>175</v>
      </c>
      <c r="L8" s="32" t="s">
        <v>177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105" t="s">
        <v>105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172</v>
      </c>
      <c r="C1" s="80" t="s" vm="1">
        <v>225</v>
      </c>
    </row>
    <row r="2" spans="2:61">
      <c r="B2" s="57" t="s">
        <v>171</v>
      </c>
      <c r="C2" s="80" t="s">
        <v>226</v>
      </c>
    </row>
    <row r="3" spans="2:61">
      <c r="B3" s="57" t="s">
        <v>173</v>
      </c>
      <c r="C3" s="80" t="s">
        <v>227</v>
      </c>
    </row>
    <row r="4" spans="2:61">
      <c r="B4" s="57" t="s">
        <v>174</v>
      </c>
      <c r="C4" s="80">
        <v>185</v>
      </c>
    </row>
    <row r="6" spans="2:61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86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78.75">
      <c r="B8" s="23" t="s">
        <v>109</v>
      </c>
      <c r="C8" s="31" t="s">
        <v>41</v>
      </c>
      <c r="D8" s="72" t="s">
        <v>112</v>
      </c>
      <c r="E8" s="72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2" t="s">
        <v>175</v>
      </c>
      <c r="L8" s="32" t="s">
        <v>177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172</v>
      </c>
      <c r="C1" s="80" t="s" vm="1">
        <v>225</v>
      </c>
    </row>
    <row r="2" spans="1:60">
      <c r="B2" s="57" t="s">
        <v>171</v>
      </c>
      <c r="C2" s="80" t="s">
        <v>226</v>
      </c>
    </row>
    <row r="3" spans="1:60">
      <c r="B3" s="57" t="s">
        <v>173</v>
      </c>
      <c r="C3" s="80" t="s">
        <v>227</v>
      </c>
    </row>
    <row r="4" spans="1:60">
      <c r="B4" s="57" t="s">
        <v>174</v>
      </c>
      <c r="C4" s="80">
        <v>185</v>
      </c>
    </row>
    <row r="6" spans="1:60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113</v>
      </c>
      <c r="BF6" s="1" t="s">
        <v>180</v>
      </c>
      <c r="BH6" s="3" t="s">
        <v>157</v>
      </c>
    </row>
    <row r="7" spans="1:60" ht="26.25" customHeight="1">
      <c r="B7" s="139" t="s">
        <v>87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115</v>
      </c>
      <c r="BF7" s="1" t="s">
        <v>135</v>
      </c>
      <c r="BH7" s="3" t="s">
        <v>156</v>
      </c>
    </row>
    <row r="8" spans="1:60" s="3" customFormat="1" ht="78.75">
      <c r="A8" s="2"/>
      <c r="B8" s="23" t="s">
        <v>109</v>
      </c>
      <c r="C8" s="31" t="s">
        <v>41</v>
      </c>
      <c r="D8" s="72" t="s">
        <v>112</v>
      </c>
      <c r="E8" s="72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72" t="s">
        <v>175</v>
      </c>
      <c r="K8" s="31" t="s">
        <v>177</v>
      </c>
      <c r="BC8" s="1" t="s">
        <v>128</v>
      </c>
      <c r="BD8" s="1" t="s">
        <v>129</v>
      </c>
      <c r="BE8" s="1" t="s">
        <v>136</v>
      </c>
      <c r="BG8" s="4" t="s">
        <v>158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33" t="s">
        <v>20</v>
      </c>
      <c r="K9" s="58" t="s">
        <v>20</v>
      </c>
      <c r="BC9" s="1" t="s">
        <v>125</v>
      </c>
      <c r="BE9" s="1" t="s">
        <v>137</v>
      </c>
      <c r="BG9" s="4" t="s">
        <v>159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121</v>
      </c>
      <c r="BD10" s="3"/>
      <c r="BE10" s="1" t="s">
        <v>181</v>
      </c>
      <c r="BG10" s="1" t="s">
        <v>165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120</v>
      </c>
      <c r="BD11" s="3"/>
      <c r="BE11" s="1" t="s">
        <v>138</v>
      </c>
      <c r="BG11" s="1" t="s">
        <v>160</v>
      </c>
    </row>
    <row r="12" spans="1:60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118</v>
      </c>
      <c r="BD12" s="4"/>
      <c r="BE12" s="1" t="s">
        <v>139</v>
      </c>
      <c r="BG12" s="1" t="s">
        <v>161</v>
      </c>
    </row>
    <row r="13" spans="1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122</v>
      </c>
      <c r="BE13" s="1" t="s">
        <v>140</v>
      </c>
      <c r="BG13" s="1" t="s">
        <v>162</v>
      </c>
    </row>
    <row r="14" spans="1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119</v>
      </c>
      <c r="BE14" s="1" t="s">
        <v>141</v>
      </c>
      <c r="BG14" s="1" t="s">
        <v>164</v>
      </c>
    </row>
    <row r="15" spans="1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130</v>
      </c>
      <c r="BE15" s="1" t="s">
        <v>182</v>
      </c>
      <c r="BG15" s="1" t="s">
        <v>166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116</v>
      </c>
      <c r="BD16" s="1" t="s">
        <v>131</v>
      </c>
      <c r="BE16" s="1" t="s">
        <v>142</v>
      </c>
      <c r="BG16" s="1" t="s">
        <v>167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126</v>
      </c>
      <c r="BE17" s="1" t="s">
        <v>143</v>
      </c>
      <c r="BG17" s="1" t="s">
        <v>168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114</v>
      </c>
      <c r="BF18" s="1" t="s">
        <v>144</v>
      </c>
      <c r="BH18" s="1" t="s">
        <v>31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127</v>
      </c>
      <c r="BF19" s="1" t="s">
        <v>145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132</v>
      </c>
      <c r="BF20" s="1" t="s">
        <v>146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117</v>
      </c>
      <c r="BE21" s="1" t="s">
        <v>133</v>
      </c>
      <c r="BF21" s="1" t="s">
        <v>147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123</v>
      </c>
      <c r="BF22" s="1" t="s">
        <v>148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31</v>
      </c>
      <c r="BE23" s="1" t="s">
        <v>124</v>
      </c>
      <c r="BF23" s="1" t="s">
        <v>183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186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149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150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185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151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152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184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31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172</v>
      </c>
      <c r="C1" s="80" t="s" vm="1">
        <v>225</v>
      </c>
    </row>
    <row r="2" spans="2:81">
      <c r="B2" s="57" t="s">
        <v>171</v>
      </c>
      <c r="C2" s="80" t="s">
        <v>226</v>
      </c>
    </row>
    <row r="3" spans="2:81">
      <c r="B3" s="57" t="s">
        <v>173</v>
      </c>
      <c r="C3" s="80" t="s">
        <v>227</v>
      </c>
      <c r="E3" s="2"/>
    </row>
    <row r="4" spans="2:81">
      <c r="B4" s="57" t="s">
        <v>174</v>
      </c>
      <c r="C4" s="80">
        <v>185</v>
      </c>
    </row>
    <row r="6" spans="2:81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88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3" t="s">
        <v>109</v>
      </c>
      <c r="C8" s="31" t="s">
        <v>41</v>
      </c>
      <c r="D8" s="14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2" t="s">
        <v>175</v>
      </c>
      <c r="Q8" s="32" t="s">
        <v>177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172</v>
      </c>
      <c r="C1" s="80" t="s" vm="1">
        <v>225</v>
      </c>
    </row>
    <row r="2" spans="2:72">
      <c r="B2" s="57" t="s">
        <v>171</v>
      </c>
      <c r="C2" s="80" t="s">
        <v>226</v>
      </c>
    </row>
    <row r="3" spans="2:72">
      <c r="B3" s="57" t="s">
        <v>173</v>
      </c>
      <c r="C3" s="80" t="s">
        <v>227</v>
      </c>
    </row>
    <row r="4" spans="2:72">
      <c r="B4" s="57" t="s">
        <v>174</v>
      </c>
      <c r="C4" s="80">
        <v>185</v>
      </c>
    </row>
    <row r="6" spans="2:72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79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78.75">
      <c r="B8" s="23" t="s">
        <v>109</v>
      </c>
      <c r="C8" s="31" t="s">
        <v>41</v>
      </c>
      <c r="D8" s="31" t="s">
        <v>15</v>
      </c>
      <c r="E8" s="31" t="s">
        <v>55</v>
      </c>
      <c r="F8" s="31" t="s">
        <v>95</v>
      </c>
      <c r="G8" s="31" t="s">
        <v>18</v>
      </c>
      <c r="H8" s="31" t="s">
        <v>94</v>
      </c>
      <c r="I8" s="31" t="s">
        <v>17</v>
      </c>
      <c r="J8" s="31" t="s">
        <v>19</v>
      </c>
      <c r="K8" s="31" t="s">
        <v>0</v>
      </c>
      <c r="L8" s="31" t="s">
        <v>98</v>
      </c>
      <c r="M8" s="31" t="s">
        <v>103</v>
      </c>
      <c r="N8" s="31" t="s">
        <v>51</v>
      </c>
      <c r="O8" s="72" t="s">
        <v>175</v>
      </c>
      <c r="P8" s="32" t="s">
        <v>177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53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172</v>
      </c>
      <c r="C1" s="80" t="s" vm="1">
        <v>225</v>
      </c>
    </row>
    <row r="2" spans="2:65">
      <c r="B2" s="57" t="s">
        <v>171</v>
      </c>
      <c r="C2" s="80" t="s">
        <v>226</v>
      </c>
    </row>
    <row r="3" spans="2:65">
      <c r="B3" s="57" t="s">
        <v>173</v>
      </c>
      <c r="C3" s="80" t="s">
        <v>227</v>
      </c>
    </row>
    <row r="4" spans="2:65">
      <c r="B4" s="57" t="s">
        <v>174</v>
      </c>
      <c r="C4" s="80">
        <v>185</v>
      </c>
    </row>
    <row r="6" spans="2:65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109</v>
      </c>
      <c r="C8" s="31" t="s">
        <v>41</v>
      </c>
      <c r="D8" s="72" t="s">
        <v>111</v>
      </c>
      <c r="E8" s="72" t="s">
        <v>110</v>
      </c>
      <c r="F8" s="72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2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2" t="s">
        <v>175</v>
      </c>
      <c r="S8" s="32" t="s">
        <v>177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1" t="s">
        <v>107</v>
      </c>
      <c r="S10" s="21" t="s">
        <v>178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172</v>
      </c>
      <c r="C1" s="80" t="s" vm="1">
        <v>225</v>
      </c>
    </row>
    <row r="2" spans="2:81">
      <c r="B2" s="57" t="s">
        <v>171</v>
      </c>
      <c r="C2" s="80" t="s">
        <v>226</v>
      </c>
    </row>
    <row r="3" spans="2:81">
      <c r="B3" s="57" t="s">
        <v>173</v>
      </c>
      <c r="C3" s="80" t="s">
        <v>227</v>
      </c>
    </row>
    <row r="4" spans="2:81">
      <c r="B4" s="57" t="s">
        <v>174</v>
      </c>
      <c r="C4" s="80">
        <v>185</v>
      </c>
    </row>
    <row r="6" spans="2:81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78.75">
      <c r="B8" s="23" t="s">
        <v>109</v>
      </c>
      <c r="C8" s="31" t="s">
        <v>41</v>
      </c>
      <c r="D8" s="72" t="s">
        <v>111</v>
      </c>
      <c r="E8" s="72" t="s">
        <v>110</v>
      </c>
      <c r="F8" s="72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2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2" t="s">
        <v>175</v>
      </c>
      <c r="S8" s="32" t="s">
        <v>177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1" t="s">
        <v>107</v>
      </c>
      <c r="S10" s="21" t="s">
        <v>178</v>
      </c>
      <c r="T10" s="5"/>
      <c r="BZ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Z11" s="1"/>
      <c r="CC11" s="1"/>
    </row>
    <row r="12" spans="2:81" ht="17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172</v>
      </c>
      <c r="C1" s="80" t="s" vm="1">
        <v>225</v>
      </c>
    </row>
    <row r="2" spans="2:98">
      <c r="B2" s="57" t="s">
        <v>171</v>
      </c>
      <c r="C2" s="80" t="s">
        <v>226</v>
      </c>
    </row>
    <row r="3" spans="2:98">
      <c r="B3" s="57" t="s">
        <v>173</v>
      </c>
      <c r="C3" s="80" t="s">
        <v>227</v>
      </c>
    </row>
    <row r="4" spans="2:98">
      <c r="B4" s="57" t="s">
        <v>174</v>
      </c>
      <c r="C4" s="80">
        <v>185</v>
      </c>
    </row>
    <row r="6" spans="2:98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78.75">
      <c r="B8" s="23" t="s">
        <v>109</v>
      </c>
      <c r="C8" s="31" t="s">
        <v>41</v>
      </c>
      <c r="D8" s="72" t="s">
        <v>111</v>
      </c>
      <c r="E8" s="72" t="s">
        <v>110</v>
      </c>
      <c r="F8" s="72" t="s">
        <v>54</v>
      </c>
      <c r="G8" s="31" t="s">
        <v>94</v>
      </c>
      <c r="H8" s="31" t="s">
        <v>0</v>
      </c>
      <c r="I8" s="31" t="s">
        <v>98</v>
      </c>
      <c r="J8" s="31" t="s">
        <v>103</v>
      </c>
      <c r="K8" s="31" t="s">
        <v>51</v>
      </c>
      <c r="L8" s="72" t="s">
        <v>175</v>
      </c>
      <c r="M8" s="32" t="s">
        <v>177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53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172</v>
      </c>
      <c r="C1" s="80" t="s" vm="1">
        <v>225</v>
      </c>
    </row>
    <row r="2" spans="2:55">
      <c r="B2" s="57" t="s">
        <v>171</v>
      </c>
      <c r="C2" s="80" t="s">
        <v>226</v>
      </c>
    </row>
    <row r="3" spans="2:55">
      <c r="B3" s="57" t="s">
        <v>173</v>
      </c>
      <c r="C3" s="80" t="s">
        <v>227</v>
      </c>
    </row>
    <row r="4" spans="2:55">
      <c r="B4" s="57" t="s">
        <v>174</v>
      </c>
      <c r="C4" s="80">
        <v>185</v>
      </c>
    </row>
    <row r="6" spans="2:55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89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78.75">
      <c r="B8" s="23" t="s">
        <v>109</v>
      </c>
      <c r="C8" s="31" t="s">
        <v>41</v>
      </c>
      <c r="D8" s="31" t="s">
        <v>94</v>
      </c>
      <c r="E8" s="31" t="s">
        <v>95</v>
      </c>
      <c r="F8" s="31" t="s">
        <v>0</v>
      </c>
      <c r="G8" s="31" t="s">
        <v>98</v>
      </c>
      <c r="H8" s="31" t="s">
        <v>103</v>
      </c>
      <c r="I8" s="31" t="s">
        <v>51</v>
      </c>
      <c r="J8" s="72" t="s">
        <v>175</v>
      </c>
      <c r="K8" s="32" t="s">
        <v>177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53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172</v>
      </c>
      <c r="C1" s="80" t="s" vm="1">
        <v>225</v>
      </c>
    </row>
    <row r="2" spans="2:59">
      <c r="B2" s="57" t="s">
        <v>171</v>
      </c>
      <c r="C2" s="80" t="s">
        <v>226</v>
      </c>
    </row>
    <row r="3" spans="2:59">
      <c r="B3" s="57" t="s">
        <v>173</v>
      </c>
      <c r="C3" s="80" t="s">
        <v>227</v>
      </c>
    </row>
    <row r="4" spans="2:59">
      <c r="B4" s="57" t="s">
        <v>174</v>
      </c>
      <c r="C4" s="80">
        <v>185</v>
      </c>
    </row>
    <row r="6" spans="2:59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9" ht="26.25" customHeight="1">
      <c r="B7" s="139" t="s">
        <v>90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9" s="3" customFormat="1" ht="78.75">
      <c r="B8" s="23" t="s">
        <v>109</v>
      </c>
      <c r="C8" s="31" t="s">
        <v>41</v>
      </c>
      <c r="D8" s="72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2" t="s">
        <v>175</v>
      </c>
      <c r="L8" s="32" t="s">
        <v>177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77</v>
      </c>
      <c r="C6" s="14" t="s">
        <v>41</v>
      </c>
      <c r="E6" s="14" t="s">
        <v>110</v>
      </c>
      <c r="I6" s="14" t="s">
        <v>15</v>
      </c>
      <c r="J6" s="14" t="s">
        <v>55</v>
      </c>
      <c r="M6" s="14" t="s">
        <v>94</v>
      </c>
      <c r="Q6" s="14" t="s">
        <v>17</v>
      </c>
      <c r="R6" s="14" t="s">
        <v>19</v>
      </c>
      <c r="U6" s="14" t="s">
        <v>52</v>
      </c>
      <c r="W6" s="15" t="s">
        <v>50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79</v>
      </c>
      <c r="C8" s="31" t="s">
        <v>41</v>
      </c>
      <c r="D8" s="31" t="s">
        <v>112</v>
      </c>
      <c r="I8" s="31" t="s">
        <v>15</v>
      </c>
      <c r="J8" s="31" t="s">
        <v>55</v>
      </c>
      <c r="K8" s="31" t="s">
        <v>95</v>
      </c>
      <c r="L8" s="31" t="s">
        <v>18</v>
      </c>
      <c r="M8" s="31" t="s">
        <v>94</v>
      </c>
      <c r="Q8" s="31" t="s">
        <v>17</v>
      </c>
      <c r="R8" s="31" t="s">
        <v>19</v>
      </c>
      <c r="S8" s="31" t="s">
        <v>0</v>
      </c>
      <c r="T8" s="31" t="s">
        <v>98</v>
      </c>
      <c r="U8" s="31" t="s">
        <v>52</v>
      </c>
      <c r="V8" s="31" t="s">
        <v>51</v>
      </c>
      <c r="W8" s="32" t="s">
        <v>104</v>
      </c>
    </row>
    <row r="9" spans="2:25" ht="31.5">
      <c r="B9" s="49" t="str">
        <f>'תעודות חוב מסחריות '!B7:T7</f>
        <v>2. תעודות חוב מסחריות</v>
      </c>
      <c r="C9" s="14" t="s">
        <v>41</v>
      </c>
      <c r="D9" s="14" t="s">
        <v>112</v>
      </c>
      <c r="E9" s="42" t="s">
        <v>110</v>
      </c>
      <c r="G9" s="14" t="s">
        <v>54</v>
      </c>
      <c r="I9" s="14" t="s">
        <v>15</v>
      </c>
      <c r="J9" s="14" t="s">
        <v>55</v>
      </c>
      <c r="K9" s="14" t="s">
        <v>95</v>
      </c>
      <c r="L9" s="14" t="s">
        <v>18</v>
      </c>
      <c r="M9" s="14" t="s">
        <v>94</v>
      </c>
      <c r="Q9" s="14" t="s">
        <v>17</v>
      </c>
      <c r="R9" s="14" t="s">
        <v>19</v>
      </c>
      <c r="S9" s="14" t="s">
        <v>0</v>
      </c>
      <c r="T9" s="14" t="s">
        <v>98</v>
      </c>
      <c r="U9" s="14" t="s">
        <v>52</v>
      </c>
      <c r="V9" s="14" t="s">
        <v>51</v>
      </c>
      <c r="W9" s="39" t="s">
        <v>104</v>
      </c>
    </row>
    <row r="10" spans="2:25" ht="31.5">
      <c r="B10" s="49" t="str">
        <f>'אג"ח קונצרני'!B7:T7</f>
        <v>3. אג"ח קונצרני</v>
      </c>
      <c r="C10" s="31" t="s">
        <v>41</v>
      </c>
      <c r="D10" s="14" t="s">
        <v>112</v>
      </c>
      <c r="E10" s="42" t="s">
        <v>110</v>
      </c>
      <c r="G10" s="31" t="s">
        <v>54</v>
      </c>
      <c r="I10" s="31" t="s">
        <v>15</v>
      </c>
      <c r="J10" s="31" t="s">
        <v>55</v>
      </c>
      <c r="K10" s="31" t="s">
        <v>95</v>
      </c>
      <c r="L10" s="31" t="s">
        <v>18</v>
      </c>
      <c r="M10" s="31" t="s">
        <v>94</v>
      </c>
      <c r="Q10" s="31" t="s">
        <v>17</v>
      </c>
      <c r="R10" s="31" t="s">
        <v>19</v>
      </c>
      <c r="S10" s="31" t="s">
        <v>0</v>
      </c>
      <c r="T10" s="31" t="s">
        <v>98</v>
      </c>
      <c r="U10" s="31" t="s">
        <v>52</v>
      </c>
      <c r="V10" s="14" t="s">
        <v>51</v>
      </c>
      <c r="W10" s="32" t="s">
        <v>104</v>
      </c>
    </row>
    <row r="11" spans="2:25" ht="31.5">
      <c r="B11" s="49" t="str">
        <f>מניות!B7</f>
        <v>4. מניות</v>
      </c>
      <c r="C11" s="31" t="s">
        <v>41</v>
      </c>
      <c r="D11" s="14" t="s">
        <v>112</v>
      </c>
      <c r="E11" s="42" t="s">
        <v>110</v>
      </c>
      <c r="H11" s="31" t="s">
        <v>94</v>
      </c>
      <c r="S11" s="31" t="s">
        <v>0</v>
      </c>
      <c r="T11" s="14" t="s">
        <v>98</v>
      </c>
      <c r="U11" s="14" t="s">
        <v>52</v>
      </c>
      <c r="V11" s="14" t="s">
        <v>51</v>
      </c>
      <c r="W11" s="15" t="s">
        <v>104</v>
      </c>
    </row>
    <row r="12" spans="2:25" ht="31.5">
      <c r="B12" s="49" t="str">
        <f>'תעודות סל'!B7:M7</f>
        <v>5. תעודות סל</v>
      </c>
      <c r="C12" s="31" t="s">
        <v>41</v>
      </c>
      <c r="D12" s="14" t="s">
        <v>112</v>
      </c>
      <c r="E12" s="42" t="s">
        <v>110</v>
      </c>
      <c r="H12" s="31" t="s">
        <v>94</v>
      </c>
      <c r="S12" s="31" t="s">
        <v>0</v>
      </c>
      <c r="T12" s="31" t="s">
        <v>98</v>
      </c>
      <c r="U12" s="31" t="s">
        <v>52</v>
      </c>
      <c r="V12" s="31" t="s">
        <v>51</v>
      </c>
      <c r="W12" s="32" t="s">
        <v>104</v>
      </c>
    </row>
    <row r="13" spans="2:25" ht="31.5">
      <c r="B13" s="49" t="str">
        <f>'קרנות נאמנות'!B7:O7</f>
        <v>6. קרנות נאמנות</v>
      </c>
      <c r="C13" s="31" t="s">
        <v>41</v>
      </c>
      <c r="D13" s="31" t="s">
        <v>112</v>
      </c>
      <c r="G13" s="31" t="s">
        <v>54</v>
      </c>
      <c r="H13" s="31" t="s">
        <v>94</v>
      </c>
      <c r="S13" s="31" t="s">
        <v>0</v>
      </c>
      <c r="T13" s="31" t="s">
        <v>98</v>
      </c>
      <c r="U13" s="31" t="s">
        <v>52</v>
      </c>
      <c r="V13" s="31" t="s">
        <v>51</v>
      </c>
      <c r="W13" s="32" t="s">
        <v>104</v>
      </c>
    </row>
    <row r="14" spans="2:25" ht="31.5">
      <c r="B14" s="49" t="str">
        <f>'כתבי אופציה'!B7:L7</f>
        <v>7. כתבי אופציה</v>
      </c>
      <c r="C14" s="31" t="s">
        <v>41</v>
      </c>
      <c r="D14" s="31" t="s">
        <v>112</v>
      </c>
      <c r="G14" s="31" t="s">
        <v>54</v>
      </c>
      <c r="H14" s="31" t="s">
        <v>94</v>
      </c>
      <c r="S14" s="31" t="s">
        <v>0</v>
      </c>
      <c r="T14" s="31" t="s">
        <v>98</v>
      </c>
      <c r="U14" s="31" t="s">
        <v>52</v>
      </c>
      <c r="V14" s="31" t="s">
        <v>51</v>
      </c>
      <c r="W14" s="32" t="s">
        <v>104</v>
      </c>
    </row>
    <row r="15" spans="2:25" ht="31.5">
      <c r="B15" s="49" t="str">
        <f>אופציות!B7</f>
        <v>8. אופציות</v>
      </c>
      <c r="C15" s="31" t="s">
        <v>41</v>
      </c>
      <c r="D15" s="31" t="s">
        <v>112</v>
      </c>
      <c r="G15" s="31" t="s">
        <v>54</v>
      </c>
      <c r="H15" s="31" t="s">
        <v>94</v>
      </c>
      <c r="S15" s="31" t="s">
        <v>0</v>
      </c>
      <c r="T15" s="31" t="s">
        <v>98</v>
      </c>
      <c r="U15" s="31" t="s">
        <v>52</v>
      </c>
      <c r="V15" s="31" t="s">
        <v>51</v>
      </c>
      <c r="W15" s="32" t="s">
        <v>104</v>
      </c>
    </row>
    <row r="16" spans="2:25" ht="31.5">
      <c r="B16" s="49" t="str">
        <f>'חוזים עתידיים'!B7:I7</f>
        <v>9. חוזים עתידיים</v>
      </c>
      <c r="C16" s="31" t="s">
        <v>41</v>
      </c>
      <c r="D16" s="31" t="s">
        <v>112</v>
      </c>
      <c r="G16" s="31" t="s">
        <v>54</v>
      </c>
      <c r="H16" s="31" t="s">
        <v>94</v>
      </c>
      <c r="S16" s="31" t="s">
        <v>0</v>
      </c>
      <c r="T16" s="32" t="s">
        <v>98</v>
      </c>
    </row>
    <row r="17" spans="2:25" ht="31.5">
      <c r="B17" s="49" t="str">
        <f>'מוצרים מובנים'!B7:Q7</f>
        <v>10. מוצרים מובנים</v>
      </c>
      <c r="C17" s="31" t="s">
        <v>41</v>
      </c>
      <c r="F17" s="14" t="s">
        <v>44</v>
      </c>
      <c r="I17" s="31" t="s">
        <v>15</v>
      </c>
      <c r="J17" s="31" t="s">
        <v>55</v>
      </c>
      <c r="K17" s="31" t="s">
        <v>95</v>
      </c>
      <c r="L17" s="31" t="s">
        <v>18</v>
      </c>
      <c r="M17" s="31" t="s">
        <v>94</v>
      </c>
      <c r="Q17" s="31" t="s">
        <v>17</v>
      </c>
      <c r="R17" s="31" t="s">
        <v>19</v>
      </c>
      <c r="S17" s="31" t="s">
        <v>0</v>
      </c>
      <c r="T17" s="31" t="s">
        <v>98</v>
      </c>
      <c r="U17" s="31" t="s">
        <v>52</v>
      </c>
      <c r="V17" s="31" t="s">
        <v>51</v>
      </c>
      <c r="W17" s="32" t="s">
        <v>104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41</v>
      </c>
      <c r="I19" s="31" t="s">
        <v>15</v>
      </c>
      <c r="J19" s="31" t="s">
        <v>55</v>
      </c>
      <c r="K19" s="31" t="s">
        <v>95</v>
      </c>
      <c r="L19" s="31" t="s">
        <v>18</v>
      </c>
      <c r="M19" s="31" t="s">
        <v>94</v>
      </c>
      <c r="Q19" s="31" t="s">
        <v>17</v>
      </c>
      <c r="R19" s="31" t="s">
        <v>19</v>
      </c>
      <c r="S19" s="31" t="s">
        <v>0</v>
      </c>
      <c r="T19" s="31" t="s">
        <v>98</v>
      </c>
      <c r="U19" s="31" t="s">
        <v>103</v>
      </c>
      <c r="V19" s="31" t="s">
        <v>51</v>
      </c>
      <c r="W19" s="32" t="s">
        <v>104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41</v>
      </c>
      <c r="D20" s="42" t="s">
        <v>111</v>
      </c>
      <c r="E20" s="42" t="s">
        <v>110</v>
      </c>
      <c r="G20" s="31" t="s">
        <v>54</v>
      </c>
      <c r="I20" s="31" t="s">
        <v>15</v>
      </c>
      <c r="J20" s="31" t="s">
        <v>55</v>
      </c>
      <c r="K20" s="31" t="s">
        <v>95</v>
      </c>
      <c r="L20" s="31" t="s">
        <v>18</v>
      </c>
      <c r="M20" s="31" t="s">
        <v>94</v>
      </c>
      <c r="Q20" s="31" t="s">
        <v>17</v>
      </c>
      <c r="R20" s="31" t="s">
        <v>19</v>
      </c>
      <c r="S20" s="31" t="s">
        <v>0</v>
      </c>
      <c r="T20" s="31" t="s">
        <v>98</v>
      </c>
      <c r="U20" s="31" t="s">
        <v>103</v>
      </c>
      <c r="V20" s="31" t="s">
        <v>51</v>
      </c>
      <c r="W20" s="32" t="s">
        <v>104</v>
      </c>
    </row>
    <row r="21" spans="2:25" ht="31.5">
      <c r="B21" s="49" t="str">
        <f>'לא סחיר - אג"ח קונצרני'!B7:S7</f>
        <v>3. אג"ח קונצרני</v>
      </c>
      <c r="C21" s="31" t="s">
        <v>41</v>
      </c>
      <c r="D21" s="42" t="s">
        <v>111</v>
      </c>
      <c r="E21" s="42" t="s">
        <v>110</v>
      </c>
      <c r="G21" s="31" t="s">
        <v>54</v>
      </c>
      <c r="I21" s="31" t="s">
        <v>15</v>
      </c>
      <c r="J21" s="31" t="s">
        <v>55</v>
      </c>
      <c r="K21" s="31" t="s">
        <v>95</v>
      </c>
      <c r="L21" s="31" t="s">
        <v>18</v>
      </c>
      <c r="M21" s="31" t="s">
        <v>94</v>
      </c>
      <c r="Q21" s="31" t="s">
        <v>17</v>
      </c>
      <c r="R21" s="31" t="s">
        <v>19</v>
      </c>
      <c r="S21" s="31" t="s">
        <v>0</v>
      </c>
      <c r="T21" s="31" t="s">
        <v>98</v>
      </c>
      <c r="U21" s="31" t="s">
        <v>103</v>
      </c>
      <c r="V21" s="31" t="s">
        <v>51</v>
      </c>
      <c r="W21" s="32" t="s">
        <v>104</v>
      </c>
    </row>
    <row r="22" spans="2:25" ht="31.5">
      <c r="B22" s="49" t="str">
        <f>'לא סחיר - מניות'!B7:M7</f>
        <v>4. מניות</v>
      </c>
      <c r="C22" s="31" t="s">
        <v>41</v>
      </c>
      <c r="D22" s="42" t="s">
        <v>111</v>
      </c>
      <c r="E22" s="42" t="s">
        <v>110</v>
      </c>
      <c r="G22" s="31" t="s">
        <v>54</v>
      </c>
      <c r="H22" s="31" t="s">
        <v>94</v>
      </c>
      <c r="S22" s="31" t="s">
        <v>0</v>
      </c>
      <c r="T22" s="31" t="s">
        <v>98</v>
      </c>
      <c r="U22" s="31" t="s">
        <v>103</v>
      </c>
      <c r="V22" s="31" t="s">
        <v>51</v>
      </c>
      <c r="W22" s="32" t="s">
        <v>104</v>
      </c>
    </row>
    <row r="23" spans="2:25" ht="31.5">
      <c r="B23" s="49" t="str">
        <f>'לא סחיר - קרנות השקעה'!B7:K7</f>
        <v>5. קרנות השקעה</v>
      </c>
      <c r="C23" s="31" t="s">
        <v>41</v>
      </c>
      <c r="G23" s="31" t="s">
        <v>54</v>
      </c>
      <c r="H23" s="31" t="s">
        <v>94</v>
      </c>
      <c r="K23" s="31" t="s">
        <v>95</v>
      </c>
      <c r="S23" s="31" t="s">
        <v>0</v>
      </c>
      <c r="T23" s="31" t="s">
        <v>98</v>
      </c>
      <c r="U23" s="31" t="s">
        <v>103</v>
      </c>
      <c r="V23" s="31" t="s">
        <v>51</v>
      </c>
      <c r="W23" s="32" t="s">
        <v>104</v>
      </c>
    </row>
    <row r="24" spans="2:25" ht="31.5">
      <c r="B24" s="49" t="str">
        <f>'לא סחיר - כתבי אופציה'!B7:L7</f>
        <v>6. כתבי אופציה</v>
      </c>
      <c r="C24" s="31" t="s">
        <v>41</v>
      </c>
      <c r="G24" s="31" t="s">
        <v>54</v>
      </c>
      <c r="H24" s="31" t="s">
        <v>94</v>
      </c>
      <c r="K24" s="31" t="s">
        <v>95</v>
      </c>
      <c r="S24" s="31" t="s">
        <v>0</v>
      </c>
      <c r="T24" s="31" t="s">
        <v>98</v>
      </c>
      <c r="U24" s="31" t="s">
        <v>103</v>
      </c>
      <c r="V24" s="31" t="s">
        <v>51</v>
      </c>
      <c r="W24" s="32" t="s">
        <v>104</v>
      </c>
    </row>
    <row r="25" spans="2:25" ht="31.5">
      <c r="B25" s="49" t="str">
        <f>'לא סחיר - אופציות'!B7:L7</f>
        <v>7. אופציות</v>
      </c>
      <c r="C25" s="31" t="s">
        <v>41</v>
      </c>
      <c r="G25" s="31" t="s">
        <v>54</v>
      </c>
      <c r="H25" s="31" t="s">
        <v>94</v>
      </c>
      <c r="K25" s="31" t="s">
        <v>95</v>
      </c>
      <c r="S25" s="31" t="s">
        <v>0</v>
      </c>
      <c r="T25" s="31" t="s">
        <v>98</v>
      </c>
      <c r="U25" s="31" t="s">
        <v>103</v>
      </c>
      <c r="V25" s="31" t="s">
        <v>51</v>
      </c>
      <c r="W25" s="32" t="s">
        <v>104</v>
      </c>
    </row>
    <row r="26" spans="2:25" ht="31.5">
      <c r="B26" s="49" t="str">
        <f>'לא סחיר - חוזים עתידיים'!B7:K7</f>
        <v>8. חוזים עתידיים</v>
      </c>
      <c r="C26" s="31" t="s">
        <v>41</v>
      </c>
      <c r="G26" s="31" t="s">
        <v>54</v>
      </c>
      <c r="H26" s="31" t="s">
        <v>94</v>
      </c>
      <c r="K26" s="31" t="s">
        <v>95</v>
      </c>
      <c r="S26" s="31" t="s">
        <v>0</v>
      </c>
      <c r="T26" s="31" t="s">
        <v>98</v>
      </c>
      <c r="U26" s="31" t="s">
        <v>103</v>
      </c>
      <c r="V26" s="32" t="s">
        <v>104</v>
      </c>
    </row>
    <row r="27" spans="2:25" ht="31.5">
      <c r="B27" s="49" t="str">
        <f>'לא סחיר - מוצרים מובנים'!B7:Q7</f>
        <v>9. מוצרים מובנים</v>
      </c>
      <c r="C27" s="31" t="s">
        <v>41</v>
      </c>
      <c r="F27" s="31" t="s">
        <v>44</v>
      </c>
      <c r="I27" s="31" t="s">
        <v>15</v>
      </c>
      <c r="J27" s="31" t="s">
        <v>55</v>
      </c>
      <c r="K27" s="31" t="s">
        <v>95</v>
      </c>
      <c r="L27" s="31" t="s">
        <v>18</v>
      </c>
      <c r="M27" s="31" t="s">
        <v>94</v>
      </c>
      <c r="Q27" s="31" t="s">
        <v>17</v>
      </c>
      <c r="R27" s="31" t="s">
        <v>19</v>
      </c>
      <c r="S27" s="31" t="s">
        <v>0</v>
      </c>
      <c r="T27" s="31" t="s">
        <v>98</v>
      </c>
      <c r="U27" s="31" t="s">
        <v>103</v>
      </c>
      <c r="V27" s="31" t="s">
        <v>51</v>
      </c>
      <c r="W27" s="32" t="s">
        <v>104</v>
      </c>
    </row>
    <row r="28" spans="2:25" ht="31.5">
      <c r="B28" s="53" t="str">
        <f>הלוואות!B6</f>
        <v>1.ד. הלוואות:</v>
      </c>
      <c r="C28" s="31" t="s">
        <v>41</v>
      </c>
      <c r="I28" s="31" t="s">
        <v>15</v>
      </c>
      <c r="J28" s="31" t="s">
        <v>55</v>
      </c>
      <c r="L28" s="31" t="s">
        <v>18</v>
      </c>
      <c r="M28" s="31" t="s">
        <v>94</v>
      </c>
      <c r="Q28" s="14" t="s">
        <v>37</v>
      </c>
      <c r="R28" s="31" t="s">
        <v>19</v>
      </c>
      <c r="S28" s="31" t="s">
        <v>0</v>
      </c>
      <c r="T28" s="31" t="s">
        <v>98</v>
      </c>
      <c r="U28" s="31" t="s">
        <v>103</v>
      </c>
      <c r="V28" s="32" t="s">
        <v>104</v>
      </c>
    </row>
    <row r="29" spans="2:25" ht="47.25">
      <c r="B29" s="53" t="str">
        <f>'פקדונות מעל 3 חודשים'!B6:O6</f>
        <v>1.ה. פקדונות מעל 3 חודשים:</v>
      </c>
      <c r="C29" s="31" t="s">
        <v>41</v>
      </c>
      <c r="E29" s="31" t="s">
        <v>110</v>
      </c>
      <c r="I29" s="31" t="s">
        <v>15</v>
      </c>
      <c r="J29" s="31" t="s">
        <v>55</v>
      </c>
      <c r="L29" s="31" t="s">
        <v>18</v>
      </c>
      <c r="M29" s="31" t="s">
        <v>94</v>
      </c>
      <c r="O29" s="50" t="s">
        <v>45</v>
      </c>
      <c r="P29" s="51"/>
      <c r="R29" s="31" t="s">
        <v>19</v>
      </c>
      <c r="S29" s="31" t="s">
        <v>0</v>
      </c>
      <c r="T29" s="31" t="s">
        <v>98</v>
      </c>
      <c r="U29" s="31" t="s">
        <v>103</v>
      </c>
      <c r="V29" s="32" t="s">
        <v>104</v>
      </c>
    </row>
    <row r="30" spans="2:25" ht="63">
      <c r="B30" s="53" t="str">
        <f>'זכויות מקרקעין'!B6</f>
        <v>1. ו. זכויות במקרקעין:</v>
      </c>
      <c r="C30" s="14" t="s">
        <v>47</v>
      </c>
      <c r="N30" s="50" t="s">
        <v>78</v>
      </c>
      <c r="P30" s="51" t="s">
        <v>48</v>
      </c>
      <c r="U30" s="31" t="s">
        <v>103</v>
      </c>
      <c r="V30" s="15" t="s">
        <v>50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49</v>
      </c>
      <c r="R31" s="14" t="s">
        <v>46</v>
      </c>
      <c r="U31" s="31" t="s">
        <v>103</v>
      </c>
      <c r="V31" s="15" t="s">
        <v>50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100</v>
      </c>
      <c r="Y32" s="15" t="s">
        <v>99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172</v>
      </c>
      <c r="C1" s="80" t="s" vm="1">
        <v>225</v>
      </c>
    </row>
    <row r="2" spans="2:54">
      <c r="B2" s="57" t="s">
        <v>171</v>
      </c>
      <c r="C2" s="80" t="s">
        <v>226</v>
      </c>
    </row>
    <row r="3" spans="2:54">
      <c r="B3" s="57" t="s">
        <v>173</v>
      </c>
      <c r="C3" s="80" t="s">
        <v>227</v>
      </c>
    </row>
    <row r="4" spans="2:54">
      <c r="B4" s="57" t="s">
        <v>174</v>
      </c>
      <c r="C4" s="80">
        <v>185</v>
      </c>
    </row>
    <row r="6" spans="2:54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4" ht="26.25" customHeight="1">
      <c r="B7" s="139" t="s">
        <v>91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4" s="3" customFormat="1" ht="78.75">
      <c r="B8" s="23" t="s">
        <v>109</v>
      </c>
      <c r="C8" s="31" t="s">
        <v>41</v>
      </c>
      <c r="D8" s="72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2" t="s">
        <v>175</v>
      </c>
      <c r="L8" s="32" t="s">
        <v>177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5" t="s">
        <v>105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42578125" style="2" bestFit="1" customWidth="1"/>
    <col min="3" max="3" width="27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172</v>
      </c>
      <c r="C1" s="80" t="s" vm="1">
        <v>225</v>
      </c>
    </row>
    <row r="2" spans="2:51">
      <c r="B2" s="57" t="s">
        <v>171</v>
      </c>
      <c r="C2" s="80" t="s">
        <v>226</v>
      </c>
    </row>
    <row r="3" spans="2:51">
      <c r="B3" s="57" t="s">
        <v>173</v>
      </c>
      <c r="C3" s="80" t="s">
        <v>227</v>
      </c>
    </row>
    <row r="4" spans="2:51">
      <c r="B4" s="57" t="s">
        <v>174</v>
      </c>
      <c r="C4" s="80">
        <v>185</v>
      </c>
    </row>
    <row r="6" spans="2:51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1" ht="26.25" customHeight="1">
      <c r="B7" s="139" t="s">
        <v>92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1" s="3" customFormat="1" ht="63">
      <c r="B8" s="23" t="s">
        <v>109</v>
      </c>
      <c r="C8" s="31" t="s">
        <v>41</v>
      </c>
      <c r="D8" s="72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72" t="s">
        <v>175</v>
      </c>
      <c r="K8" s="32" t="s">
        <v>177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4" t="s">
        <v>43</v>
      </c>
      <c r="C11" s="115"/>
      <c r="D11" s="115"/>
      <c r="E11" s="115"/>
      <c r="F11" s="115"/>
      <c r="G11" s="116"/>
      <c r="H11" s="120"/>
      <c r="I11" s="116">
        <v>-27.191649999999996</v>
      </c>
      <c r="J11" s="117">
        <v>1</v>
      </c>
      <c r="K11" s="117">
        <v>-1.3450405531701673E-4</v>
      </c>
      <c r="AW11" s="1"/>
    </row>
    <row r="12" spans="2:51" ht="19.5" customHeight="1">
      <c r="B12" s="122" t="s">
        <v>36</v>
      </c>
      <c r="C12" s="115"/>
      <c r="D12" s="115"/>
      <c r="E12" s="115"/>
      <c r="F12" s="115"/>
      <c r="G12" s="116"/>
      <c r="H12" s="120"/>
      <c r="I12" s="116">
        <v>-27.191649999999996</v>
      </c>
      <c r="J12" s="117">
        <v>1</v>
      </c>
      <c r="K12" s="117">
        <v>-1.3450405531701673E-4</v>
      </c>
    </row>
    <row r="13" spans="2:51">
      <c r="B13" s="103" t="s">
        <v>35</v>
      </c>
      <c r="C13" s="84"/>
      <c r="D13" s="84"/>
      <c r="E13" s="84"/>
      <c r="F13" s="84"/>
      <c r="G13" s="93"/>
      <c r="H13" s="95"/>
      <c r="I13" s="93">
        <v>-27.191649999999996</v>
      </c>
      <c r="J13" s="94">
        <v>1</v>
      </c>
      <c r="K13" s="94">
        <v>-1.3450405531701673E-4</v>
      </c>
    </row>
    <row r="14" spans="2:51">
      <c r="B14" s="89" t="s">
        <v>400</v>
      </c>
      <c r="C14" s="86" t="s">
        <v>401</v>
      </c>
      <c r="D14" s="99"/>
      <c r="E14" s="99" t="s">
        <v>158</v>
      </c>
      <c r="F14" s="106">
        <v>42515</v>
      </c>
      <c r="G14" s="96">
        <v>1288920</v>
      </c>
      <c r="H14" s="98">
        <v>0.2651</v>
      </c>
      <c r="I14" s="96">
        <v>3.4175</v>
      </c>
      <c r="J14" s="97">
        <v>-0.12568196486789146</v>
      </c>
      <c r="K14" s="97">
        <v>1.6904733954942225E-5</v>
      </c>
    </row>
    <row r="15" spans="2:51">
      <c r="B15" s="89" t="s">
        <v>402</v>
      </c>
      <c r="C15" s="86" t="s">
        <v>403</v>
      </c>
      <c r="D15" s="99"/>
      <c r="E15" s="99" t="s">
        <v>158</v>
      </c>
      <c r="F15" s="106">
        <v>42451</v>
      </c>
      <c r="G15" s="96">
        <v>3693942</v>
      </c>
      <c r="H15" s="98">
        <v>0.81910000000000005</v>
      </c>
      <c r="I15" s="96">
        <v>30.258779999999998</v>
      </c>
      <c r="J15" s="97">
        <v>-1.1127967592992702</v>
      </c>
      <c r="K15" s="97">
        <v>1.4967567686938603E-4</v>
      </c>
    </row>
    <row r="16" spans="2:51" s="7" customFormat="1">
      <c r="B16" s="89" t="s">
        <v>404</v>
      </c>
      <c r="C16" s="86" t="s">
        <v>405</v>
      </c>
      <c r="D16" s="99"/>
      <c r="E16" s="99" t="s">
        <v>156</v>
      </c>
      <c r="F16" s="106">
        <v>42508</v>
      </c>
      <c r="G16" s="96">
        <v>31288280</v>
      </c>
      <c r="H16" s="98">
        <v>-0.34</v>
      </c>
      <c r="I16" s="96">
        <v>-106.37300999999999</v>
      </c>
      <c r="J16" s="97">
        <v>3.9119733447584095</v>
      </c>
      <c r="K16" s="97">
        <v>-5.2617627916208012E-4</v>
      </c>
      <c r="AW16" s="1"/>
      <c r="AY16" s="1"/>
    </row>
    <row r="17" spans="2:51" s="7" customFormat="1">
      <c r="B17" s="89" t="s">
        <v>406</v>
      </c>
      <c r="C17" s="86" t="s">
        <v>407</v>
      </c>
      <c r="D17" s="99"/>
      <c r="E17" s="99" t="s">
        <v>156</v>
      </c>
      <c r="F17" s="106">
        <v>42513</v>
      </c>
      <c r="G17" s="96">
        <v>4642320</v>
      </c>
      <c r="H17" s="98">
        <v>0.60499999999999998</v>
      </c>
      <c r="I17" s="96">
        <v>28.08465</v>
      </c>
      <c r="J17" s="97">
        <v>-1.0328409640459482</v>
      </c>
      <c r="K17" s="97">
        <v>1.389212981617171E-4</v>
      </c>
      <c r="AW17" s="1"/>
      <c r="AY17" s="1"/>
    </row>
    <row r="18" spans="2:51" s="7" customFormat="1">
      <c r="B18" s="89" t="s">
        <v>408</v>
      </c>
      <c r="C18" s="86" t="s">
        <v>409</v>
      </c>
      <c r="D18" s="99"/>
      <c r="E18" s="99" t="s">
        <v>156</v>
      </c>
      <c r="F18" s="106">
        <v>42529</v>
      </c>
      <c r="G18" s="96">
        <v>2884500</v>
      </c>
      <c r="H18" s="98">
        <v>0.60389999999999999</v>
      </c>
      <c r="I18" s="96">
        <v>17.42043</v>
      </c>
      <c r="J18" s="97">
        <v>-0.64065365654529982</v>
      </c>
      <c r="K18" s="97">
        <v>8.617051485901806E-5</v>
      </c>
      <c r="AW18" s="1"/>
      <c r="AY18" s="1"/>
    </row>
    <row r="19" spans="2:51">
      <c r="B19" s="85"/>
      <c r="C19" s="86"/>
      <c r="D19" s="86"/>
      <c r="E19" s="86"/>
      <c r="F19" s="86"/>
      <c r="G19" s="96"/>
      <c r="H19" s="98"/>
      <c r="I19" s="86"/>
      <c r="J19" s="97"/>
      <c r="K19" s="86"/>
    </row>
    <row r="20" spans="2:5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51">
      <c r="B21" s="121" t="s">
        <v>422</v>
      </c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51">
      <c r="B22" s="121" t="s">
        <v>105</v>
      </c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51">
      <c r="B23" s="125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5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5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5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5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5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5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5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5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5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172</v>
      </c>
      <c r="C1" s="80" t="s" vm="1">
        <v>225</v>
      </c>
    </row>
    <row r="2" spans="2:78">
      <c r="B2" s="57" t="s">
        <v>171</v>
      </c>
      <c r="C2" s="80" t="s">
        <v>226</v>
      </c>
    </row>
    <row r="3" spans="2:78">
      <c r="B3" s="57" t="s">
        <v>173</v>
      </c>
      <c r="C3" s="80" t="s">
        <v>227</v>
      </c>
    </row>
    <row r="4" spans="2:78">
      <c r="B4" s="57" t="s">
        <v>174</v>
      </c>
      <c r="C4" s="80">
        <v>185</v>
      </c>
    </row>
    <row r="6" spans="2:78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93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3" t="s">
        <v>109</v>
      </c>
      <c r="C8" s="31" t="s">
        <v>41</v>
      </c>
      <c r="D8" s="31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103</v>
      </c>
      <c r="O8" s="31" t="s">
        <v>51</v>
      </c>
      <c r="P8" s="72" t="s">
        <v>175</v>
      </c>
      <c r="Q8" s="32" t="s">
        <v>177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53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106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172</v>
      </c>
      <c r="C1" s="80" t="s" vm="1">
        <v>225</v>
      </c>
    </row>
    <row r="2" spans="2:59">
      <c r="B2" s="57" t="s">
        <v>171</v>
      </c>
      <c r="C2" s="80" t="s">
        <v>226</v>
      </c>
    </row>
    <row r="3" spans="2:59">
      <c r="B3" s="57" t="s">
        <v>173</v>
      </c>
      <c r="C3" s="80" t="s">
        <v>227</v>
      </c>
    </row>
    <row r="4" spans="2:59">
      <c r="B4" s="57" t="s">
        <v>174</v>
      </c>
      <c r="C4" s="80">
        <v>185</v>
      </c>
    </row>
    <row r="6" spans="2:59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59" s="3" customFormat="1" ht="78.75">
      <c r="B7" s="23" t="s">
        <v>109</v>
      </c>
      <c r="C7" s="31" t="s">
        <v>218</v>
      </c>
      <c r="D7" s="31" t="s">
        <v>41</v>
      </c>
      <c r="E7" s="31" t="s">
        <v>15</v>
      </c>
      <c r="F7" s="31" t="s">
        <v>55</v>
      </c>
      <c r="G7" s="31" t="s">
        <v>18</v>
      </c>
      <c r="H7" s="31" t="s">
        <v>94</v>
      </c>
      <c r="I7" s="14" t="s">
        <v>37</v>
      </c>
      <c r="J7" s="72" t="s">
        <v>19</v>
      </c>
      <c r="K7" s="31" t="s">
        <v>0</v>
      </c>
      <c r="L7" s="31" t="s">
        <v>98</v>
      </c>
      <c r="M7" s="31" t="s">
        <v>103</v>
      </c>
      <c r="N7" s="72" t="s">
        <v>175</v>
      </c>
      <c r="O7" s="32" t="s">
        <v>177</v>
      </c>
      <c r="P7" s="1"/>
      <c r="Q7" s="1"/>
      <c r="R7" s="1"/>
      <c r="S7" s="1"/>
      <c r="T7" s="1"/>
      <c r="U7" s="1"/>
      <c r="BF7" s="3" t="s">
        <v>155</v>
      </c>
      <c r="BG7" s="3" t="s">
        <v>157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53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153</v>
      </c>
      <c r="BG8" s="3" t="s">
        <v>156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154</v>
      </c>
      <c r="BG9" s="4" t="s">
        <v>158</v>
      </c>
    </row>
    <row r="10" spans="2:59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F10" s="1" t="s">
        <v>31</v>
      </c>
      <c r="BG10" s="4" t="s">
        <v>159</v>
      </c>
    </row>
    <row r="11" spans="2:59" ht="21.7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G11" s="1" t="s">
        <v>165</v>
      </c>
    </row>
    <row r="12" spans="2:59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1" t="s">
        <v>160</v>
      </c>
    </row>
    <row r="13" spans="2:59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G13" s="1" t="s">
        <v>161</v>
      </c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G14" s="1" t="s">
        <v>162</v>
      </c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BG15" s="1" t="s">
        <v>164</v>
      </c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G16" s="1" t="s">
        <v>163</v>
      </c>
    </row>
    <row r="17" spans="2:5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BG17" s="1" t="s">
        <v>166</v>
      </c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BG18" s="1" t="s">
        <v>167</v>
      </c>
    </row>
    <row r="19" spans="2:5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G19" s="1" t="s">
        <v>168</v>
      </c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G20" s="1" t="s">
        <v>169</v>
      </c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BG21" s="1" t="s">
        <v>170</v>
      </c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BG22" s="1" t="s">
        <v>31</v>
      </c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172</v>
      </c>
      <c r="C1" s="80" t="s" vm="1">
        <v>225</v>
      </c>
    </row>
    <row r="2" spans="2:64">
      <c r="B2" s="57" t="s">
        <v>171</v>
      </c>
      <c r="C2" s="80" t="s">
        <v>226</v>
      </c>
    </row>
    <row r="3" spans="2:64">
      <c r="B3" s="57" t="s">
        <v>173</v>
      </c>
      <c r="C3" s="80" t="s">
        <v>227</v>
      </c>
    </row>
    <row r="4" spans="2:64">
      <c r="B4" s="57" t="s">
        <v>174</v>
      </c>
      <c r="C4" s="80">
        <v>185</v>
      </c>
    </row>
    <row r="6" spans="2:64" ht="26.25" customHeight="1">
      <c r="B6" s="139" t="s">
        <v>206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78.75">
      <c r="B7" s="60" t="s">
        <v>109</v>
      </c>
      <c r="C7" s="61" t="s">
        <v>41</v>
      </c>
      <c r="D7" s="61" t="s">
        <v>110</v>
      </c>
      <c r="E7" s="61" t="s">
        <v>15</v>
      </c>
      <c r="F7" s="61" t="s">
        <v>55</v>
      </c>
      <c r="G7" s="61" t="s">
        <v>18</v>
      </c>
      <c r="H7" s="61" t="s">
        <v>94</v>
      </c>
      <c r="I7" s="61" t="s">
        <v>45</v>
      </c>
      <c r="J7" s="61" t="s">
        <v>19</v>
      </c>
      <c r="K7" s="61" t="s">
        <v>0</v>
      </c>
      <c r="L7" s="61" t="s">
        <v>98</v>
      </c>
      <c r="M7" s="61" t="s">
        <v>103</v>
      </c>
      <c r="N7" s="77" t="s">
        <v>175</v>
      </c>
      <c r="O7" s="63" t="s">
        <v>177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53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172</v>
      </c>
      <c r="C1" s="80" t="s" vm="1">
        <v>225</v>
      </c>
    </row>
    <row r="2" spans="2:55">
      <c r="B2" s="57" t="s">
        <v>171</v>
      </c>
      <c r="C2" s="80" t="s">
        <v>226</v>
      </c>
    </row>
    <row r="3" spans="2:55">
      <c r="B3" s="57" t="s">
        <v>173</v>
      </c>
      <c r="C3" s="80" t="s">
        <v>227</v>
      </c>
    </row>
    <row r="4" spans="2:55">
      <c r="B4" s="57" t="s">
        <v>174</v>
      </c>
      <c r="C4" s="80">
        <v>185</v>
      </c>
    </row>
    <row r="6" spans="2:55" ht="26.25" customHeight="1">
      <c r="B6" s="139" t="s">
        <v>207</v>
      </c>
      <c r="C6" s="140"/>
      <c r="D6" s="140"/>
      <c r="E6" s="140"/>
      <c r="F6" s="140"/>
      <c r="G6" s="140"/>
      <c r="H6" s="140"/>
      <c r="I6" s="141"/>
    </row>
    <row r="7" spans="2:55" s="3" customFormat="1" ht="78.75">
      <c r="B7" s="60" t="s">
        <v>109</v>
      </c>
      <c r="C7" s="62" t="s">
        <v>47</v>
      </c>
      <c r="D7" s="62" t="s">
        <v>78</v>
      </c>
      <c r="E7" s="62" t="s">
        <v>48</v>
      </c>
      <c r="F7" s="62" t="s">
        <v>94</v>
      </c>
      <c r="G7" s="62" t="s">
        <v>219</v>
      </c>
      <c r="H7" s="78" t="s">
        <v>175</v>
      </c>
      <c r="I7" s="64" t="s">
        <v>176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215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1"/>
      <c r="C11" s="102"/>
      <c r="D11" s="102"/>
      <c r="E11" s="102"/>
      <c r="F11" s="102"/>
      <c r="G11" s="102"/>
      <c r="H11" s="102"/>
      <c r="I11" s="102"/>
    </row>
    <row r="12" spans="2:55">
      <c r="B12" s="101"/>
      <c r="C12" s="102"/>
      <c r="D12" s="102"/>
      <c r="E12" s="102"/>
      <c r="F12" s="102"/>
      <c r="G12" s="102"/>
      <c r="H12" s="102"/>
      <c r="I12" s="102"/>
    </row>
    <row r="13" spans="2:55">
      <c r="B13" s="102"/>
      <c r="C13" s="102"/>
      <c r="D13" s="102"/>
      <c r="E13" s="102"/>
      <c r="F13" s="102"/>
      <c r="G13" s="102"/>
      <c r="H13" s="102"/>
      <c r="I13" s="102"/>
    </row>
    <row r="14" spans="2:55">
      <c r="B14" s="102"/>
      <c r="C14" s="102"/>
      <c r="D14" s="102"/>
      <c r="E14" s="102"/>
      <c r="F14" s="102"/>
      <c r="G14" s="102"/>
      <c r="H14" s="102"/>
      <c r="I14" s="102"/>
    </row>
    <row r="15" spans="2:55">
      <c r="B15" s="102"/>
      <c r="C15" s="102"/>
      <c r="D15" s="102"/>
      <c r="E15" s="102"/>
      <c r="F15" s="102"/>
      <c r="G15" s="102"/>
      <c r="H15" s="102"/>
      <c r="I15" s="102"/>
    </row>
    <row r="16" spans="2:55">
      <c r="B16" s="102"/>
      <c r="C16" s="102"/>
      <c r="D16" s="102"/>
      <c r="E16" s="102"/>
      <c r="F16" s="102"/>
      <c r="G16" s="102"/>
      <c r="H16" s="102"/>
      <c r="I16" s="102"/>
    </row>
    <row r="17" spans="2:9">
      <c r="B17" s="102"/>
      <c r="C17" s="102"/>
      <c r="D17" s="102"/>
      <c r="E17" s="102"/>
      <c r="F17" s="102"/>
      <c r="G17" s="102"/>
      <c r="H17" s="102"/>
      <c r="I17" s="102"/>
    </row>
    <row r="18" spans="2:9">
      <c r="B18" s="102"/>
      <c r="C18" s="102"/>
      <c r="D18" s="102"/>
      <c r="E18" s="102"/>
      <c r="F18" s="102"/>
      <c r="G18" s="102"/>
      <c r="H18" s="102"/>
      <c r="I18" s="102"/>
    </row>
    <row r="19" spans="2:9">
      <c r="B19" s="102"/>
      <c r="C19" s="102"/>
      <c r="D19" s="102"/>
      <c r="E19" s="102"/>
      <c r="F19" s="102"/>
      <c r="G19" s="102"/>
      <c r="H19" s="102"/>
      <c r="I19" s="102"/>
    </row>
    <row r="20" spans="2:9">
      <c r="B20" s="102"/>
      <c r="C20" s="102"/>
      <c r="D20" s="102"/>
      <c r="E20" s="102"/>
      <c r="F20" s="102"/>
      <c r="G20" s="102"/>
      <c r="H20" s="102"/>
      <c r="I20" s="102"/>
    </row>
    <row r="21" spans="2:9">
      <c r="B21" s="102"/>
      <c r="C21" s="102"/>
      <c r="D21" s="102"/>
      <c r="E21" s="102"/>
      <c r="F21" s="102"/>
      <c r="G21" s="102"/>
      <c r="H21" s="102"/>
      <c r="I21" s="102"/>
    </row>
    <row r="22" spans="2:9">
      <c r="B22" s="102"/>
      <c r="C22" s="102"/>
      <c r="D22" s="102"/>
      <c r="E22" s="102"/>
      <c r="F22" s="102"/>
      <c r="G22" s="102"/>
      <c r="H22" s="102"/>
      <c r="I22" s="102"/>
    </row>
    <row r="23" spans="2:9">
      <c r="B23" s="102"/>
      <c r="C23" s="102"/>
      <c r="D23" s="102"/>
      <c r="E23" s="102"/>
      <c r="F23" s="102"/>
      <c r="G23" s="102"/>
      <c r="H23" s="102"/>
      <c r="I23" s="102"/>
    </row>
    <row r="24" spans="2:9">
      <c r="B24" s="102"/>
      <c r="C24" s="102"/>
      <c r="D24" s="102"/>
      <c r="E24" s="102"/>
      <c r="F24" s="102"/>
      <c r="G24" s="102"/>
      <c r="H24" s="102"/>
      <c r="I24" s="102"/>
    </row>
    <row r="25" spans="2:9">
      <c r="B25" s="102"/>
      <c r="C25" s="102"/>
      <c r="D25" s="102"/>
      <c r="E25" s="102"/>
      <c r="F25" s="102"/>
      <c r="G25" s="102"/>
      <c r="H25" s="102"/>
      <c r="I25" s="102"/>
    </row>
    <row r="26" spans="2:9">
      <c r="B26" s="102"/>
      <c r="C26" s="102"/>
      <c r="D26" s="102"/>
      <c r="E26" s="102"/>
      <c r="F26" s="102"/>
      <c r="G26" s="102"/>
      <c r="H26" s="102"/>
      <c r="I26" s="102"/>
    </row>
    <row r="27" spans="2:9">
      <c r="B27" s="102"/>
      <c r="C27" s="102"/>
      <c r="D27" s="102"/>
      <c r="E27" s="102"/>
      <c r="F27" s="102"/>
      <c r="G27" s="102"/>
      <c r="H27" s="102"/>
      <c r="I27" s="102"/>
    </row>
    <row r="28" spans="2:9">
      <c r="B28" s="102"/>
      <c r="C28" s="102"/>
      <c r="D28" s="102"/>
      <c r="E28" s="102"/>
      <c r="F28" s="102"/>
      <c r="G28" s="102"/>
      <c r="H28" s="102"/>
      <c r="I28" s="102"/>
    </row>
    <row r="29" spans="2:9">
      <c r="B29" s="102"/>
      <c r="C29" s="102"/>
      <c r="D29" s="102"/>
      <c r="E29" s="102"/>
      <c r="F29" s="102"/>
      <c r="G29" s="102"/>
      <c r="H29" s="102"/>
      <c r="I29" s="102"/>
    </row>
    <row r="30" spans="2:9">
      <c r="B30" s="102"/>
      <c r="C30" s="102"/>
      <c r="D30" s="102"/>
      <c r="E30" s="102"/>
      <c r="F30" s="102"/>
      <c r="G30" s="102"/>
      <c r="H30" s="102"/>
      <c r="I30" s="102"/>
    </row>
    <row r="31" spans="2:9">
      <c r="B31" s="102"/>
      <c r="C31" s="102"/>
      <c r="D31" s="102"/>
      <c r="E31" s="102"/>
      <c r="F31" s="102"/>
      <c r="G31" s="102"/>
      <c r="H31" s="102"/>
      <c r="I31" s="102"/>
    </row>
    <row r="32" spans="2:9">
      <c r="B32" s="102"/>
      <c r="C32" s="102"/>
      <c r="D32" s="102"/>
      <c r="E32" s="102"/>
      <c r="F32" s="102"/>
      <c r="G32" s="102"/>
      <c r="H32" s="102"/>
      <c r="I32" s="102"/>
    </row>
    <row r="33" spans="2:9">
      <c r="B33" s="102"/>
      <c r="C33" s="102"/>
      <c r="D33" s="102"/>
      <c r="E33" s="102"/>
      <c r="F33" s="102"/>
      <c r="G33" s="102"/>
      <c r="H33" s="102"/>
      <c r="I33" s="102"/>
    </row>
    <row r="34" spans="2:9">
      <c r="B34" s="102"/>
      <c r="C34" s="102"/>
      <c r="D34" s="102"/>
      <c r="E34" s="102"/>
      <c r="F34" s="102"/>
      <c r="G34" s="102"/>
      <c r="H34" s="102"/>
      <c r="I34" s="102"/>
    </row>
    <row r="35" spans="2:9">
      <c r="B35" s="102"/>
      <c r="C35" s="102"/>
      <c r="D35" s="102"/>
      <c r="E35" s="102"/>
      <c r="F35" s="102"/>
      <c r="G35" s="102"/>
      <c r="H35" s="102"/>
      <c r="I35" s="102"/>
    </row>
    <row r="36" spans="2:9">
      <c r="B36" s="102"/>
      <c r="C36" s="102"/>
      <c r="D36" s="102"/>
      <c r="E36" s="102"/>
      <c r="F36" s="102"/>
      <c r="G36" s="102"/>
      <c r="H36" s="102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  <row r="38" spans="2:9">
      <c r="B38" s="102"/>
      <c r="C38" s="102"/>
      <c r="D38" s="102"/>
      <c r="E38" s="102"/>
      <c r="F38" s="102"/>
      <c r="G38" s="102"/>
      <c r="H38" s="102"/>
      <c r="I38" s="102"/>
    </row>
    <row r="39" spans="2:9">
      <c r="B39" s="102"/>
      <c r="C39" s="102"/>
      <c r="D39" s="102"/>
      <c r="E39" s="102"/>
      <c r="F39" s="102"/>
      <c r="G39" s="102"/>
      <c r="H39" s="102"/>
      <c r="I39" s="102"/>
    </row>
    <row r="40" spans="2:9">
      <c r="B40" s="102"/>
      <c r="C40" s="102"/>
      <c r="D40" s="102"/>
      <c r="E40" s="102"/>
      <c r="F40" s="102"/>
      <c r="G40" s="102"/>
      <c r="H40" s="102"/>
      <c r="I40" s="102"/>
    </row>
    <row r="41" spans="2:9">
      <c r="B41" s="102"/>
      <c r="C41" s="102"/>
      <c r="D41" s="102"/>
      <c r="E41" s="102"/>
      <c r="F41" s="102"/>
      <c r="G41" s="102"/>
      <c r="H41" s="102"/>
      <c r="I41" s="102"/>
    </row>
    <row r="42" spans="2:9">
      <c r="B42" s="102"/>
      <c r="C42" s="102"/>
      <c r="D42" s="102"/>
      <c r="E42" s="102"/>
      <c r="F42" s="102"/>
      <c r="G42" s="102"/>
      <c r="H42" s="102"/>
      <c r="I42" s="102"/>
    </row>
    <row r="43" spans="2:9">
      <c r="B43" s="102"/>
      <c r="C43" s="102"/>
      <c r="D43" s="102"/>
      <c r="E43" s="102"/>
      <c r="F43" s="102"/>
      <c r="G43" s="102"/>
      <c r="H43" s="102"/>
      <c r="I43" s="102"/>
    </row>
    <row r="44" spans="2:9">
      <c r="B44" s="102"/>
      <c r="C44" s="102"/>
      <c r="D44" s="102"/>
      <c r="E44" s="102"/>
      <c r="F44" s="102"/>
      <c r="G44" s="102"/>
      <c r="H44" s="102"/>
      <c r="I44" s="102"/>
    </row>
    <row r="45" spans="2:9">
      <c r="B45" s="102"/>
      <c r="C45" s="102"/>
      <c r="D45" s="102"/>
      <c r="E45" s="102"/>
      <c r="F45" s="102"/>
      <c r="G45" s="102"/>
      <c r="H45" s="102"/>
      <c r="I45" s="102"/>
    </row>
    <row r="46" spans="2:9">
      <c r="B46" s="102"/>
      <c r="C46" s="102"/>
      <c r="D46" s="102"/>
      <c r="E46" s="102"/>
      <c r="F46" s="102"/>
      <c r="G46" s="102"/>
      <c r="H46" s="102"/>
      <c r="I46" s="102"/>
    </row>
    <row r="47" spans="2:9">
      <c r="B47" s="102"/>
      <c r="C47" s="102"/>
      <c r="D47" s="102"/>
      <c r="E47" s="102"/>
      <c r="F47" s="102"/>
      <c r="G47" s="102"/>
      <c r="H47" s="102"/>
      <c r="I47" s="102"/>
    </row>
    <row r="48" spans="2:9">
      <c r="B48" s="102"/>
      <c r="C48" s="102"/>
      <c r="D48" s="102"/>
      <c r="E48" s="102"/>
      <c r="F48" s="102"/>
      <c r="G48" s="102"/>
      <c r="H48" s="102"/>
      <c r="I48" s="102"/>
    </row>
    <row r="49" spans="2:9">
      <c r="B49" s="102"/>
      <c r="C49" s="102"/>
      <c r="D49" s="102"/>
      <c r="E49" s="102"/>
      <c r="F49" s="102"/>
      <c r="G49" s="102"/>
      <c r="H49" s="102"/>
      <c r="I49" s="102"/>
    </row>
    <row r="50" spans="2:9">
      <c r="B50" s="102"/>
      <c r="C50" s="102"/>
      <c r="D50" s="102"/>
      <c r="E50" s="102"/>
      <c r="F50" s="102"/>
      <c r="G50" s="102"/>
      <c r="H50" s="102"/>
      <c r="I50" s="102"/>
    </row>
    <row r="51" spans="2:9">
      <c r="B51" s="102"/>
      <c r="C51" s="102"/>
      <c r="D51" s="102"/>
      <c r="E51" s="102"/>
      <c r="F51" s="102"/>
      <c r="G51" s="102"/>
      <c r="H51" s="102"/>
      <c r="I51" s="102"/>
    </row>
    <row r="52" spans="2:9">
      <c r="B52" s="102"/>
      <c r="C52" s="102"/>
      <c r="D52" s="102"/>
      <c r="E52" s="102"/>
      <c r="F52" s="102"/>
      <c r="G52" s="102"/>
      <c r="H52" s="102"/>
      <c r="I52" s="102"/>
    </row>
    <row r="53" spans="2:9">
      <c r="B53" s="102"/>
      <c r="C53" s="102"/>
      <c r="D53" s="102"/>
      <c r="E53" s="102"/>
      <c r="F53" s="102"/>
      <c r="G53" s="102"/>
      <c r="H53" s="102"/>
      <c r="I53" s="102"/>
    </row>
    <row r="54" spans="2:9">
      <c r="B54" s="102"/>
      <c r="C54" s="102"/>
      <c r="D54" s="102"/>
      <c r="E54" s="102"/>
      <c r="F54" s="102"/>
      <c r="G54" s="102"/>
      <c r="H54" s="102"/>
      <c r="I54" s="102"/>
    </row>
    <row r="55" spans="2:9">
      <c r="B55" s="102"/>
      <c r="C55" s="102"/>
      <c r="D55" s="102"/>
      <c r="E55" s="102"/>
      <c r="F55" s="102"/>
      <c r="G55" s="102"/>
      <c r="H55" s="102"/>
      <c r="I55" s="102"/>
    </row>
    <row r="56" spans="2:9">
      <c r="B56" s="102"/>
      <c r="C56" s="102"/>
      <c r="D56" s="102"/>
      <c r="E56" s="102"/>
      <c r="F56" s="102"/>
      <c r="G56" s="102"/>
      <c r="H56" s="102"/>
      <c r="I56" s="102"/>
    </row>
    <row r="57" spans="2:9">
      <c r="B57" s="102"/>
      <c r="C57" s="102"/>
      <c r="D57" s="102"/>
      <c r="E57" s="102"/>
      <c r="F57" s="102"/>
      <c r="G57" s="102"/>
      <c r="H57" s="102"/>
      <c r="I57" s="102"/>
    </row>
    <row r="58" spans="2:9">
      <c r="B58" s="102"/>
      <c r="C58" s="102"/>
      <c r="D58" s="102"/>
      <c r="E58" s="102"/>
      <c r="F58" s="102"/>
      <c r="G58" s="102"/>
      <c r="H58" s="102"/>
      <c r="I58" s="102"/>
    </row>
    <row r="59" spans="2:9">
      <c r="B59" s="102"/>
      <c r="C59" s="102"/>
      <c r="D59" s="102"/>
      <c r="E59" s="102"/>
      <c r="F59" s="102"/>
      <c r="G59" s="102"/>
      <c r="H59" s="102"/>
      <c r="I59" s="102"/>
    </row>
    <row r="60" spans="2:9">
      <c r="B60" s="102"/>
      <c r="C60" s="102"/>
      <c r="D60" s="102"/>
      <c r="E60" s="102"/>
      <c r="F60" s="102"/>
      <c r="G60" s="102"/>
      <c r="H60" s="102"/>
      <c r="I60" s="102"/>
    </row>
    <row r="61" spans="2:9">
      <c r="B61" s="102"/>
      <c r="C61" s="102"/>
      <c r="D61" s="102"/>
      <c r="E61" s="102"/>
      <c r="F61" s="102"/>
      <c r="G61" s="102"/>
      <c r="H61" s="102"/>
      <c r="I61" s="102"/>
    </row>
    <row r="62" spans="2:9">
      <c r="B62" s="102"/>
      <c r="C62" s="102"/>
      <c r="D62" s="102"/>
      <c r="E62" s="102"/>
      <c r="F62" s="102"/>
      <c r="G62" s="102"/>
      <c r="H62" s="102"/>
      <c r="I62" s="102"/>
    </row>
    <row r="63" spans="2:9">
      <c r="B63" s="102"/>
      <c r="C63" s="102"/>
      <c r="D63" s="102"/>
      <c r="E63" s="102"/>
      <c r="F63" s="102"/>
      <c r="G63" s="102"/>
      <c r="H63" s="102"/>
      <c r="I63" s="102"/>
    </row>
    <row r="64" spans="2:9">
      <c r="B64" s="102"/>
      <c r="C64" s="102"/>
      <c r="D64" s="102"/>
      <c r="E64" s="102"/>
      <c r="F64" s="102"/>
      <c r="G64" s="102"/>
      <c r="H64" s="102"/>
      <c r="I64" s="102"/>
    </row>
    <row r="65" spans="2:9">
      <c r="B65" s="102"/>
      <c r="C65" s="102"/>
      <c r="D65" s="102"/>
      <c r="E65" s="102"/>
      <c r="F65" s="102"/>
      <c r="G65" s="102"/>
      <c r="H65" s="102"/>
      <c r="I65" s="102"/>
    </row>
    <row r="66" spans="2:9">
      <c r="B66" s="102"/>
      <c r="C66" s="102"/>
      <c r="D66" s="102"/>
      <c r="E66" s="102"/>
      <c r="F66" s="102"/>
      <c r="G66" s="102"/>
      <c r="H66" s="102"/>
      <c r="I66" s="102"/>
    </row>
    <row r="67" spans="2:9">
      <c r="B67" s="102"/>
      <c r="C67" s="102"/>
      <c r="D67" s="102"/>
      <c r="E67" s="102"/>
      <c r="F67" s="102"/>
      <c r="G67" s="102"/>
      <c r="H67" s="102"/>
      <c r="I67" s="102"/>
    </row>
    <row r="68" spans="2:9">
      <c r="B68" s="102"/>
      <c r="C68" s="102"/>
      <c r="D68" s="102"/>
      <c r="E68" s="102"/>
      <c r="F68" s="102"/>
      <c r="G68" s="102"/>
      <c r="H68" s="102"/>
      <c r="I68" s="102"/>
    </row>
    <row r="69" spans="2:9">
      <c r="B69" s="102"/>
      <c r="C69" s="102"/>
      <c r="D69" s="102"/>
      <c r="E69" s="102"/>
      <c r="F69" s="102"/>
      <c r="G69" s="102"/>
      <c r="H69" s="102"/>
      <c r="I69" s="102"/>
    </row>
    <row r="70" spans="2:9">
      <c r="B70" s="102"/>
      <c r="C70" s="102"/>
      <c r="D70" s="102"/>
      <c r="E70" s="102"/>
      <c r="F70" s="102"/>
      <c r="G70" s="102"/>
      <c r="H70" s="102"/>
      <c r="I70" s="102"/>
    </row>
    <row r="71" spans="2:9">
      <c r="B71" s="102"/>
      <c r="C71" s="102"/>
      <c r="D71" s="102"/>
      <c r="E71" s="102"/>
      <c r="F71" s="102"/>
      <c r="G71" s="102"/>
      <c r="H71" s="102"/>
      <c r="I71" s="102"/>
    </row>
    <row r="72" spans="2:9">
      <c r="B72" s="102"/>
      <c r="C72" s="102"/>
      <c r="D72" s="102"/>
      <c r="E72" s="102"/>
      <c r="F72" s="102"/>
      <c r="G72" s="102"/>
      <c r="H72" s="102"/>
      <c r="I72" s="102"/>
    </row>
    <row r="73" spans="2:9">
      <c r="B73" s="102"/>
      <c r="C73" s="102"/>
      <c r="D73" s="102"/>
      <c r="E73" s="102"/>
      <c r="F73" s="102"/>
      <c r="G73" s="102"/>
      <c r="H73" s="102"/>
      <c r="I73" s="102"/>
    </row>
    <row r="74" spans="2:9">
      <c r="B74" s="102"/>
      <c r="C74" s="102"/>
      <c r="D74" s="102"/>
      <c r="E74" s="102"/>
      <c r="F74" s="102"/>
      <c r="G74" s="102"/>
      <c r="H74" s="102"/>
      <c r="I74" s="102"/>
    </row>
    <row r="75" spans="2:9">
      <c r="B75" s="102"/>
      <c r="C75" s="102"/>
      <c r="D75" s="102"/>
      <c r="E75" s="102"/>
      <c r="F75" s="102"/>
      <c r="G75" s="102"/>
      <c r="H75" s="102"/>
      <c r="I75" s="102"/>
    </row>
    <row r="76" spans="2:9">
      <c r="B76" s="102"/>
      <c r="C76" s="102"/>
      <c r="D76" s="102"/>
      <c r="E76" s="102"/>
      <c r="F76" s="102"/>
      <c r="G76" s="102"/>
      <c r="H76" s="102"/>
      <c r="I76" s="102"/>
    </row>
    <row r="77" spans="2:9">
      <c r="B77" s="102"/>
      <c r="C77" s="102"/>
      <c r="D77" s="102"/>
      <c r="E77" s="102"/>
      <c r="F77" s="102"/>
      <c r="G77" s="102"/>
      <c r="H77" s="102"/>
      <c r="I77" s="102"/>
    </row>
    <row r="78" spans="2:9">
      <c r="B78" s="102"/>
      <c r="C78" s="102"/>
      <c r="D78" s="102"/>
      <c r="E78" s="102"/>
      <c r="F78" s="102"/>
      <c r="G78" s="102"/>
      <c r="H78" s="102"/>
      <c r="I78" s="102"/>
    </row>
    <row r="79" spans="2:9">
      <c r="B79" s="102"/>
      <c r="C79" s="102"/>
      <c r="D79" s="102"/>
      <c r="E79" s="102"/>
      <c r="F79" s="102"/>
      <c r="G79" s="102"/>
      <c r="H79" s="102"/>
      <c r="I79" s="102"/>
    </row>
    <row r="80" spans="2:9">
      <c r="B80" s="102"/>
      <c r="C80" s="102"/>
      <c r="D80" s="102"/>
      <c r="E80" s="102"/>
      <c r="F80" s="102"/>
      <c r="G80" s="102"/>
      <c r="H80" s="102"/>
      <c r="I80" s="102"/>
    </row>
    <row r="81" spans="2:9">
      <c r="B81" s="102"/>
      <c r="C81" s="102"/>
      <c r="D81" s="102"/>
      <c r="E81" s="102"/>
      <c r="F81" s="102"/>
      <c r="G81" s="102"/>
      <c r="H81" s="102"/>
      <c r="I81" s="102"/>
    </row>
    <row r="82" spans="2:9">
      <c r="B82" s="102"/>
      <c r="C82" s="102"/>
      <c r="D82" s="102"/>
      <c r="E82" s="102"/>
      <c r="F82" s="102"/>
      <c r="G82" s="102"/>
      <c r="H82" s="102"/>
      <c r="I82" s="102"/>
    </row>
    <row r="83" spans="2:9">
      <c r="B83" s="102"/>
      <c r="C83" s="102"/>
      <c r="D83" s="102"/>
      <c r="E83" s="102"/>
      <c r="F83" s="102"/>
      <c r="G83" s="102"/>
      <c r="H83" s="102"/>
      <c r="I83" s="102"/>
    </row>
    <row r="84" spans="2:9">
      <c r="B84" s="102"/>
      <c r="C84" s="102"/>
      <c r="D84" s="102"/>
      <c r="E84" s="102"/>
      <c r="F84" s="102"/>
      <c r="G84" s="102"/>
      <c r="H84" s="102"/>
      <c r="I84" s="102"/>
    </row>
    <row r="85" spans="2:9">
      <c r="B85" s="102"/>
      <c r="C85" s="102"/>
      <c r="D85" s="102"/>
      <c r="E85" s="102"/>
      <c r="F85" s="102"/>
      <c r="G85" s="102"/>
      <c r="H85" s="102"/>
      <c r="I85" s="102"/>
    </row>
    <row r="86" spans="2:9">
      <c r="B86" s="102"/>
      <c r="C86" s="102"/>
      <c r="D86" s="102"/>
      <c r="E86" s="102"/>
      <c r="F86" s="102"/>
      <c r="G86" s="102"/>
      <c r="H86" s="102"/>
      <c r="I86" s="102"/>
    </row>
    <row r="87" spans="2:9">
      <c r="B87" s="102"/>
      <c r="C87" s="102"/>
      <c r="D87" s="102"/>
      <c r="E87" s="102"/>
      <c r="F87" s="102"/>
      <c r="G87" s="102"/>
      <c r="H87" s="102"/>
      <c r="I87" s="102"/>
    </row>
    <row r="88" spans="2:9">
      <c r="B88" s="102"/>
      <c r="C88" s="102"/>
      <c r="D88" s="102"/>
      <c r="E88" s="102"/>
      <c r="F88" s="102"/>
      <c r="G88" s="102"/>
      <c r="H88" s="102"/>
      <c r="I88" s="102"/>
    </row>
    <row r="89" spans="2:9">
      <c r="B89" s="102"/>
      <c r="C89" s="102"/>
      <c r="D89" s="102"/>
      <c r="E89" s="102"/>
      <c r="F89" s="102"/>
      <c r="G89" s="102"/>
      <c r="H89" s="102"/>
      <c r="I89" s="102"/>
    </row>
    <row r="90" spans="2:9">
      <c r="B90" s="102"/>
      <c r="C90" s="102"/>
      <c r="D90" s="102"/>
      <c r="E90" s="102"/>
      <c r="F90" s="102"/>
      <c r="G90" s="102"/>
      <c r="H90" s="102"/>
      <c r="I90" s="102"/>
    </row>
    <row r="91" spans="2:9">
      <c r="B91" s="102"/>
      <c r="C91" s="102"/>
      <c r="D91" s="102"/>
      <c r="E91" s="102"/>
      <c r="F91" s="102"/>
      <c r="G91" s="102"/>
      <c r="H91" s="102"/>
      <c r="I91" s="102"/>
    </row>
    <row r="92" spans="2:9">
      <c r="B92" s="102"/>
      <c r="C92" s="102"/>
      <c r="D92" s="102"/>
      <c r="E92" s="102"/>
      <c r="F92" s="102"/>
      <c r="G92" s="102"/>
      <c r="H92" s="102"/>
      <c r="I92" s="102"/>
    </row>
    <row r="93" spans="2:9">
      <c r="B93" s="102"/>
      <c r="C93" s="102"/>
      <c r="D93" s="102"/>
      <c r="E93" s="102"/>
      <c r="F93" s="102"/>
      <c r="G93" s="102"/>
      <c r="H93" s="102"/>
      <c r="I93" s="102"/>
    </row>
    <row r="94" spans="2:9">
      <c r="B94" s="102"/>
      <c r="C94" s="102"/>
      <c r="D94" s="102"/>
      <c r="E94" s="102"/>
      <c r="F94" s="102"/>
      <c r="G94" s="102"/>
      <c r="H94" s="102"/>
      <c r="I94" s="102"/>
    </row>
    <row r="95" spans="2:9">
      <c r="B95" s="102"/>
      <c r="C95" s="102"/>
      <c r="D95" s="102"/>
      <c r="E95" s="102"/>
      <c r="F95" s="102"/>
      <c r="G95" s="102"/>
      <c r="H95" s="102"/>
      <c r="I95" s="102"/>
    </row>
    <row r="96" spans="2:9">
      <c r="B96" s="102"/>
      <c r="C96" s="102"/>
      <c r="D96" s="102"/>
      <c r="E96" s="102"/>
      <c r="F96" s="102"/>
      <c r="G96" s="102"/>
      <c r="H96" s="102"/>
      <c r="I96" s="102"/>
    </row>
    <row r="97" spans="2:9">
      <c r="B97" s="102"/>
      <c r="C97" s="102"/>
      <c r="D97" s="102"/>
      <c r="E97" s="102"/>
      <c r="F97" s="102"/>
      <c r="G97" s="102"/>
      <c r="H97" s="102"/>
      <c r="I97" s="102"/>
    </row>
    <row r="98" spans="2:9">
      <c r="B98" s="102"/>
      <c r="C98" s="102"/>
      <c r="D98" s="102"/>
      <c r="E98" s="102"/>
      <c r="F98" s="102"/>
      <c r="G98" s="102"/>
      <c r="H98" s="102"/>
      <c r="I98" s="102"/>
    </row>
    <row r="99" spans="2:9">
      <c r="B99" s="102"/>
      <c r="C99" s="102"/>
      <c r="D99" s="102"/>
      <c r="E99" s="102"/>
      <c r="F99" s="102"/>
      <c r="G99" s="102"/>
      <c r="H99" s="102"/>
      <c r="I99" s="102"/>
    </row>
    <row r="100" spans="2:9">
      <c r="B100" s="102"/>
      <c r="C100" s="102"/>
      <c r="D100" s="102"/>
      <c r="E100" s="102"/>
      <c r="F100" s="102"/>
      <c r="G100" s="102"/>
      <c r="H100" s="102"/>
      <c r="I100" s="102"/>
    </row>
    <row r="101" spans="2:9">
      <c r="B101" s="102"/>
      <c r="C101" s="102"/>
      <c r="D101" s="102"/>
      <c r="E101" s="102"/>
      <c r="F101" s="102"/>
      <c r="G101" s="102"/>
      <c r="H101" s="102"/>
      <c r="I101" s="102"/>
    </row>
    <row r="102" spans="2:9">
      <c r="B102" s="102"/>
      <c r="C102" s="102"/>
      <c r="D102" s="102"/>
      <c r="E102" s="102"/>
      <c r="F102" s="102"/>
      <c r="G102" s="102"/>
      <c r="H102" s="102"/>
      <c r="I102" s="102"/>
    </row>
    <row r="103" spans="2:9">
      <c r="B103" s="102"/>
      <c r="C103" s="102"/>
      <c r="D103" s="102"/>
      <c r="E103" s="102"/>
      <c r="F103" s="102"/>
      <c r="G103" s="102"/>
      <c r="H103" s="102"/>
      <c r="I103" s="102"/>
    </row>
    <row r="104" spans="2:9">
      <c r="B104" s="102"/>
      <c r="C104" s="102"/>
      <c r="D104" s="102"/>
      <c r="E104" s="102"/>
      <c r="F104" s="102"/>
      <c r="G104" s="102"/>
      <c r="H104" s="102"/>
      <c r="I104" s="102"/>
    </row>
    <row r="105" spans="2:9">
      <c r="B105" s="102"/>
      <c r="C105" s="102"/>
      <c r="D105" s="102"/>
      <c r="E105" s="102"/>
      <c r="F105" s="102"/>
      <c r="G105" s="102"/>
      <c r="H105" s="102"/>
      <c r="I105" s="102"/>
    </row>
    <row r="106" spans="2:9">
      <c r="B106" s="102"/>
      <c r="C106" s="102"/>
      <c r="D106" s="102"/>
      <c r="E106" s="102"/>
      <c r="F106" s="102"/>
      <c r="G106" s="102"/>
      <c r="H106" s="102"/>
      <c r="I106" s="102"/>
    </row>
    <row r="107" spans="2:9">
      <c r="B107" s="102"/>
      <c r="C107" s="102"/>
      <c r="D107" s="102"/>
      <c r="E107" s="102"/>
      <c r="F107" s="102"/>
      <c r="G107" s="102"/>
      <c r="H107" s="102"/>
      <c r="I107" s="102"/>
    </row>
    <row r="108" spans="2:9">
      <c r="B108" s="102"/>
      <c r="C108" s="102"/>
      <c r="D108" s="102"/>
      <c r="E108" s="102"/>
      <c r="F108" s="102"/>
      <c r="G108" s="102"/>
      <c r="H108" s="102"/>
      <c r="I108" s="102"/>
    </row>
    <row r="109" spans="2:9">
      <c r="B109" s="102"/>
      <c r="C109" s="102"/>
      <c r="D109" s="102"/>
      <c r="E109" s="102"/>
      <c r="F109" s="102"/>
      <c r="G109" s="102"/>
      <c r="H109" s="102"/>
      <c r="I109" s="10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0" t="s" vm="1">
        <v>225</v>
      </c>
    </row>
    <row r="2" spans="2:60">
      <c r="B2" s="57" t="s">
        <v>171</v>
      </c>
      <c r="C2" s="80" t="s">
        <v>226</v>
      </c>
    </row>
    <row r="3" spans="2:60">
      <c r="B3" s="57" t="s">
        <v>173</v>
      </c>
      <c r="C3" s="80" t="s">
        <v>227</v>
      </c>
    </row>
    <row r="4" spans="2:60">
      <c r="B4" s="57" t="s">
        <v>174</v>
      </c>
      <c r="C4" s="80">
        <v>185</v>
      </c>
    </row>
    <row r="6" spans="2:60" ht="26.25" customHeight="1">
      <c r="B6" s="139" t="s">
        <v>208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6">
      <c r="B7" s="60" t="s">
        <v>109</v>
      </c>
      <c r="C7" s="60" t="s">
        <v>110</v>
      </c>
      <c r="D7" s="60" t="s">
        <v>15</v>
      </c>
      <c r="E7" s="60" t="s">
        <v>16</v>
      </c>
      <c r="F7" s="60" t="s">
        <v>49</v>
      </c>
      <c r="G7" s="60" t="s">
        <v>94</v>
      </c>
      <c r="H7" s="60" t="s">
        <v>46</v>
      </c>
      <c r="I7" s="60" t="s">
        <v>103</v>
      </c>
      <c r="J7" s="79" t="s">
        <v>175</v>
      </c>
      <c r="K7" s="60" t="s">
        <v>176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0" t="s" vm="1">
        <v>225</v>
      </c>
    </row>
    <row r="2" spans="2:60">
      <c r="B2" s="57" t="s">
        <v>171</v>
      </c>
      <c r="C2" s="80" t="s">
        <v>226</v>
      </c>
    </row>
    <row r="3" spans="2:60">
      <c r="B3" s="57" t="s">
        <v>173</v>
      </c>
      <c r="C3" s="80" t="s">
        <v>227</v>
      </c>
    </row>
    <row r="4" spans="2:60">
      <c r="B4" s="57" t="s">
        <v>174</v>
      </c>
      <c r="C4" s="80">
        <v>185</v>
      </c>
    </row>
    <row r="6" spans="2:60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78.75">
      <c r="B7" s="60" t="s">
        <v>109</v>
      </c>
      <c r="C7" s="78" t="s">
        <v>224</v>
      </c>
      <c r="D7" s="62" t="s">
        <v>15</v>
      </c>
      <c r="E7" s="62" t="s">
        <v>16</v>
      </c>
      <c r="F7" s="62" t="s">
        <v>49</v>
      </c>
      <c r="G7" s="62" t="s">
        <v>94</v>
      </c>
      <c r="H7" s="62" t="s">
        <v>46</v>
      </c>
      <c r="I7" s="62" t="s">
        <v>103</v>
      </c>
      <c r="J7" s="78" t="s">
        <v>175</v>
      </c>
      <c r="K7" s="64" t="s">
        <v>176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172</v>
      </c>
      <c r="C1" s="80" t="s" vm="1">
        <v>225</v>
      </c>
    </row>
    <row r="2" spans="2:47">
      <c r="B2" s="57" t="s">
        <v>171</v>
      </c>
      <c r="C2" s="80" t="s">
        <v>226</v>
      </c>
    </row>
    <row r="3" spans="2:47">
      <c r="B3" s="57" t="s">
        <v>173</v>
      </c>
      <c r="C3" s="80" t="s">
        <v>227</v>
      </c>
    </row>
    <row r="4" spans="2:47">
      <c r="B4" s="57" t="s">
        <v>174</v>
      </c>
      <c r="C4" s="80">
        <v>185</v>
      </c>
    </row>
    <row r="6" spans="2:47" ht="26.25" customHeight="1">
      <c r="B6" s="139" t="s">
        <v>210</v>
      </c>
      <c r="C6" s="140"/>
      <c r="D6" s="140"/>
    </row>
    <row r="7" spans="2:47" s="3" customFormat="1" ht="33">
      <c r="B7" s="60" t="s">
        <v>109</v>
      </c>
      <c r="C7" s="66" t="s">
        <v>100</v>
      </c>
      <c r="D7" s="67" t="s">
        <v>99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102"/>
      <c r="D11" s="102"/>
    </row>
    <row r="12" spans="2:47">
      <c r="B12" s="101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0" t="s" vm="1">
        <v>225</v>
      </c>
    </row>
    <row r="2" spans="2:18">
      <c r="B2" s="57" t="s">
        <v>171</v>
      </c>
      <c r="C2" s="80" t="s">
        <v>226</v>
      </c>
    </row>
    <row r="3" spans="2:18">
      <c r="B3" s="57" t="s">
        <v>173</v>
      </c>
      <c r="C3" s="80" t="s">
        <v>227</v>
      </c>
    </row>
    <row r="4" spans="2:18">
      <c r="B4" s="57" t="s">
        <v>174</v>
      </c>
      <c r="C4" s="80">
        <v>185</v>
      </c>
    </row>
    <row r="6" spans="2:18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109</v>
      </c>
      <c r="C7" s="31" t="s">
        <v>41</v>
      </c>
      <c r="D7" s="72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2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" style="2" bestFit="1" customWidth="1"/>
    <col min="4" max="4" width="6.5703125" style="2" bestFit="1" customWidth="1"/>
    <col min="5" max="5" width="5.8554687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172</v>
      </c>
      <c r="C1" s="80" t="s" vm="1">
        <v>225</v>
      </c>
    </row>
    <row r="2" spans="2:13">
      <c r="B2" s="57" t="s">
        <v>171</v>
      </c>
      <c r="C2" s="80" t="s">
        <v>226</v>
      </c>
    </row>
    <row r="3" spans="2:13">
      <c r="B3" s="57" t="s">
        <v>173</v>
      </c>
      <c r="C3" s="80" t="s">
        <v>227</v>
      </c>
    </row>
    <row r="4" spans="2:13">
      <c r="B4" s="57" t="s">
        <v>174</v>
      </c>
      <c r="C4" s="80">
        <v>185</v>
      </c>
    </row>
    <row r="6" spans="2:13" ht="26.25" customHeight="1">
      <c r="B6" s="129" t="s">
        <v>202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2:13" s="3" customFormat="1" ht="63">
      <c r="B7" s="13" t="s">
        <v>108</v>
      </c>
      <c r="C7" s="14" t="s">
        <v>41</v>
      </c>
      <c r="D7" s="14" t="s">
        <v>110</v>
      </c>
      <c r="E7" s="14" t="s">
        <v>15</v>
      </c>
      <c r="F7" s="14" t="s">
        <v>55</v>
      </c>
      <c r="G7" s="14" t="s">
        <v>94</v>
      </c>
      <c r="H7" s="14" t="s">
        <v>17</v>
      </c>
      <c r="I7" s="14" t="s">
        <v>19</v>
      </c>
      <c r="J7" s="14" t="s">
        <v>52</v>
      </c>
      <c r="K7" s="14" t="s">
        <v>175</v>
      </c>
      <c r="L7" s="14" t="s">
        <v>176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4" t="s">
        <v>40</v>
      </c>
      <c r="C10" s="115"/>
      <c r="D10" s="115"/>
      <c r="E10" s="115"/>
      <c r="F10" s="115"/>
      <c r="G10" s="115"/>
      <c r="H10" s="115"/>
      <c r="I10" s="115"/>
      <c r="J10" s="116">
        <v>12610.509320000001</v>
      </c>
      <c r="K10" s="117">
        <v>1</v>
      </c>
      <c r="L10" s="117">
        <v>6.2378143406267565E-2</v>
      </c>
    </row>
    <row r="11" spans="2:13">
      <c r="B11" s="122" t="s">
        <v>223</v>
      </c>
      <c r="C11" s="115"/>
      <c r="D11" s="115"/>
      <c r="E11" s="115"/>
      <c r="F11" s="115"/>
      <c r="G11" s="115"/>
      <c r="H11" s="115"/>
      <c r="I11" s="115"/>
      <c r="J11" s="116">
        <v>12610.509320000001</v>
      </c>
      <c r="K11" s="117">
        <v>1</v>
      </c>
      <c r="L11" s="117">
        <v>6.2378143406267565E-2</v>
      </c>
    </row>
    <row r="12" spans="2:13">
      <c r="B12" s="103" t="s">
        <v>38</v>
      </c>
      <c r="C12" s="84"/>
      <c r="D12" s="84"/>
      <c r="E12" s="84"/>
      <c r="F12" s="84"/>
      <c r="G12" s="84"/>
      <c r="H12" s="84"/>
      <c r="I12" s="84"/>
      <c r="J12" s="93">
        <v>5117.1043300000001</v>
      </c>
      <c r="K12" s="94">
        <v>0.40578094033715045</v>
      </c>
      <c r="L12" s="94">
        <v>2.5311861687880875E-2</v>
      </c>
    </row>
    <row r="13" spans="2:13">
      <c r="B13" s="89" t="s">
        <v>413</v>
      </c>
      <c r="C13" s="86" t="s">
        <v>414</v>
      </c>
      <c r="D13" s="86">
        <v>26</v>
      </c>
      <c r="E13" s="86" t="s">
        <v>415</v>
      </c>
      <c r="F13" s="86" t="s">
        <v>153</v>
      </c>
      <c r="G13" s="99" t="s">
        <v>157</v>
      </c>
      <c r="H13" s="100">
        <v>0</v>
      </c>
      <c r="I13" s="100">
        <v>0</v>
      </c>
      <c r="J13" s="96">
        <v>5117.1043300000001</v>
      </c>
      <c r="K13" s="97">
        <v>0.40578094033715045</v>
      </c>
      <c r="L13" s="97">
        <v>2.5311861687880875E-2</v>
      </c>
    </row>
    <row r="14" spans="2:13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</row>
    <row r="15" spans="2:13">
      <c r="B15" s="103" t="s">
        <v>39</v>
      </c>
      <c r="C15" s="84"/>
      <c r="D15" s="84"/>
      <c r="E15" s="84"/>
      <c r="F15" s="84"/>
      <c r="G15" s="84"/>
      <c r="H15" s="84"/>
      <c r="I15" s="84"/>
      <c r="J15" s="93">
        <v>7493.4049899999982</v>
      </c>
      <c r="K15" s="94">
        <v>0.59421905966284938</v>
      </c>
      <c r="L15" s="94">
        <v>3.7066281718386683E-2</v>
      </c>
    </row>
    <row r="16" spans="2:13">
      <c r="B16" s="89" t="s">
        <v>413</v>
      </c>
      <c r="C16" s="86" t="s">
        <v>416</v>
      </c>
      <c r="D16" s="86">
        <v>26</v>
      </c>
      <c r="E16" s="86" t="s">
        <v>415</v>
      </c>
      <c r="F16" s="86" t="s">
        <v>153</v>
      </c>
      <c r="G16" s="99" t="s">
        <v>159</v>
      </c>
      <c r="H16" s="100">
        <v>0</v>
      </c>
      <c r="I16" s="100">
        <v>0</v>
      </c>
      <c r="J16" s="96">
        <v>0.99175000000000002</v>
      </c>
      <c r="K16" s="97">
        <v>7.8644722019839873E-5</v>
      </c>
      <c r="L16" s="97">
        <v>4.9057117482996203E-6</v>
      </c>
    </row>
    <row r="17" spans="2:16">
      <c r="B17" s="89" t="s">
        <v>413</v>
      </c>
      <c r="C17" s="86" t="s">
        <v>417</v>
      </c>
      <c r="D17" s="86">
        <v>26</v>
      </c>
      <c r="E17" s="86" t="s">
        <v>415</v>
      </c>
      <c r="F17" s="86" t="s">
        <v>153</v>
      </c>
      <c r="G17" s="99" t="s">
        <v>156</v>
      </c>
      <c r="H17" s="100">
        <v>0</v>
      </c>
      <c r="I17" s="100">
        <v>0</v>
      </c>
      <c r="J17" s="96">
        <v>4198.7628100000011</v>
      </c>
      <c r="K17" s="97">
        <v>0.33295743284062695</v>
      </c>
      <c r="L17" s="97">
        <v>2.076926649391533E-2</v>
      </c>
      <c r="N17" s="118"/>
      <c r="O17" s="118"/>
      <c r="P17" s="118"/>
    </row>
    <row r="18" spans="2:16">
      <c r="B18" s="89" t="s">
        <v>413</v>
      </c>
      <c r="C18" s="86" t="s">
        <v>418</v>
      </c>
      <c r="D18" s="86">
        <v>26</v>
      </c>
      <c r="E18" s="86" t="s">
        <v>415</v>
      </c>
      <c r="F18" s="86" t="s">
        <v>153</v>
      </c>
      <c r="G18" s="99" t="s">
        <v>158</v>
      </c>
      <c r="H18" s="100">
        <v>0</v>
      </c>
      <c r="I18" s="100">
        <v>0</v>
      </c>
      <c r="J18" s="96">
        <v>2974.4829799999998</v>
      </c>
      <c r="K18" s="97">
        <v>0.23587334218789505</v>
      </c>
      <c r="L18" s="97">
        <v>1.4713341164712139E-2</v>
      </c>
    </row>
    <row r="19" spans="2:16">
      <c r="B19" s="89" t="s">
        <v>413</v>
      </c>
      <c r="C19" s="86" t="s">
        <v>419</v>
      </c>
      <c r="D19" s="86">
        <v>26</v>
      </c>
      <c r="E19" s="86" t="s">
        <v>415</v>
      </c>
      <c r="F19" s="86" t="s">
        <v>153</v>
      </c>
      <c r="G19" s="99" t="s">
        <v>165</v>
      </c>
      <c r="H19" s="100">
        <v>0</v>
      </c>
      <c r="I19" s="100">
        <v>0</v>
      </c>
      <c r="J19" s="96">
        <v>0.94001000000000001</v>
      </c>
      <c r="K19" s="97">
        <v>7.454179495424218E-5</v>
      </c>
      <c r="L19" s="97">
        <v>4.6497787754163105E-6</v>
      </c>
    </row>
    <row r="20" spans="2:16">
      <c r="B20" s="89" t="s">
        <v>413</v>
      </c>
      <c r="C20" s="86" t="s">
        <v>420</v>
      </c>
      <c r="D20" s="86">
        <v>26</v>
      </c>
      <c r="E20" s="86" t="s">
        <v>415</v>
      </c>
      <c r="F20" s="86" t="s">
        <v>153</v>
      </c>
      <c r="G20" s="99" t="s">
        <v>166</v>
      </c>
      <c r="H20" s="100">
        <v>0</v>
      </c>
      <c r="I20" s="100">
        <v>0</v>
      </c>
      <c r="J20" s="96">
        <v>318.22744</v>
      </c>
      <c r="K20" s="97">
        <v>2.5235098117353437E-2</v>
      </c>
      <c r="L20" s="97">
        <v>1.5741185692355055E-3</v>
      </c>
    </row>
    <row r="21" spans="2:16">
      <c r="B21" s="85"/>
      <c r="C21" s="86"/>
      <c r="D21" s="86"/>
      <c r="E21" s="86"/>
      <c r="F21" s="86"/>
      <c r="G21" s="86"/>
      <c r="H21" s="86"/>
      <c r="I21" s="86"/>
      <c r="J21" s="86"/>
      <c r="K21" s="97"/>
      <c r="L21" s="86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6">
      <c r="B23" s="121" t="s">
        <v>422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6">
      <c r="B24" s="121" t="s">
        <v>105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6"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0" t="s" vm="1">
        <v>225</v>
      </c>
    </row>
    <row r="2" spans="2:18">
      <c r="B2" s="57" t="s">
        <v>171</v>
      </c>
      <c r="C2" s="80" t="s">
        <v>226</v>
      </c>
    </row>
    <row r="3" spans="2:18">
      <c r="B3" s="57" t="s">
        <v>173</v>
      </c>
      <c r="C3" s="80" t="s">
        <v>227</v>
      </c>
    </row>
    <row r="4" spans="2:18">
      <c r="B4" s="57" t="s">
        <v>174</v>
      </c>
      <c r="C4" s="80">
        <v>185</v>
      </c>
    </row>
    <row r="6" spans="2:18" ht="26.25" customHeight="1">
      <c r="B6" s="139" t="s">
        <v>214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109</v>
      </c>
      <c r="C7" s="31" t="s">
        <v>41</v>
      </c>
      <c r="D7" s="72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2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0" t="s" vm="1">
        <v>225</v>
      </c>
    </row>
    <row r="2" spans="2:18">
      <c r="B2" s="57" t="s">
        <v>171</v>
      </c>
      <c r="C2" s="80" t="s">
        <v>226</v>
      </c>
    </row>
    <row r="3" spans="2:18">
      <c r="B3" s="57" t="s">
        <v>173</v>
      </c>
      <c r="C3" s="80" t="s">
        <v>227</v>
      </c>
    </row>
    <row r="4" spans="2:18">
      <c r="B4" s="57" t="s">
        <v>174</v>
      </c>
      <c r="C4" s="80">
        <v>185</v>
      </c>
    </row>
    <row r="6" spans="2:18" ht="26.25" customHeight="1">
      <c r="B6" s="139" t="s">
        <v>217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109</v>
      </c>
      <c r="C7" s="31" t="s">
        <v>41</v>
      </c>
      <c r="D7" s="72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2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7" style="2" bestFit="1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1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172</v>
      </c>
      <c r="C1" s="80" t="s" vm="1">
        <v>225</v>
      </c>
    </row>
    <row r="2" spans="2:52">
      <c r="B2" s="57" t="s">
        <v>171</v>
      </c>
      <c r="C2" s="80" t="s">
        <v>226</v>
      </c>
    </row>
    <row r="3" spans="2:52">
      <c r="B3" s="57" t="s">
        <v>173</v>
      </c>
      <c r="C3" s="80" t="s">
        <v>227</v>
      </c>
    </row>
    <row r="4" spans="2:52">
      <c r="B4" s="57" t="s">
        <v>174</v>
      </c>
      <c r="C4" s="80">
        <v>185</v>
      </c>
    </row>
    <row r="6" spans="2:52" ht="21.75" customHeight="1">
      <c r="B6" s="131" t="s">
        <v>203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79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60.75" customHeight="1">
      <c r="B8" s="23" t="s">
        <v>108</v>
      </c>
      <c r="C8" s="31" t="s">
        <v>41</v>
      </c>
      <c r="D8" s="72" t="s">
        <v>112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2" t="s">
        <v>175</v>
      </c>
      <c r="Q8" s="73" t="s">
        <v>177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1" t="s">
        <v>30</v>
      </c>
      <c r="C11" s="82"/>
      <c r="D11" s="82"/>
      <c r="E11" s="82"/>
      <c r="F11" s="82"/>
      <c r="G11" s="82"/>
      <c r="H11" s="90">
        <v>5.9478795105821627</v>
      </c>
      <c r="I11" s="82"/>
      <c r="J11" s="82"/>
      <c r="K11" s="91">
        <v>3.4099889717477232E-3</v>
      </c>
      <c r="L11" s="90"/>
      <c r="M11" s="92"/>
      <c r="N11" s="90">
        <v>37681.900050000004</v>
      </c>
      <c r="O11" s="82"/>
      <c r="P11" s="91">
        <v>1</v>
      </c>
      <c r="Q11" s="91">
        <v>0.18639429268821486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3" t="s">
        <v>223</v>
      </c>
      <c r="C12" s="84"/>
      <c r="D12" s="84"/>
      <c r="E12" s="84"/>
      <c r="F12" s="84"/>
      <c r="G12" s="84"/>
      <c r="H12" s="93">
        <v>5.9478795105821627</v>
      </c>
      <c r="I12" s="84"/>
      <c r="J12" s="84"/>
      <c r="K12" s="94">
        <v>3.4099889717477232E-3</v>
      </c>
      <c r="L12" s="93"/>
      <c r="M12" s="95"/>
      <c r="N12" s="93">
        <v>37681.900050000004</v>
      </c>
      <c r="O12" s="84"/>
      <c r="P12" s="94">
        <v>1</v>
      </c>
      <c r="Q12" s="94">
        <v>0.18639429268821486</v>
      </c>
      <c r="AV12" s="4"/>
    </row>
    <row r="13" spans="2:52">
      <c r="B13" s="85" t="s">
        <v>29</v>
      </c>
      <c r="C13" s="86"/>
      <c r="D13" s="86"/>
      <c r="E13" s="86"/>
      <c r="F13" s="86"/>
      <c r="G13" s="86"/>
      <c r="H13" s="96">
        <v>6.3674386490654733</v>
      </c>
      <c r="I13" s="86"/>
      <c r="J13" s="86"/>
      <c r="K13" s="97">
        <v>1.3683066793158353E-4</v>
      </c>
      <c r="L13" s="96"/>
      <c r="M13" s="98"/>
      <c r="N13" s="96">
        <v>24748.927</v>
      </c>
      <c r="O13" s="86"/>
      <c r="P13" s="97">
        <v>0.65678553807426698</v>
      </c>
      <c r="Q13" s="97">
        <v>0.12242107581720159</v>
      </c>
    </row>
    <row r="14" spans="2:52">
      <c r="B14" s="87" t="s">
        <v>28</v>
      </c>
      <c r="C14" s="84"/>
      <c r="D14" s="84"/>
      <c r="E14" s="84"/>
      <c r="F14" s="84"/>
      <c r="G14" s="84"/>
      <c r="H14" s="93">
        <v>6.3674386490654733</v>
      </c>
      <c r="I14" s="84"/>
      <c r="J14" s="84"/>
      <c r="K14" s="94">
        <v>1.3683066793158353E-4</v>
      </c>
      <c r="L14" s="93"/>
      <c r="M14" s="95"/>
      <c r="N14" s="93">
        <v>24748.927</v>
      </c>
      <c r="O14" s="84"/>
      <c r="P14" s="94">
        <v>0.65678553807426698</v>
      </c>
      <c r="Q14" s="94">
        <v>0.12242107581720159</v>
      </c>
    </row>
    <row r="15" spans="2:52">
      <c r="B15" s="88" t="s">
        <v>228</v>
      </c>
      <c r="C15" s="86" t="s">
        <v>229</v>
      </c>
      <c r="D15" s="99" t="s">
        <v>113</v>
      </c>
      <c r="E15" s="86" t="s">
        <v>230</v>
      </c>
      <c r="F15" s="86"/>
      <c r="G15" s="86"/>
      <c r="H15" s="96">
        <v>4.5999999999999996</v>
      </c>
      <c r="I15" s="99" t="s">
        <v>157</v>
      </c>
      <c r="J15" s="100">
        <v>0.04</v>
      </c>
      <c r="K15" s="97">
        <v>-2.2000000000000001E-3</v>
      </c>
      <c r="L15" s="96">
        <v>2530834</v>
      </c>
      <c r="M15" s="98">
        <v>161.43</v>
      </c>
      <c r="N15" s="96">
        <v>4085.5253900000002</v>
      </c>
      <c r="O15" s="97">
        <v>1.6277755441651675E-4</v>
      </c>
      <c r="P15" s="97">
        <v>0.10842142738500257</v>
      </c>
      <c r="Q15" s="97">
        <v>2.0209135269674203E-2</v>
      </c>
    </row>
    <row r="16" spans="2:52" ht="20.25">
      <c r="B16" s="88" t="s">
        <v>231</v>
      </c>
      <c r="C16" s="86" t="s">
        <v>232</v>
      </c>
      <c r="D16" s="99" t="s">
        <v>113</v>
      </c>
      <c r="E16" s="86" t="s">
        <v>230</v>
      </c>
      <c r="F16" s="86"/>
      <c r="G16" s="86"/>
      <c r="H16" s="96">
        <v>7.0200000000000005</v>
      </c>
      <c r="I16" s="99" t="s">
        <v>157</v>
      </c>
      <c r="J16" s="100">
        <v>0.04</v>
      </c>
      <c r="K16" s="97">
        <v>8.0000000000000004E-4</v>
      </c>
      <c r="L16" s="96">
        <v>2522054</v>
      </c>
      <c r="M16" s="98">
        <v>164.96</v>
      </c>
      <c r="N16" s="96">
        <v>4160.3802799999994</v>
      </c>
      <c r="O16" s="97">
        <v>2.385531465545699E-4</v>
      </c>
      <c r="P16" s="97">
        <v>0.11040792195933864</v>
      </c>
      <c r="Q16" s="97">
        <v>2.0579406520786554E-2</v>
      </c>
      <c r="AT16" s="4"/>
    </row>
    <row r="17" spans="2:47" ht="20.25">
      <c r="B17" s="88" t="s">
        <v>233</v>
      </c>
      <c r="C17" s="86" t="s">
        <v>234</v>
      </c>
      <c r="D17" s="99" t="s">
        <v>113</v>
      </c>
      <c r="E17" s="86" t="s">
        <v>230</v>
      </c>
      <c r="F17" s="86"/>
      <c r="G17" s="86"/>
      <c r="H17" s="96">
        <v>1.7999999999999996</v>
      </c>
      <c r="I17" s="99" t="s">
        <v>157</v>
      </c>
      <c r="J17" s="100">
        <v>3.5000000000000003E-2</v>
      </c>
      <c r="K17" s="97">
        <v>-5.9999999999999995E-4</v>
      </c>
      <c r="L17" s="96">
        <v>1849764</v>
      </c>
      <c r="M17" s="98">
        <v>124.29</v>
      </c>
      <c r="N17" s="96">
        <v>2299.0717200000004</v>
      </c>
      <c r="O17" s="97">
        <v>9.4120862841232288E-5</v>
      </c>
      <c r="P17" s="97">
        <v>6.1012627201637096E-2</v>
      </c>
      <c r="Q17" s="97">
        <v>1.1372405492298883E-2</v>
      </c>
      <c r="AU17" s="4"/>
    </row>
    <row r="18" spans="2:47">
      <c r="B18" s="88" t="s">
        <v>235</v>
      </c>
      <c r="C18" s="86" t="s">
        <v>236</v>
      </c>
      <c r="D18" s="99" t="s">
        <v>113</v>
      </c>
      <c r="E18" s="86" t="s">
        <v>230</v>
      </c>
      <c r="F18" s="86"/>
      <c r="G18" s="86"/>
      <c r="H18" s="96">
        <v>15.399999999999999</v>
      </c>
      <c r="I18" s="99" t="s">
        <v>157</v>
      </c>
      <c r="J18" s="100">
        <v>0.04</v>
      </c>
      <c r="K18" s="97">
        <v>7.8000000000000005E-3</v>
      </c>
      <c r="L18" s="96">
        <v>864370</v>
      </c>
      <c r="M18" s="98">
        <v>187.36</v>
      </c>
      <c r="N18" s="96">
        <v>1619.4835800000001</v>
      </c>
      <c r="O18" s="97">
        <v>5.3377579884969918E-5</v>
      </c>
      <c r="P18" s="97">
        <v>4.297775796472874E-2</v>
      </c>
      <c r="Q18" s="97">
        <v>8.0108087971609062E-3</v>
      </c>
      <c r="AT18" s="3"/>
    </row>
    <row r="19" spans="2:47">
      <c r="B19" s="88" t="s">
        <v>237</v>
      </c>
      <c r="C19" s="86" t="s">
        <v>238</v>
      </c>
      <c r="D19" s="99" t="s">
        <v>113</v>
      </c>
      <c r="E19" s="86" t="s">
        <v>230</v>
      </c>
      <c r="F19" s="86"/>
      <c r="G19" s="86"/>
      <c r="H19" s="96">
        <v>19.350000000000001</v>
      </c>
      <c r="I19" s="99" t="s">
        <v>157</v>
      </c>
      <c r="J19" s="100">
        <v>2.75E-2</v>
      </c>
      <c r="K19" s="97">
        <v>9.5999999999999992E-3</v>
      </c>
      <c r="L19" s="96">
        <v>206982</v>
      </c>
      <c r="M19" s="98">
        <v>150.30000000000001</v>
      </c>
      <c r="N19" s="96">
        <v>311.09393999999998</v>
      </c>
      <c r="O19" s="97">
        <v>1.1755086518997446E-5</v>
      </c>
      <c r="P19" s="97">
        <v>8.2557922925120628E-3</v>
      </c>
      <c r="Q19" s="97">
        <v>1.5388325649436021E-3</v>
      </c>
      <c r="AU19" s="3"/>
    </row>
    <row r="20" spans="2:47">
      <c r="B20" s="88" t="s">
        <v>239</v>
      </c>
      <c r="C20" s="86" t="s">
        <v>240</v>
      </c>
      <c r="D20" s="99" t="s">
        <v>113</v>
      </c>
      <c r="E20" s="86" t="s">
        <v>230</v>
      </c>
      <c r="F20" s="86"/>
      <c r="G20" s="86"/>
      <c r="H20" s="96">
        <v>6.82</v>
      </c>
      <c r="I20" s="99" t="s">
        <v>157</v>
      </c>
      <c r="J20" s="100">
        <v>1.7500000000000002E-2</v>
      </c>
      <c r="K20" s="97">
        <v>2.0000000000000001E-4</v>
      </c>
      <c r="L20" s="96">
        <v>2382087</v>
      </c>
      <c r="M20" s="98">
        <v>114.42</v>
      </c>
      <c r="N20" s="96">
        <v>2725.58394</v>
      </c>
      <c r="O20" s="97">
        <v>1.7182956457006669E-4</v>
      </c>
      <c r="P20" s="97">
        <v>7.2331382875689146E-2</v>
      </c>
      <c r="Q20" s="97">
        <v>1.3482156950274533E-2</v>
      </c>
    </row>
    <row r="21" spans="2:47">
      <c r="B21" s="88" t="s">
        <v>241</v>
      </c>
      <c r="C21" s="86" t="s">
        <v>242</v>
      </c>
      <c r="D21" s="99" t="s">
        <v>113</v>
      </c>
      <c r="E21" s="86" t="s">
        <v>230</v>
      </c>
      <c r="F21" s="86"/>
      <c r="G21" s="86"/>
      <c r="H21" s="96">
        <v>3.17</v>
      </c>
      <c r="I21" s="99" t="s">
        <v>157</v>
      </c>
      <c r="J21" s="100">
        <v>0.03</v>
      </c>
      <c r="K21" s="97">
        <v>-3.2000000000000002E-3</v>
      </c>
      <c r="L21" s="96">
        <v>308007</v>
      </c>
      <c r="M21" s="98">
        <v>123.1</v>
      </c>
      <c r="N21" s="96">
        <v>379.15661999999998</v>
      </c>
      <c r="O21" s="97">
        <v>2.0091441377474444E-5</v>
      </c>
      <c r="P21" s="97">
        <v>1.0062035605871735E-2</v>
      </c>
      <c r="Q21" s="97">
        <v>1.8755060097600956E-3</v>
      </c>
    </row>
    <row r="22" spans="2:47">
      <c r="B22" s="88" t="s">
        <v>243</v>
      </c>
      <c r="C22" s="86" t="s">
        <v>244</v>
      </c>
      <c r="D22" s="99" t="s">
        <v>113</v>
      </c>
      <c r="E22" s="86" t="s">
        <v>230</v>
      </c>
      <c r="F22" s="86"/>
      <c r="G22" s="86"/>
      <c r="H22" s="96">
        <v>9.0200000000000014</v>
      </c>
      <c r="I22" s="99" t="s">
        <v>157</v>
      </c>
      <c r="J22" s="100">
        <v>7.4999999999999997E-3</v>
      </c>
      <c r="K22" s="97">
        <v>2.1000000000000003E-3</v>
      </c>
      <c r="L22" s="96">
        <v>1202100</v>
      </c>
      <c r="M22" s="98">
        <v>104.66</v>
      </c>
      <c r="N22" s="96">
        <v>1258.1178799999998</v>
      </c>
      <c r="O22" s="97">
        <v>1.6407926635097459E-4</v>
      </c>
      <c r="P22" s="97">
        <v>3.3387856725128159E-2</v>
      </c>
      <c r="Q22" s="97">
        <v>6.223305938655721E-3</v>
      </c>
    </row>
    <row r="23" spans="2:47">
      <c r="B23" s="88" t="s">
        <v>245</v>
      </c>
      <c r="C23" s="86" t="s">
        <v>246</v>
      </c>
      <c r="D23" s="99" t="s">
        <v>113</v>
      </c>
      <c r="E23" s="86" t="s">
        <v>230</v>
      </c>
      <c r="F23" s="86"/>
      <c r="G23" s="86"/>
      <c r="H23" s="96">
        <v>5.7700000000000005</v>
      </c>
      <c r="I23" s="99" t="s">
        <v>157</v>
      </c>
      <c r="J23" s="100">
        <v>2.75E-2</v>
      </c>
      <c r="K23" s="97">
        <v>-8.9999999999999998E-4</v>
      </c>
      <c r="L23" s="96">
        <v>6062127</v>
      </c>
      <c r="M23" s="98">
        <v>122.71</v>
      </c>
      <c r="N23" s="96">
        <v>7438.8362800000004</v>
      </c>
      <c r="O23" s="97">
        <v>3.7381438821025711E-4</v>
      </c>
      <c r="P23" s="97">
        <v>0.19741139035264757</v>
      </c>
      <c r="Q23" s="97">
        <v>3.6796356473378825E-2</v>
      </c>
    </row>
    <row r="24" spans="2:47">
      <c r="B24" s="88" t="s">
        <v>247</v>
      </c>
      <c r="C24" s="86" t="s">
        <v>248</v>
      </c>
      <c r="D24" s="99" t="s">
        <v>113</v>
      </c>
      <c r="E24" s="86" t="s">
        <v>230</v>
      </c>
      <c r="F24" s="86"/>
      <c r="G24" s="86"/>
      <c r="H24" s="96">
        <v>0.91</v>
      </c>
      <c r="I24" s="99" t="s">
        <v>157</v>
      </c>
      <c r="J24" s="100">
        <v>0.01</v>
      </c>
      <c r="K24" s="97">
        <v>-1E-3</v>
      </c>
      <c r="L24" s="96">
        <v>457717</v>
      </c>
      <c r="M24" s="98">
        <v>103.05</v>
      </c>
      <c r="N24" s="96">
        <v>471.67737</v>
      </c>
      <c r="O24" s="97">
        <v>2.8238459970955628E-5</v>
      </c>
      <c r="P24" s="97">
        <v>1.2517345711711264E-2</v>
      </c>
      <c r="Q24" s="97">
        <v>2.3331618002682803E-3</v>
      </c>
    </row>
    <row r="25" spans="2:47">
      <c r="B25" s="89"/>
      <c r="C25" s="86"/>
      <c r="D25" s="86"/>
      <c r="E25" s="86"/>
      <c r="F25" s="86"/>
      <c r="G25" s="86"/>
      <c r="H25" s="86"/>
      <c r="I25" s="86"/>
      <c r="J25" s="86"/>
      <c r="K25" s="97"/>
      <c r="L25" s="96"/>
      <c r="M25" s="98"/>
      <c r="N25" s="86"/>
      <c r="O25" s="86"/>
      <c r="P25" s="97"/>
      <c r="Q25" s="86"/>
    </row>
    <row r="26" spans="2:47">
      <c r="B26" s="85" t="s">
        <v>42</v>
      </c>
      <c r="C26" s="86"/>
      <c r="D26" s="86"/>
      <c r="E26" s="86"/>
      <c r="F26" s="86"/>
      <c r="G26" s="86"/>
      <c r="H26" s="96">
        <v>5.1449984985857515</v>
      </c>
      <c r="I26" s="86"/>
      <c r="J26" s="86"/>
      <c r="K26" s="97">
        <v>9.6736033477623287E-3</v>
      </c>
      <c r="L26" s="96"/>
      <c r="M26" s="98"/>
      <c r="N26" s="96">
        <v>12932.973050000001</v>
      </c>
      <c r="O26" s="86"/>
      <c r="P26" s="97">
        <v>0.34321446192573296</v>
      </c>
      <c r="Q26" s="97">
        <v>6.3973216871013233E-2</v>
      </c>
    </row>
    <row r="27" spans="2:47">
      <c r="B27" s="87" t="s">
        <v>25</v>
      </c>
      <c r="C27" s="84"/>
      <c r="D27" s="84"/>
      <c r="E27" s="84"/>
      <c r="F27" s="84"/>
      <c r="G27" s="84"/>
      <c r="H27" s="93">
        <v>0.35565711096835406</v>
      </c>
      <c r="I27" s="84"/>
      <c r="J27" s="84"/>
      <c r="K27" s="94">
        <v>2.1456129685987549E-3</v>
      </c>
      <c r="L27" s="93"/>
      <c r="M27" s="95"/>
      <c r="N27" s="93">
        <v>2868.8989999999999</v>
      </c>
      <c r="O27" s="84"/>
      <c r="P27" s="94">
        <v>7.6134669329127935E-2</v>
      </c>
      <c r="Q27" s="94">
        <v>1.4191067838653927E-2</v>
      </c>
    </row>
    <row r="28" spans="2:47">
      <c r="B28" s="88" t="s">
        <v>249</v>
      </c>
      <c r="C28" s="86" t="s">
        <v>250</v>
      </c>
      <c r="D28" s="99" t="s">
        <v>113</v>
      </c>
      <c r="E28" s="86" t="s">
        <v>230</v>
      </c>
      <c r="F28" s="86"/>
      <c r="G28" s="86"/>
      <c r="H28" s="96">
        <v>0.27</v>
      </c>
      <c r="I28" s="99" t="s">
        <v>157</v>
      </c>
      <c r="J28" s="100">
        <v>0</v>
      </c>
      <c r="K28" s="97">
        <v>1.1000000000000001E-3</v>
      </c>
      <c r="L28" s="96">
        <v>1570000</v>
      </c>
      <c r="M28" s="98">
        <v>99.97</v>
      </c>
      <c r="N28" s="96">
        <v>1569.529</v>
      </c>
      <c r="O28" s="97">
        <v>1.7444444444444444E-4</v>
      </c>
      <c r="P28" s="97">
        <v>4.1652066321427435E-2</v>
      </c>
      <c r="Q28" s="97">
        <v>7.7637074409850817E-3</v>
      </c>
    </row>
    <row r="29" spans="2:47">
      <c r="B29" s="88" t="s">
        <v>251</v>
      </c>
      <c r="C29" s="86" t="s">
        <v>252</v>
      </c>
      <c r="D29" s="99" t="s">
        <v>113</v>
      </c>
      <c r="E29" s="86" t="s">
        <v>230</v>
      </c>
      <c r="F29" s="86"/>
      <c r="G29" s="86"/>
      <c r="H29" s="96">
        <v>0.68</v>
      </c>
      <c r="I29" s="99" t="s">
        <v>157</v>
      </c>
      <c r="J29" s="100">
        <v>0</v>
      </c>
      <c r="K29" s="97">
        <v>1.1999999999999999E-3</v>
      </c>
      <c r="L29" s="96">
        <v>200000</v>
      </c>
      <c r="M29" s="98">
        <v>99.92</v>
      </c>
      <c r="N29" s="96">
        <v>199.84</v>
      </c>
      <c r="O29" s="97">
        <v>2.5000000000000001E-5</v>
      </c>
      <c r="P29" s="97">
        <v>5.3033419157429134E-3</v>
      </c>
      <c r="Q29" s="97">
        <v>9.8851266526866263E-4</v>
      </c>
    </row>
    <row r="30" spans="2:47">
      <c r="B30" s="88" t="s">
        <v>253</v>
      </c>
      <c r="C30" s="86" t="s">
        <v>254</v>
      </c>
      <c r="D30" s="99" t="s">
        <v>113</v>
      </c>
      <c r="E30" s="86" t="s">
        <v>230</v>
      </c>
      <c r="F30" s="86"/>
      <c r="G30" s="86"/>
      <c r="H30" s="96">
        <v>0.76</v>
      </c>
      <c r="I30" s="99" t="s">
        <v>157</v>
      </c>
      <c r="J30" s="100">
        <v>0</v>
      </c>
      <c r="K30" s="97">
        <v>8.9999999999999998E-4</v>
      </c>
      <c r="L30" s="96">
        <v>600000</v>
      </c>
      <c r="M30" s="98">
        <v>99.93</v>
      </c>
      <c r="N30" s="96">
        <v>599.58000000000004</v>
      </c>
      <c r="O30" s="97">
        <v>7.4999999999999993E-5</v>
      </c>
      <c r="P30" s="97">
        <v>1.591161802362458E-2</v>
      </c>
      <c r="Q30" s="97">
        <v>2.9658347870385546E-3</v>
      </c>
    </row>
    <row r="31" spans="2:47">
      <c r="B31" s="88" t="s">
        <v>255</v>
      </c>
      <c r="C31" s="86" t="s">
        <v>256</v>
      </c>
      <c r="D31" s="99" t="s">
        <v>113</v>
      </c>
      <c r="E31" s="86" t="s">
        <v>230</v>
      </c>
      <c r="F31" s="86"/>
      <c r="G31" s="86"/>
      <c r="H31" s="96">
        <v>0.01</v>
      </c>
      <c r="I31" s="99" t="s">
        <v>157</v>
      </c>
      <c r="J31" s="100">
        <v>0</v>
      </c>
      <c r="K31" s="97">
        <v>7.3000000000000001E-3</v>
      </c>
      <c r="L31" s="96">
        <v>500000</v>
      </c>
      <c r="M31" s="98">
        <v>99.99</v>
      </c>
      <c r="N31" s="96">
        <v>499.95</v>
      </c>
      <c r="O31" s="97">
        <v>4.5454545454545452E-5</v>
      </c>
      <c r="P31" s="97">
        <v>1.3267643068333014E-2</v>
      </c>
      <c r="Q31" s="97">
        <v>2.4730129453616285E-3</v>
      </c>
    </row>
    <row r="32" spans="2:47">
      <c r="B32" s="89"/>
      <c r="C32" s="86"/>
      <c r="D32" s="86"/>
      <c r="E32" s="86"/>
      <c r="F32" s="86"/>
      <c r="G32" s="86"/>
      <c r="H32" s="86"/>
      <c r="I32" s="86"/>
      <c r="J32" s="86"/>
      <c r="K32" s="97"/>
      <c r="L32" s="96"/>
      <c r="M32" s="98"/>
      <c r="N32" s="86"/>
      <c r="O32" s="86"/>
      <c r="P32" s="97"/>
      <c r="Q32" s="86"/>
    </row>
    <row r="33" spans="2:17">
      <c r="B33" s="87" t="s">
        <v>26</v>
      </c>
      <c r="C33" s="84"/>
      <c r="D33" s="84"/>
      <c r="E33" s="84"/>
      <c r="F33" s="84"/>
      <c r="G33" s="84"/>
      <c r="H33" s="93">
        <v>3.91</v>
      </c>
      <c r="I33" s="84"/>
      <c r="J33" s="84"/>
      <c r="K33" s="94">
        <v>2.4000000000000002E-3</v>
      </c>
      <c r="L33" s="93"/>
      <c r="M33" s="95"/>
      <c r="N33" s="93">
        <v>39.342599999999997</v>
      </c>
      <c r="O33" s="84"/>
      <c r="P33" s="94">
        <v>1.0440715555159485E-3</v>
      </c>
      <c r="Q33" s="94">
        <v>1.9460897910627946E-4</v>
      </c>
    </row>
    <row r="34" spans="2:17">
      <c r="B34" s="88" t="s">
        <v>257</v>
      </c>
      <c r="C34" s="86" t="s">
        <v>258</v>
      </c>
      <c r="D34" s="99" t="s">
        <v>113</v>
      </c>
      <c r="E34" s="86" t="s">
        <v>230</v>
      </c>
      <c r="F34" s="86"/>
      <c r="G34" s="86"/>
      <c r="H34" s="96">
        <v>3.91</v>
      </c>
      <c r="I34" s="99" t="s">
        <v>157</v>
      </c>
      <c r="J34" s="100">
        <v>1.1999999999999999E-3</v>
      </c>
      <c r="K34" s="97">
        <v>2.4000000000000002E-3</v>
      </c>
      <c r="L34" s="96">
        <v>39600</v>
      </c>
      <c r="M34" s="98">
        <v>99.35</v>
      </c>
      <c r="N34" s="96">
        <v>39.342599999999997</v>
      </c>
      <c r="O34" s="97">
        <v>2.149396635713875E-6</v>
      </c>
      <c r="P34" s="97">
        <v>1.0440715555159485E-3</v>
      </c>
      <c r="Q34" s="97">
        <v>1.9460897910627946E-4</v>
      </c>
    </row>
    <row r="35" spans="2:17">
      <c r="B35" s="89"/>
      <c r="C35" s="86"/>
      <c r="D35" s="86"/>
      <c r="E35" s="86"/>
      <c r="F35" s="86"/>
      <c r="G35" s="86"/>
      <c r="H35" s="86"/>
      <c r="I35" s="86"/>
      <c r="J35" s="86"/>
      <c r="K35" s="97"/>
      <c r="L35" s="96"/>
      <c r="M35" s="98"/>
      <c r="N35" s="86"/>
      <c r="O35" s="86"/>
      <c r="P35" s="97"/>
      <c r="Q35" s="86"/>
    </row>
    <row r="36" spans="2:17">
      <c r="B36" s="87" t="s">
        <v>27</v>
      </c>
      <c r="C36" s="84"/>
      <c r="D36" s="84"/>
      <c r="E36" s="84"/>
      <c r="F36" s="84"/>
      <c r="G36" s="84"/>
      <c r="H36" s="93">
        <v>6.5204692369589603</v>
      </c>
      <c r="I36" s="84"/>
      <c r="J36" s="84"/>
      <c r="K36" s="94">
        <v>1.1856525318989966E-2</v>
      </c>
      <c r="L36" s="93"/>
      <c r="M36" s="95"/>
      <c r="N36" s="93">
        <v>10024.731449999999</v>
      </c>
      <c r="O36" s="84"/>
      <c r="P36" s="94">
        <v>0.26603572104108902</v>
      </c>
      <c r="Q36" s="94">
        <v>4.9587540053253026E-2</v>
      </c>
    </row>
    <row r="37" spans="2:17">
      <c r="B37" s="88" t="s">
        <v>259</v>
      </c>
      <c r="C37" s="86" t="s">
        <v>260</v>
      </c>
      <c r="D37" s="99" t="s">
        <v>113</v>
      </c>
      <c r="E37" s="86" t="s">
        <v>230</v>
      </c>
      <c r="F37" s="86"/>
      <c r="G37" s="86"/>
      <c r="H37" s="96">
        <v>0.66</v>
      </c>
      <c r="I37" s="99" t="s">
        <v>157</v>
      </c>
      <c r="J37" s="100">
        <v>5.5E-2</v>
      </c>
      <c r="K37" s="97">
        <v>9.0000000000000008E-4</v>
      </c>
      <c r="L37" s="96">
        <v>246312</v>
      </c>
      <c r="M37" s="98">
        <v>105.44</v>
      </c>
      <c r="N37" s="96">
        <v>259.71136000000001</v>
      </c>
      <c r="O37" s="97">
        <v>1.3684687275405388E-5</v>
      </c>
      <c r="P37" s="97">
        <v>6.8922044709897792E-3</v>
      </c>
      <c r="Q37" s="97">
        <v>1.2846675774326917E-3</v>
      </c>
    </row>
    <row r="38" spans="2:17">
      <c r="B38" s="88" t="s">
        <v>261</v>
      </c>
      <c r="C38" s="86" t="s">
        <v>262</v>
      </c>
      <c r="D38" s="99" t="s">
        <v>113</v>
      </c>
      <c r="E38" s="86" t="s">
        <v>230</v>
      </c>
      <c r="F38" s="86"/>
      <c r="G38" s="86"/>
      <c r="H38" s="96">
        <v>2.5100000000000002</v>
      </c>
      <c r="I38" s="99" t="s">
        <v>157</v>
      </c>
      <c r="J38" s="100">
        <v>0.06</v>
      </c>
      <c r="K38" s="97">
        <v>2.8999999999999998E-3</v>
      </c>
      <c r="L38" s="96">
        <v>300844</v>
      </c>
      <c r="M38" s="98">
        <v>117.15</v>
      </c>
      <c r="N38" s="96">
        <v>352.43874</v>
      </c>
      <c r="O38" s="97">
        <v>1.6414181853142939E-5</v>
      </c>
      <c r="P38" s="97">
        <v>9.3529981113571782E-3</v>
      </c>
      <c r="Q38" s="97">
        <v>1.7433454674806305E-3</v>
      </c>
    </row>
    <row r="39" spans="2:17">
      <c r="B39" s="88" t="s">
        <v>263</v>
      </c>
      <c r="C39" s="86" t="s">
        <v>264</v>
      </c>
      <c r="D39" s="99" t="s">
        <v>113</v>
      </c>
      <c r="E39" s="86" t="s">
        <v>230</v>
      </c>
      <c r="F39" s="86"/>
      <c r="G39" s="86"/>
      <c r="H39" s="96">
        <v>8.1199999999999992</v>
      </c>
      <c r="I39" s="99" t="s">
        <v>157</v>
      </c>
      <c r="J39" s="100">
        <v>6.25E-2</v>
      </c>
      <c r="K39" s="97">
        <v>1.6799999999999999E-2</v>
      </c>
      <c r="L39" s="96">
        <v>334514</v>
      </c>
      <c r="M39" s="98">
        <v>147.25</v>
      </c>
      <c r="N39" s="96">
        <v>492.57184999999998</v>
      </c>
      <c r="O39" s="97">
        <v>1.9959480072829661E-5</v>
      </c>
      <c r="P39" s="97">
        <v>1.3071842166833622E-2</v>
      </c>
      <c r="Q39" s="97">
        <v>2.4365167748189344E-3</v>
      </c>
    </row>
    <row r="40" spans="2:17">
      <c r="B40" s="88" t="s">
        <v>265</v>
      </c>
      <c r="C40" s="86" t="s">
        <v>266</v>
      </c>
      <c r="D40" s="99" t="s">
        <v>113</v>
      </c>
      <c r="E40" s="86" t="s">
        <v>230</v>
      </c>
      <c r="F40" s="86"/>
      <c r="G40" s="86"/>
      <c r="H40" s="96">
        <v>6.8999999999999995</v>
      </c>
      <c r="I40" s="99" t="s">
        <v>157</v>
      </c>
      <c r="J40" s="100">
        <v>3.7499999999999999E-2</v>
      </c>
      <c r="K40" s="97">
        <v>1.37E-2</v>
      </c>
      <c r="L40" s="96">
        <v>1173000</v>
      </c>
      <c r="M40" s="98">
        <v>118.33</v>
      </c>
      <c r="N40" s="96">
        <v>1388.0109199999999</v>
      </c>
      <c r="O40" s="97">
        <v>8.7762010377016023E-5</v>
      </c>
      <c r="P40" s="97">
        <v>3.6834950418058864E-2</v>
      </c>
      <c r="Q40" s="97">
        <v>6.8658245293795458E-3</v>
      </c>
    </row>
    <row r="41" spans="2:17">
      <c r="B41" s="88" t="s">
        <v>267</v>
      </c>
      <c r="C41" s="86" t="s">
        <v>268</v>
      </c>
      <c r="D41" s="99" t="s">
        <v>113</v>
      </c>
      <c r="E41" s="86" t="s">
        <v>230</v>
      </c>
      <c r="F41" s="86"/>
      <c r="G41" s="86"/>
      <c r="H41" s="96">
        <v>1.5500000000000003</v>
      </c>
      <c r="I41" s="99" t="s">
        <v>157</v>
      </c>
      <c r="J41" s="100">
        <v>0.04</v>
      </c>
      <c r="K41" s="97">
        <v>1.2999999999999999E-3</v>
      </c>
      <c r="L41" s="96">
        <v>503727</v>
      </c>
      <c r="M41" s="98">
        <v>107.79</v>
      </c>
      <c r="N41" s="96">
        <v>542.96735999999999</v>
      </c>
      <c r="O41" s="97">
        <v>3.0037112360447017E-5</v>
      </c>
      <c r="P41" s="97">
        <v>1.4409235183988551E-2</v>
      </c>
      <c r="Q41" s="97">
        <v>2.6857992002976851E-3</v>
      </c>
    </row>
    <row r="42" spans="2:17">
      <c r="B42" s="88" t="s">
        <v>269</v>
      </c>
      <c r="C42" s="86" t="s">
        <v>270</v>
      </c>
      <c r="D42" s="99" t="s">
        <v>113</v>
      </c>
      <c r="E42" s="86" t="s">
        <v>230</v>
      </c>
      <c r="F42" s="86"/>
      <c r="G42" s="86"/>
      <c r="H42" s="96">
        <v>4.95</v>
      </c>
      <c r="I42" s="99" t="s">
        <v>157</v>
      </c>
      <c r="J42" s="100">
        <v>5.5E-2</v>
      </c>
      <c r="K42" s="97">
        <v>8.8999999999999999E-3</v>
      </c>
      <c r="L42" s="96">
        <v>33120</v>
      </c>
      <c r="M42" s="98">
        <v>127.28</v>
      </c>
      <c r="N42" s="96">
        <v>42.15513</v>
      </c>
      <c r="O42" s="97">
        <v>1.8443748572638953E-6</v>
      </c>
      <c r="P42" s="97">
        <v>1.1187103077091251E-3</v>
      </c>
      <c r="Q42" s="97">
        <v>2.0852121652845755E-4</v>
      </c>
    </row>
    <row r="43" spans="2:17">
      <c r="B43" s="88" t="s">
        <v>271</v>
      </c>
      <c r="C43" s="86" t="s">
        <v>272</v>
      </c>
      <c r="D43" s="99" t="s">
        <v>113</v>
      </c>
      <c r="E43" s="86" t="s">
        <v>230</v>
      </c>
      <c r="F43" s="86"/>
      <c r="G43" s="86"/>
      <c r="H43" s="96">
        <v>6.0300000000000011</v>
      </c>
      <c r="I43" s="99" t="s">
        <v>157</v>
      </c>
      <c r="J43" s="100">
        <v>4.2500000000000003E-2</v>
      </c>
      <c r="K43" s="97">
        <v>1.1700000000000002E-2</v>
      </c>
      <c r="L43" s="96">
        <v>2150287</v>
      </c>
      <c r="M43" s="98">
        <v>120.93</v>
      </c>
      <c r="N43" s="96">
        <v>2600.34213</v>
      </c>
      <c r="O43" s="97">
        <v>1.253797186554569E-4</v>
      </c>
      <c r="P43" s="97">
        <v>6.9007723245102126E-2</v>
      </c>
      <c r="Q43" s="97">
        <v>1.2862645764294892E-2</v>
      </c>
    </row>
    <row r="44" spans="2:17">
      <c r="B44" s="88" t="s">
        <v>273</v>
      </c>
      <c r="C44" s="86" t="s">
        <v>274</v>
      </c>
      <c r="D44" s="99" t="s">
        <v>113</v>
      </c>
      <c r="E44" s="86" t="s">
        <v>230</v>
      </c>
      <c r="F44" s="86"/>
      <c r="G44" s="86"/>
      <c r="H44" s="96">
        <v>8.44</v>
      </c>
      <c r="I44" s="99" t="s">
        <v>157</v>
      </c>
      <c r="J44" s="100">
        <v>1.7500000000000002E-2</v>
      </c>
      <c r="K44" s="97">
        <v>1.6299999999999999E-2</v>
      </c>
      <c r="L44" s="96">
        <v>1138613</v>
      </c>
      <c r="M44" s="98">
        <v>102.48</v>
      </c>
      <c r="N44" s="96">
        <v>1166.85059</v>
      </c>
      <c r="O44" s="97">
        <v>1.0141565228420427E-4</v>
      </c>
      <c r="P44" s="97">
        <v>3.0965810865474123E-2</v>
      </c>
      <c r="Q44" s="97">
        <v>5.7718504137870873E-3</v>
      </c>
    </row>
    <row r="45" spans="2:17">
      <c r="B45" s="88" t="s">
        <v>275</v>
      </c>
      <c r="C45" s="86" t="s">
        <v>276</v>
      </c>
      <c r="D45" s="99" t="s">
        <v>113</v>
      </c>
      <c r="E45" s="86" t="s">
        <v>230</v>
      </c>
      <c r="F45" s="86"/>
      <c r="G45" s="86"/>
      <c r="H45" s="96">
        <v>3.3299999999999996</v>
      </c>
      <c r="I45" s="99" t="s">
        <v>157</v>
      </c>
      <c r="J45" s="100">
        <v>0.05</v>
      </c>
      <c r="K45" s="97">
        <v>4.899999999999999E-3</v>
      </c>
      <c r="L45" s="96">
        <v>1538140</v>
      </c>
      <c r="M45" s="98">
        <v>118.08</v>
      </c>
      <c r="N45" s="96">
        <v>1816.23576</v>
      </c>
      <c r="O45" s="97">
        <v>8.5638867375953257E-5</v>
      </c>
      <c r="P45" s="97">
        <v>4.8199155498794964E-2</v>
      </c>
      <c r="Q45" s="97">
        <v>8.9840474973671685E-3</v>
      </c>
    </row>
    <row r="46" spans="2:17">
      <c r="B46" s="88" t="s">
        <v>277</v>
      </c>
      <c r="C46" s="86" t="s">
        <v>278</v>
      </c>
      <c r="D46" s="99" t="s">
        <v>113</v>
      </c>
      <c r="E46" s="86" t="s">
        <v>230</v>
      </c>
      <c r="F46" s="86"/>
      <c r="G46" s="86"/>
      <c r="H46" s="96">
        <v>16.18</v>
      </c>
      <c r="I46" s="99" t="s">
        <v>157</v>
      </c>
      <c r="J46" s="100">
        <v>5.5E-2</v>
      </c>
      <c r="K46" s="97">
        <v>2.7400000000000001E-2</v>
      </c>
      <c r="L46" s="96">
        <v>731435</v>
      </c>
      <c r="M46" s="98">
        <v>152.63999999999999</v>
      </c>
      <c r="N46" s="96">
        <v>1116.4623999999999</v>
      </c>
      <c r="O46" s="97">
        <v>4.8160246770935568E-5</v>
      </c>
      <c r="P46" s="97">
        <v>2.9628612106039481E-2</v>
      </c>
      <c r="Q46" s="97">
        <v>5.5226041968387089E-3</v>
      </c>
    </row>
    <row r="47" spans="2:17">
      <c r="B47" s="88" t="s">
        <v>279</v>
      </c>
      <c r="C47" s="86" t="s">
        <v>280</v>
      </c>
      <c r="D47" s="99" t="s">
        <v>113</v>
      </c>
      <c r="E47" s="86" t="s">
        <v>230</v>
      </c>
      <c r="F47" s="86"/>
      <c r="G47" s="86"/>
      <c r="H47" s="96">
        <v>0.16999999999999996</v>
      </c>
      <c r="I47" s="99" t="s">
        <v>157</v>
      </c>
      <c r="J47" s="100">
        <v>4.2500000000000003E-2</v>
      </c>
      <c r="K47" s="97">
        <v>1.2000000000000001E-3</v>
      </c>
      <c r="L47" s="96">
        <v>236939</v>
      </c>
      <c r="M47" s="98">
        <v>104.24</v>
      </c>
      <c r="N47" s="96">
        <v>246.98521</v>
      </c>
      <c r="O47" s="97">
        <v>1.7552345024786547E-5</v>
      </c>
      <c r="P47" s="97">
        <v>6.5544786667412211E-3</v>
      </c>
      <c r="Q47" s="97">
        <v>1.2217174150272235E-3</v>
      </c>
    </row>
    <row r="48" spans="2:17">
      <c r="B48" s="123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</row>
    <row r="49" spans="2:17">
      <c r="B49" s="123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</row>
    <row r="50" spans="2:17">
      <c r="B50" s="121" t="s">
        <v>422</v>
      </c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</row>
    <row r="51" spans="2:17">
      <c r="B51" s="121" t="s">
        <v>105</v>
      </c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</row>
    <row r="52" spans="2:17">
      <c r="B52" s="125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</row>
    <row r="53" spans="2:17">
      <c r="C53" s="1"/>
      <c r="D53" s="1"/>
    </row>
    <row r="54" spans="2:17">
      <c r="C54" s="1"/>
      <c r="D54" s="1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49 B52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172</v>
      </c>
      <c r="C1" s="80" t="s" vm="1">
        <v>225</v>
      </c>
    </row>
    <row r="2" spans="2:67">
      <c r="B2" s="57" t="s">
        <v>171</v>
      </c>
      <c r="C2" s="80" t="s">
        <v>226</v>
      </c>
    </row>
    <row r="3" spans="2:67">
      <c r="B3" s="57" t="s">
        <v>173</v>
      </c>
      <c r="C3" s="80" t="s">
        <v>227</v>
      </c>
    </row>
    <row r="4" spans="2:67">
      <c r="B4" s="57" t="s">
        <v>174</v>
      </c>
      <c r="C4" s="80">
        <v>185</v>
      </c>
    </row>
    <row r="6" spans="2:67" ht="26.25" customHeight="1">
      <c r="B6" s="134" t="s">
        <v>203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4" t="s">
        <v>80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4"/>
      <c r="BJ7" s="3"/>
      <c r="BO7" s="3"/>
    </row>
    <row r="8" spans="2:67" s="3" customFormat="1" ht="78.75">
      <c r="B8" s="38" t="s">
        <v>108</v>
      </c>
      <c r="C8" s="14" t="s">
        <v>41</v>
      </c>
      <c r="D8" s="76" t="s">
        <v>112</v>
      </c>
      <c r="E8" s="76" t="s">
        <v>220</v>
      </c>
      <c r="F8" s="76" t="s">
        <v>110</v>
      </c>
      <c r="G8" s="14" t="s">
        <v>54</v>
      </c>
      <c r="H8" s="14" t="s">
        <v>15</v>
      </c>
      <c r="I8" s="14" t="s">
        <v>55</v>
      </c>
      <c r="J8" s="14" t="s">
        <v>95</v>
      </c>
      <c r="K8" s="14" t="s">
        <v>18</v>
      </c>
      <c r="L8" s="14" t="s">
        <v>94</v>
      </c>
      <c r="M8" s="14" t="s">
        <v>17</v>
      </c>
      <c r="N8" s="14" t="s">
        <v>19</v>
      </c>
      <c r="O8" s="14" t="s">
        <v>0</v>
      </c>
      <c r="P8" s="14" t="s">
        <v>98</v>
      </c>
      <c r="Q8" s="14" t="s">
        <v>52</v>
      </c>
      <c r="R8" s="14" t="s">
        <v>51</v>
      </c>
      <c r="S8" s="76" t="s">
        <v>175</v>
      </c>
      <c r="T8" s="39" t="s">
        <v>177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53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0" t="s">
        <v>107</v>
      </c>
      <c r="S10" s="46" t="s">
        <v>178</v>
      </c>
      <c r="T10" s="75" t="s">
        <v>221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" style="2" bestFit="1" customWidth="1"/>
    <col min="3" max="3" width="27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6.140625" style="1" customWidth="1"/>
    <col min="9" max="9" width="7.85546875" style="1" bestFit="1" customWidth="1"/>
    <col min="10" max="10" width="7.140625" style="1" bestFit="1" customWidth="1"/>
    <col min="11" max="11" width="6" style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9.57031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172</v>
      </c>
      <c r="C1" s="80" t="s" vm="1">
        <v>225</v>
      </c>
    </row>
    <row r="2" spans="2:65">
      <c r="B2" s="57" t="s">
        <v>171</v>
      </c>
      <c r="C2" s="80" t="s">
        <v>226</v>
      </c>
    </row>
    <row r="3" spans="2:65">
      <c r="B3" s="57" t="s">
        <v>173</v>
      </c>
      <c r="C3" s="80" t="s">
        <v>227</v>
      </c>
    </row>
    <row r="4" spans="2:65">
      <c r="B4" s="57" t="s">
        <v>174</v>
      </c>
      <c r="C4" s="80">
        <v>185</v>
      </c>
    </row>
    <row r="6" spans="2:65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</row>
    <row r="7" spans="2:65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BM7" s="3"/>
    </row>
    <row r="8" spans="2:65" s="3" customFormat="1" ht="63">
      <c r="B8" s="23" t="s">
        <v>108</v>
      </c>
      <c r="C8" s="31" t="s">
        <v>41</v>
      </c>
      <c r="D8" s="76" t="s">
        <v>112</v>
      </c>
      <c r="E8" s="76" t="s">
        <v>220</v>
      </c>
      <c r="F8" s="72" t="s">
        <v>110</v>
      </c>
      <c r="G8" s="31" t="s">
        <v>54</v>
      </c>
      <c r="H8" s="31" t="s">
        <v>15</v>
      </c>
      <c r="I8" s="31" t="s">
        <v>55</v>
      </c>
      <c r="J8" s="31" t="s">
        <v>95</v>
      </c>
      <c r="K8" s="31" t="s">
        <v>18</v>
      </c>
      <c r="L8" s="31" t="s">
        <v>94</v>
      </c>
      <c r="M8" s="31" t="s">
        <v>17</v>
      </c>
      <c r="N8" s="31" t="s">
        <v>19</v>
      </c>
      <c r="O8" s="31" t="s">
        <v>0</v>
      </c>
      <c r="P8" s="31" t="s">
        <v>98</v>
      </c>
      <c r="Q8" s="31" t="s">
        <v>52</v>
      </c>
      <c r="R8" s="14" t="s">
        <v>51</v>
      </c>
      <c r="S8" s="76" t="s">
        <v>175</v>
      </c>
      <c r="T8" s="32" t="s">
        <v>177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53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106</v>
      </c>
      <c r="R10" s="20" t="s">
        <v>107</v>
      </c>
      <c r="S10" s="20" t="s">
        <v>178</v>
      </c>
      <c r="T10" s="21" t="s">
        <v>221</v>
      </c>
      <c r="U10" s="5"/>
      <c r="BH10" s="1"/>
      <c r="BI10" s="3"/>
      <c r="BJ10" s="1"/>
    </row>
    <row r="11" spans="2:65" s="4" customFormat="1" ht="18" customHeight="1">
      <c r="B11" s="114" t="s">
        <v>34</v>
      </c>
      <c r="C11" s="115"/>
      <c r="D11" s="115"/>
      <c r="E11" s="115"/>
      <c r="F11" s="115"/>
      <c r="G11" s="115"/>
      <c r="H11" s="115"/>
      <c r="I11" s="115"/>
      <c r="J11" s="115"/>
      <c r="K11" s="116">
        <v>3.2860907841833495</v>
      </c>
      <c r="L11" s="115"/>
      <c r="M11" s="115"/>
      <c r="N11" s="119">
        <v>6.2950541935878675E-3</v>
      </c>
      <c r="O11" s="116"/>
      <c r="P11" s="120"/>
      <c r="Q11" s="116">
        <v>1260.87426</v>
      </c>
      <c r="R11" s="115"/>
      <c r="S11" s="117">
        <v>1</v>
      </c>
      <c r="T11" s="117">
        <v>6.2369404289494227E-3</v>
      </c>
      <c r="U11" s="5"/>
      <c r="BH11" s="1"/>
      <c r="BI11" s="3"/>
      <c r="BJ11" s="1"/>
      <c r="BM11" s="1"/>
    </row>
    <row r="12" spans="2:65">
      <c r="B12" s="122" t="s">
        <v>223</v>
      </c>
      <c r="C12" s="115"/>
      <c r="D12" s="115"/>
      <c r="E12" s="115"/>
      <c r="F12" s="115"/>
      <c r="G12" s="115"/>
      <c r="H12" s="115"/>
      <c r="I12" s="115"/>
      <c r="J12" s="115"/>
      <c r="K12" s="116">
        <v>3.2860907841833495</v>
      </c>
      <c r="L12" s="115"/>
      <c r="M12" s="115"/>
      <c r="N12" s="119">
        <v>6.2950541935878675E-3</v>
      </c>
      <c r="O12" s="116"/>
      <c r="P12" s="120"/>
      <c r="Q12" s="116">
        <v>1260.87426</v>
      </c>
      <c r="R12" s="115"/>
      <c r="S12" s="117">
        <v>1</v>
      </c>
      <c r="T12" s="117">
        <v>6.2369404289494227E-3</v>
      </c>
      <c r="BI12" s="3"/>
    </row>
    <row r="13" spans="2:65" ht="20.25">
      <c r="B13" s="103" t="s">
        <v>33</v>
      </c>
      <c r="C13" s="84"/>
      <c r="D13" s="84"/>
      <c r="E13" s="84"/>
      <c r="F13" s="84"/>
      <c r="G13" s="84"/>
      <c r="H13" s="84"/>
      <c r="I13" s="84"/>
      <c r="J13" s="84"/>
      <c r="K13" s="93">
        <v>3.2860907841833495</v>
      </c>
      <c r="L13" s="84"/>
      <c r="M13" s="84"/>
      <c r="N13" s="104">
        <v>6.2950541935878675E-3</v>
      </c>
      <c r="O13" s="93"/>
      <c r="P13" s="95"/>
      <c r="Q13" s="93">
        <v>1260.87426</v>
      </c>
      <c r="R13" s="84"/>
      <c r="S13" s="94">
        <v>1</v>
      </c>
      <c r="T13" s="94">
        <v>6.2369404289494227E-3</v>
      </c>
      <c r="BI13" s="4"/>
    </row>
    <row r="14" spans="2:65">
      <c r="B14" s="89" t="s">
        <v>281</v>
      </c>
      <c r="C14" s="86" t="s">
        <v>282</v>
      </c>
      <c r="D14" s="99" t="s">
        <v>113</v>
      </c>
      <c r="E14" s="99" t="s">
        <v>283</v>
      </c>
      <c r="F14" s="86" t="s">
        <v>284</v>
      </c>
      <c r="G14" s="99" t="s">
        <v>285</v>
      </c>
      <c r="H14" s="86" t="s">
        <v>286</v>
      </c>
      <c r="I14" s="86" t="s">
        <v>155</v>
      </c>
      <c r="J14" s="86"/>
      <c r="K14" s="96">
        <v>2.66</v>
      </c>
      <c r="L14" s="99" t="s">
        <v>157</v>
      </c>
      <c r="M14" s="100">
        <v>4.0999999999999995E-2</v>
      </c>
      <c r="N14" s="100">
        <v>5.0000000000000001E-3</v>
      </c>
      <c r="O14" s="96">
        <v>150000</v>
      </c>
      <c r="P14" s="98">
        <v>132.75</v>
      </c>
      <c r="Q14" s="96">
        <v>199.125</v>
      </c>
      <c r="R14" s="97">
        <v>3.8505405003700368E-5</v>
      </c>
      <c r="S14" s="97">
        <v>0.15792613610813183</v>
      </c>
      <c r="T14" s="97">
        <v>9.849759030805766E-4</v>
      </c>
    </row>
    <row r="15" spans="2:65">
      <c r="B15" s="89" t="s">
        <v>287</v>
      </c>
      <c r="C15" s="86" t="s">
        <v>288</v>
      </c>
      <c r="D15" s="99" t="s">
        <v>113</v>
      </c>
      <c r="E15" s="99" t="s">
        <v>283</v>
      </c>
      <c r="F15" s="86" t="s">
        <v>289</v>
      </c>
      <c r="G15" s="99" t="s">
        <v>285</v>
      </c>
      <c r="H15" s="86" t="s">
        <v>286</v>
      </c>
      <c r="I15" s="86" t="s">
        <v>153</v>
      </c>
      <c r="J15" s="86"/>
      <c r="K15" s="96">
        <v>1.1700000000000002</v>
      </c>
      <c r="L15" s="99" t="s">
        <v>157</v>
      </c>
      <c r="M15" s="100">
        <v>2.6000000000000002E-2</v>
      </c>
      <c r="N15" s="100">
        <v>3.7000000000000006E-3</v>
      </c>
      <c r="O15" s="96">
        <v>200000</v>
      </c>
      <c r="P15" s="98">
        <v>110.74</v>
      </c>
      <c r="Q15" s="96">
        <v>221.47998999999999</v>
      </c>
      <c r="R15" s="97">
        <v>6.1131980890142773E-5</v>
      </c>
      <c r="S15" s="97">
        <v>0.17565588974748361</v>
      </c>
      <c r="T15" s="97">
        <v>1.095555320349163E-3</v>
      </c>
    </row>
    <row r="16" spans="2:65">
      <c r="B16" s="89" t="s">
        <v>290</v>
      </c>
      <c r="C16" s="86" t="s">
        <v>291</v>
      </c>
      <c r="D16" s="99" t="s">
        <v>113</v>
      </c>
      <c r="E16" s="99" t="s">
        <v>283</v>
      </c>
      <c r="F16" s="86" t="s">
        <v>289</v>
      </c>
      <c r="G16" s="99" t="s">
        <v>285</v>
      </c>
      <c r="H16" s="86" t="s">
        <v>286</v>
      </c>
      <c r="I16" s="86" t="s">
        <v>153</v>
      </c>
      <c r="J16" s="86"/>
      <c r="K16" s="96">
        <v>4.07</v>
      </c>
      <c r="L16" s="99" t="s">
        <v>157</v>
      </c>
      <c r="M16" s="100">
        <v>3.4000000000000002E-2</v>
      </c>
      <c r="N16" s="100">
        <v>5.1000000000000012E-3</v>
      </c>
      <c r="O16" s="96">
        <v>170000</v>
      </c>
      <c r="P16" s="98">
        <v>116.82</v>
      </c>
      <c r="Q16" s="96">
        <v>198.59402</v>
      </c>
      <c r="R16" s="97">
        <v>9.0872887539456202E-5</v>
      </c>
      <c r="S16" s="97">
        <v>0.15750501560718672</v>
      </c>
      <c r="T16" s="97">
        <v>9.8234939960277251E-4</v>
      </c>
    </row>
    <row r="17" spans="2:60" ht="20.25">
      <c r="B17" s="89" t="s">
        <v>292</v>
      </c>
      <c r="C17" s="86" t="s">
        <v>293</v>
      </c>
      <c r="D17" s="99" t="s">
        <v>113</v>
      </c>
      <c r="E17" s="99" t="s">
        <v>283</v>
      </c>
      <c r="F17" s="86" t="s">
        <v>284</v>
      </c>
      <c r="G17" s="99" t="s">
        <v>285</v>
      </c>
      <c r="H17" s="86" t="s">
        <v>286</v>
      </c>
      <c r="I17" s="86" t="s">
        <v>155</v>
      </c>
      <c r="J17" s="86"/>
      <c r="K17" s="96">
        <v>4.5699999999999994</v>
      </c>
      <c r="L17" s="99" t="s">
        <v>157</v>
      </c>
      <c r="M17" s="100">
        <v>0.04</v>
      </c>
      <c r="N17" s="100">
        <v>5.8999999999999999E-3</v>
      </c>
      <c r="O17" s="96">
        <v>170000</v>
      </c>
      <c r="P17" s="98">
        <v>122.21</v>
      </c>
      <c r="Q17" s="96">
        <v>207.75698</v>
      </c>
      <c r="R17" s="97">
        <v>5.8526542647775214E-5</v>
      </c>
      <c r="S17" s="97">
        <v>0.16477216372075038</v>
      </c>
      <c r="T17" s="97">
        <v>1.0276741694754217E-3</v>
      </c>
      <c r="BH17" s="4"/>
    </row>
    <row r="18" spans="2:60">
      <c r="B18" s="89" t="s">
        <v>294</v>
      </c>
      <c r="C18" s="86" t="s">
        <v>295</v>
      </c>
      <c r="D18" s="99" t="s">
        <v>113</v>
      </c>
      <c r="E18" s="99" t="s">
        <v>283</v>
      </c>
      <c r="F18" s="86" t="s">
        <v>289</v>
      </c>
      <c r="G18" s="99" t="s">
        <v>285</v>
      </c>
      <c r="H18" s="86" t="s">
        <v>296</v>
      </c>
      <c r="I18" s="86" t="s">
        <v>153</v>
      </c>
      <c r="J18" s="86"/>
      <c r="K18" s="96">
        <v>3.75</v>
      </c>
      <c r="L18" s="99" t="s">
        <v>157</v>
      </c>
      <c r="M18" s="100">
        <v>0.05</v>
      </c>
      <c r="N18" s="100">
        <v>8.8000000000000005E-3</v>
      </c>
      <c r="O18" s="96">
        <v>170000</v>
      </c>
      <c r="P18" s="98">
        <v>127.61</v>
      </c>
      <c r="Q18" s="96">
        <v>216.93701999999999</v>
      </c>
      <c r="R18" s="97">
        <v>1.7000017000017001E-4</v>
      </c>
      <c r="S18" s="97">
        <v>0.17205285799077219</v>
      </c>
      <c r="T18" s="97">
        <v>1.073083425918941E-3</v>
      </c>
    </row>
    <row r="19" spans="2:60">
      <c r="B19" s="89" t="s">
        <v>297</v>
      </c>
      <c r="C19" s="86" t="s">
        <v>298</v>
      </c>
      <c r="D19" s="99" t="s">
        <v>113</v>
      </c>
      <c r="E19" s="99" t="s">
        <v>283</v>
      </c>
      <c r="F19" s="86" t="s">
        <v>284</v>
      </c>
      <c r="G19" s="99" t="s">
        <v>285</v>
      </c>
      <c r="H19" s="86" t="s">
        <v>296</v>
      </c>
      <c r="I19" s="86" t="s">
        <v>155</v>
      </c>
      <c r="J19" s="86"/>
      <c r="K19" s="96">
        <v>3.61</v>
      </c>
      <c r="L19" s="99" t="s">
        <v>157</v>
      </c>
      <c r="M19" s="100">
        <v>6.5000000000000002E-2</v>
      </c>
      <c r="N19" s="100">
        <v>9.1000000000000004E-3</v>
      </c>
      <c r="O19" s="96">
        <v>160000</v>
      </c>
      <c r="P19" s="98">
        <v>133.83000000000001</v>
      </c>
      <c r="Q19" s="96">
        <v>216.98124999999999</v>
      </c>
      <c r="R19" s="97">
        <v>1.0158730158730159E-4</v>
      </c>
      <c r="S19" s="97">
        <v>0.17208793682567522</v>
      </c>
      <c r="T19" s="97">
        <v>1.0733022105225481E-3</v>
      </c>
      <c r="BH19" s="3"/>
    </row>
    <row r="20" spans="2:60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96"/>
      <c r="P20" s="98"/>
      <c r="Q20" s="86"/>
      <c r="R20" s="86"/>
      <c r="S20" s="97"/>
      <c r="T20" s="86"/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60">
      <c r="B22" s="121" t="s">
        <v>422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60">
      <c r="B23" s="121" t="s">
        <v>105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60">
      <c r="B24" s="125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</row>
    <row r="112" spans="2:20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</row>
    <row r="113" spans="2:20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</row>
    <row r="114" spans="2:20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</row>
    <row r="115" spans="2:20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</row>
    <row r="116" spans="2:20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</row>
    <row r="117" spans="2:20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</row>
    <row r="118" spans="2:20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</row>
    <row r="119" spans="2:20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</row>
    <row r="120" spans="2:20">
      <c r="C120" s="1"/>
      <c r="D120" s="1"/>
      <c r="E120" s="1"/>
      <c r="F120" s="1"/>
    </row>
    <row r="121" spans="2:20">
      <c r="C121" s="1"/>
      <c r="D121" s="1"/>
      <c r="E121" s="1"/>
      <c r="F121" s="1"/>
    </row>
    <row r="122" spans="2:20">
      <c r="C122" s="1"/>
      <c r="D122" s="1"/>
      <c r="E122" s="1"/>
      <c r="F122" s="1"/>
    </row>
    <row r="123" spans="2:20">
      <c r="C123" s="1"/>
      <c r="D123" s="1"/>
      <c r="E123" s="1"/>
      <c r="F123" s="1"/>
    </row>
    <row r="124" spans="2:20">
      <c r="C124" s="1"/>
      <c r="D124" s="1"/>
      <c r="E124" s="1"/>
      <c r="F124" s="1"/>
    </row>
    <row r="125" spans="2:20">
      <c r="C125" s="1"/>
      <c r="D125" s="1"/>
      <c r="E125" s="1"/>
      <c r="F125" s="1"/>
    </row>
    <row r="126" spans="2:20">
      <c r="C126" s="1"/>
      <c r="D126" s="1"/>
      <c r="E126" s="1"/>
      <c r="F126" s="1"/>
    </row>
    <row r="127" spans="2:20">
      <c r="C127" s="1"/>
      <c r="D127" s="1"/>
      <c r="E127" s="1"/>
      <c r="F127" s="1"/>
    </row>
    <row r="128" spans="2:20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2 B25:B119">
    <cfRule type="cellIs" dxfId="10" priority="2" operator="equal">
      <formula>"NR3"</formula>
    </cfRule>
  </conditionalFormatting>
  <conditionalFormatting sqref="B12:B22 B25:B119">
    <cfRule type="containsText" dxfId="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172</v>
      </c>
      <c r="C1" s="80" t="s" vm="1">
        <v>225</v>
      </c>
    </row>
    <row r="2" spans="2:61">
      <c r="B2" s="57" t="s">
        <v>171</v>
      </c>
      <c r="C2" s="80" t="s">
        <v>226</v>
      </c>
    </row>
    <row r="3" spans="2:61">
      <c r="B3" s="57" t="s">
        <v>173</v>
      </c>
      <c r="C3" s="80" t="s">
        <v>227</v>
      </c>
    </row>
    <row r="4" spans="2:61">
      <c r="B4" s="57" t="s">
        <v>174</v>
      </c>
      <c r="C4" s="80">
        <v>185</v>
      </c>
    </row>
    <row r="6" spans="2:61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I6" s="3"/>
    </row>
    <row r="7" spans="2:61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E7" s="3"/>
      <c r="BI7" s="3"/>
    </row>
    <row r="8" spans="2:61" s="3" customFormat="1" ht="78.75">
      <c r="B8" s="23" t="s">
        <v>108</v>
      </c>
      <c r="C8" s="31" t="s">
        <v>41</v>
      </c>
      <c r="D8" s="72" t="s">
        <v>112</v>
      </c>
      <c r="E8" s="72" t="s">
        <v>220</v>
      </c>
      <c r="F8" s="72" t="s">
        <v>110</v>
      </c>
      <c r="G8" s="31" t="s">
        <v>54</v>
      </c>
      <c r="H8" s="31" t="s">
        <v>94</v>
      </c>
      <c r="I8" s="31" t="s">
        <v>0</v>
      </c>
      <c r="J8" s="14" t="s">
        <v>98</v>
      </c>
      <c r="K8" s="14" t="s">
        <v>52</v>
      </c>
      <c r="L8" s="14" t="s">
        <v>51</v>
      </c>
      <c r="M8" s="76" t="s">
        <v>175</v>
      </c>
      <c r="N8" s="15" t="s">
        <v>177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53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BE11" s="1"/>
      <c r="BF11" s="3"/>
      <c r="BG11" s="1"/>
      <c r="BI11" s="1"/>
    </row>
    <row r="12" spans="2:61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BF12" s="4"/>
    </row>
    <row r="13" spans="2:6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2:61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BE16" s="4"/>
    </row>
    <row r="17" spans="2:14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</row>
    <row r="18" spans="2:14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</row>
    <row r="19" spans="2:1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</row>
    <row r="20" spans="2:1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2:1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</row>
    <row r="22" spans="2:1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</row>
    <row r="23" spans="2:1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2:1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</row>
    <row r="25" spans="2:1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</row>
    <row r="26" spans="2:1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</row>
    <row r="27" spans="2:1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</row>
    <row r="28" spans="2:1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</row>
    <row r="29" spans="2:1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</row>
    <row r="30" spans="2:1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2:1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 spans="2:14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</row>
    <row r="34" spans="2:14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</row>
    <row r="35" spans="2:14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 spans="2:14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</row>
    <row r="37" spans="2:14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</row>
    <row r="38" spans="2:14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</row>
    <row r="39" spans="2:14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 spans="2:14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2:14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2:14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2:14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2:14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2:14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2:14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</row>
    <row r="47" spans="2:14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  <row r="48" spans="2:14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</row>
    <row r="49" spans="2:14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</row>
    <row r="50" spans="2:14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</row>
    <row r="51" spans="2:14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</row>
    <row r="52" spans="2:14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</row>
    <row r="53" spans="2:14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 spans="2:14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2:14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</row>
    <row r="56" spans="2:14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</row>
    <row r="57" spans="2:14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2:14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2:14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</row>
    <row r="60" spans="2:14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</row>
    <row r="61" spans="2:14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</row>
    <row r="62" spans="2:14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</row>
    <row r="63" spans="2:14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</row>
    <row r="64" spans="2:14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 spans="2:14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</row>
    <row r="66" spans="2:14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</row>
    <row r="67" spans="2:14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2:14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</row>
    <row r="69" spans="2:14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</row>
    <row r="70" spans="2:14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 spans="2:14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 spans="2:14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</row>
    <row r="73" spans="2:14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</row>
    <row r="74" spans="2:14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</row>
    <row r="75" spans="2:14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</row>
    <row r="76" spans="2:14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</row>
    <row r="77" spans="2:14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2:14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2:14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2:14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2:14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</row>
    <row r="82" spans="2:14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</row>
    <row r="83" spans="2:14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</row>
    <row r="84" spans="2:14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</row>
    <row r="85" spans="2:14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</row>
    <row r="86" spans="2:14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</row>
    <row r="87" spans="2:14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2:14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</row>
    <row r="89" spans="2:14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</row>
    <row r="90" spans="2:14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2:14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2:14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</row>
    <row r="93" spans="2:14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</row>
    <row r="94" spans="2:14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</row>
    <row r="95" spans="2:14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</row>
    <row r="96" spans="2:14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</row>
    <row r="97" spans="2:14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</row>
    <row r="98" spans="2:14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 spans="2:14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2:14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2:14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2:14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2:14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2:14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2:14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2:14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2:14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2:14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2:14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2:14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7" style="2" bestFit="1" customWidth="1"/>
    <col min="4" max="4" width="6.5703125" style="2" bestFit="1" customWidth="1"/>
    <col min="5" max="5" width="11.28515625" style="2" bestFit="1" customWidth="1"/>
    <col min="6" max="6" width="7.425781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172</v>
      </c>
      <c r="C1" s="80" t="s" vm="1">
        <v>225</v>
      </c>
    </row>
    <row r="2" spans="2:57">
      <c r="B2" s="57" t="s">
        <v>171</v>
      </c>
      <c r="C2" s="80" t="s">
        <v>226</v>
      </c>
    </row>
    <row r="3" spans="2:57">
      <c r="B3" s="57" t="s">
        <v>173</v>
      </c>
      <c r="C3" s="80" t="s">
        <v>227</v>
      </c>
    </row>
    <row r="4" spans="2:57">
      <c r="B4" s="57" t="s">
        <v>174</v>
      </c>
      <c r="C4" s="80">
        <v>185</v>
      </c>
    </row>
    <row r="6" spans="2:57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  <c r="BE6" s="3"/>
    </row>
    <row r="7" spans="2:57" ht="26.25" customHeight="1">
      <c r="B7" s="139" t="s">
        <v>83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  <c r="BB7" s="3"/>
      <c r="BE7" s="3"/>
    </row>
    <row r="8" spans="2:57" s="3" customFormat="1" ht="63.75" customHeight="1">
      <c r="B8" s="23" t="s">
        <v>108</v>
      </c>
      <c r="C8" s="31" t="s">
        <v>41</v>
      </c>
      <c r="D8" s="72" t="s">
        <v>112</v>
      </c>
      <c r="E8" s="72" t="s">
        <v>110</v>
      </c>
      <c r="F8" s="72" t="s">
        <v>54</v>
      </c>
      <c r="G8" s="31" t="s">
        <v>94</v>
      </c>
      <c r="H8" s="31" t="s">
        <v>0</v>
      </c>
      <c r="I8" s="31" t="s">
        <v>98</v>
      </c>
      <c r="J8" s="31" t="s">
        <v>52</v>
      </c>
      <c r="K8" s="31" t="s">
        <v>51</v>
      </c>
      <c r="L8" s="72" t="s">
        <v>175</v>
      </c>
      <c r="M8" s="32" t="s">
        <v>177</v>
      </c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53</v>
      </c>
      <c r="J9" s="33" t="s">
        <v>23</v>
      </c>
      <c r="K9" s="33" t="s">
        <v>20</v>
      </c>
      <c r="L9" s="18" t="s">
        <v>20</v>
      </c>
      <c r="M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B10" s="1"/>
      <c r="BC10" s="3"/>
      <c r="BE10" s="1"/>
    </row>
    <row r="11" spans="2:57" s="4" customFormat="1" ht="18" customHeight="1">
      <c r="B11" s="81" t="s">
        <v>32</v>
      </c>
      <c r="C11" s="82"/>
      <c r="D11" s="82"/>
      <c r="E11" s="82"/>
      <c r="F11" s="82"/>
      <c r="G11" s="82"/>
      <c r="H11" s="90"/>
      <c r="I11" s="92"/>
      <c r="J11" s="90">
        <v>150636.21409999998</v>
      </c>
      <c r="K11" s="82"/>
      <c r="L11" s="91">
        <v>1</v>
      </c>
      <c r="M11" s="91">
        <v>0.74512512753188498</v>
      </c>
      <c r="N11" s="5"/>
      <c r="BB11" s="1"/>
      <c r="BC11" s="3"/>
      <c r="BE11" s="1"/>
    </row>
    <row r="12" spans="2:57" ht="20.25">
      <c r="B12" s="83" t="s">
        <v>223</v>
      </c>
      <c r="C12" s="84"/>
      <c r="D12" s="84"/>
      <c r="E12" s="84"/>
      <c r="F12" s="84"/>
      <c r="G12" s="84"/>
      <c r="H12" s="93"/>
      <c r="I12" s="95"/>
      <c r="J12" s="93">
        <v>79508.643609999985</v>
      </c>
      <c r="K12" s="84"/>
      <c r="L12" s="94">
        <v>0.52781891847878026</v>
      </c>
      <c r="M12" s="94">
        <v>0.3932911389452427</v>
      </c>
      <c r="BC12" s="4"/>
    </row>
    <row r="13" spans="2:57">
      <c r="B13" s="103" t="s">
        <v>56</v>
      </c>
      <c r="C13" s="84"/>
      <c r="D13" s="84"/>
      <c r="E13" s="84"/>
      <c r="F13" s="84"/>
      <c r="G13" s="84"/>
      <c r="H13" s="93"/>
      <c r="I13" s="95"/>
      <c r="J13" s="93">
        <v>33280.292429999994</v>
      </c>
      <c r="K13" s="84"/>
      <c r="L13" s="94">
        <v>0.22093155108045162</v>
      </c>
      <c r="M13" s="94">
        <v>0.16462165017463867</v>
      </c>
    </row>
    <row r="14" spans="2:57">
      <c r="B14" s="89" t="s">
        <v>299</v>
      </c>
      <c r="C14" s="86" t="s">
        <v>300</v>
      </c>
      <c r="D14" s="99" t="s">
        <v>113</v>
      </c>
      <c r="E14" s="86" t="s">
        <v>301</v>
      </c>
      <c r="F14" s="99" t="s">
        <v>302</v>
      </c>
      <c r="G14" s="99" t="s">
        <v>157</v>
      </c>
      <c r="H14" s="96">
        <v>495335</v>
      </c>
      <c r="I14" s="98">
        <v>1210</v>
      </c>
      <c r="J14" s="96">
        <v>5993.5535</v>
      </c>
      <c r="K14" s="97">
        <v>2.3990456144328824E-3</v>
      </c>
      <c r="L14" s="97">
        <v>3.9788264301578731E-2</v>
      </c>
      <c r="M14" s="97">
        <v>2.9647235511986194E-2</v>
      </c>
    </row>
    <row r="15" spans="2:57">
      <c r="B15" s="89" t="s">
        <v>303</v>
      </c>
      <c r="C15" s="86" t="s">
        <v>304</v>
      </c>
      <c r="D15" s="99" t="s">
        <v>113</v>
      </c>
      <c r="E15" s="86" t="s">
        <v>301</v>
      </c>
      <c r="F15" s="99" t="s">
        <v>302</v>
      </c>
      <c r="G15" s="99" t="s">
        <v>157</v>
      </c>
      <c r="H15" s="96">
        <v>267000</v>
      </c>
      <c r="I15" s="98">
        <v>1400</v>
      </c>
      <c r="J15" s="96">
        <v>3738</v>
      </c>
      <c r="K15" s="97">
        <v>3.1340772325839797E-3</v>
      </c>
      <c r="L15" s="97">
        <v>2.4814750040906667E-2</v>
      </c>
      <c r="M15" s="97">
        <v>1.8490093788902425E-2</v>
      </c>
    </row>
    <row r="16" spans="2:57" ht="20.25">
      <c r="B16" s="89" t="s">
        <v>305</v>
      </c>
      <c r="C16" s="86" t="s">
        <v>306</v>
      </c>
      <c r="D16" s="99" t="s">
        <v>113</v>
      </c>
      <c r="E16" s="86" t="s">
        <v>307</v>
      </c>
      <c r="F16" s="99" t="s">
        <v>302</v>
      </c>
      <c r="G16" s="99" t="s">
        <v>157</v>
      </c>
      <c r="H16" s="96">
        <v>289450</v>
      </c>
      <c r="I16" s="98">
        <v>1205</v>
      </c>
      <c r="J16" s="96">
        <v>3487.8724999999999</v>
      </c>
      <c r="K16" s="97">
        <v>1.1350980392156862E-3</v>
      </c>
      <c r="L16" s="97">
        <v>2.3154276153572028E-2</v>
      </c>
      <c r="M16" s="97">
        <v>1.7252832971838838E-2</v>
      </c>
      <c r="BB16" s="4"/>
    </row>
    <row r="17" spans="2:13">
      <c r="B17" s="89" t="s">
        <v>308</v>
      </c>
      <c r="C17" s="86" t="s">
        <v>309</v>
      </c>
      <c r="D17" s="99" t="s">
        <v>113</v>
      </c>
      <c r="E17" s="86" t="s">
        <v>307</v>
      </c>
      <c r="F17" s="99" t="s">
        <v>302</v>
      </c>
      <c r="G17" s="99" t="s">
        <v>157</v>
      </c>
      <c r="H17" s="96">
        <v>166520</v>
      </c>
      <c r="I17" s="98">
        <v>1207</v>
      </c>
      <c r="J17" s="96">
        <v>2009.8963999999999</v>
      </c>
      <c r="K17" s="97">
        <v>1.1403149538672E-3</v>
      </c>
      <c r="L17" s="97">
        <v>1.3342717168035891E-2</v>
      </c>
      <c r="M17" s="97">
        <v>9.9419938314546132E-3</v>
      </c>
    </row>
    <row r="18" spans="2:13">
      <c r="B18" s="89" t="s">
        <v>310</v>
      </c>
      <c r="C18" s="86" t="s">
        <v>311</v>
      </c>
      <c r="D18" s="99" t="s">
        <v>113</v>
      </c>
      <c r="E18" s="86" t="s">
        <v>312</v>
      </c>
      <c r="F18" s="99" t="s">
        <v>302</v>
      </c>
      <c r="G18" s="99" t="s">
        <v>157</v>
      </c>
      <c r="H18" s="96">
        <v>13487</v>
      </c>
      <c r="I18" s="98">
        <v>9713</v>
      </c>
      <c r="J18" s="96">
        <v>1309.9923100000001</v>
      </c>
      <c r="K18" s="97">
        <v>9.4965497817208844E-4</v>
      </c>
      <c r="L18" s="97">
        <v>8.6963969310219161E-3</v>
      </c>
      <c r="M18" s="97">
        <v>6.4799038722955973E-3</v>
      </c>
    </row>
    <row r="19" spans="2:13">
      <c r="B19" s="89" t="s">
        <v>313</v>
      </c>
      <c r="C19" s="86" t="s">
        <v>314</v>
      </c>
      <c r="D19" s="99" t="s">
        <v>113</v>
      </c>
      <c r="E19" s="86" t="s">
        <v>312</v>
      </c>
      <c r="F19" s="99" t="s">
        <v>302</v>
      </c>
      <c r="G19" s="99" t="s">
        <v>157</v>
      </c>
      <c r="H19" s="96">
        <v>16045</v>
      </c>
      <c r="I19" s="98">
        <v>13960</v>
      </c>
      <c r="J19" s="96">
        <v>2239.8820000000001</v>
      </c>
      <c r="K19" s="97">
        <v>5.7715827338129496E-4</v>
      </c>
      <c r="L19" s="97">
        <v>1.4869478852628707E-2</v>
      </c>
      <c r="M19" s="97">
        <v>1.107962232639763E-2</v>
      </c>
    </row>
    <row r="20" spans="2:13">
      <c r="B20" s="89" t="s">
        <v>315</v>
      </c>
      <c r="C20" s="86" t="s">
        <v>316</v>
      </c>
      <c r="D20" s="99" t="s">
        <v>113</v>
      </c>
      <c r="E20" s="86" t="s">
        <v>312</v>
      </c>
      <c r="F20" s="99" t="s">
        <v>302</v>
      </c>
      <c r="G20" s="99" t="s">
        <v>157</v>
      </c>
      <c r="H20" s="96">
        <v>43858</v>
      </c>
      <c r="I20" s="98">
        <v>12070</v>
      </c>
      <c r="J20" s="96">
        <v>5293.6605999999992</v>
      </c>
      <c r="K20" s="97">
        <v>4.2722663169781586E-4</v>
      </c>
      <c r="L20" s="97">
        <v>3.5142018349490635E-2</v>
      </c>
      <c r="M20" s="97">
        <v>2.618520090439205E-2</v>
      </c>
    </row>
    <row r="21" spans="2:13">
      <c r="B21" s="89" t="s">
        <v>317</v>
      </c>
      <c r="C21" s="86" t="s">
        <v>318</v>
      </c>
      <c r="D21" s="99" t="s">
        <v>113</v>
      </c>
      <c r="E21" s="86" t="s">
        <v>319</v>
      </c>
      <c r="F21" s="99" t="s">
        <v>302</v>
      </c>
      <c r="G21" s="99" t="s">
        <v>157</v>
      </c>
      <c r="H21" s="96">
        <v>42892</v>
      </c>
      <c r="I21" s="98">
        <v>12100</v>
      </c>
      <c r="J21" s="96">
        <v>5189.9319999999998</v>
      </c>
      <c r="K21" s="97">
        <v>1.0373779674483119E-3</v>
      </c>
      <c r="L21" s="97">
        <v>3.4453415010514396E-2</v>
      </c>
      <c r="M21" s="97">
        <v>2.5672105253618498E-2</v>
      </c>
    </row>
    <row r="22" spans="2:13">
      <c r="B22" s="89" t="s">
        <v>320</v>
      </c>
      <c r="C22" s="86" t="s">
        <v>321</v>
      </c>
      <c r="D22" s="99" t="s">
        <v>113</v>
      </c>
      <c r="E22" s="86" t="s">
        <v>319</v>
      </c>
      <c r="F22" s="99" t="s">
        <v>302</v>
      </c>
      <c r="G22" s="99" t="s">
        <v>157</v>
      </c>
      <c r="H22" s="96">
        <v>177738</v>
      </c>
      <c r="I22" s="98">
        <v>1399</v>
      </c>
      <c r="J22" s="96">
        <v>2486.5546199999999</v>
      </c>
      <c r="K22" s="97">
        <v>8.8869000000000003E-4</v>
      </c>
      <c r="L22" s="97">
        <v>1.6507017484847956E-2</v>
      </c>
      <c r="M22" s="97">
        <v>1.2299793508568389E-2</v>
      </c>
    </row>
    <row r="23" spans="2:13">
      <c r="B23" s="89" t="s">
        <v>322</v>
      </c>
      <c r="C23" s="86" t="s">
        <v>323</v>
      </c>
      <c r="D23" s="99" t="s">
        <v>113</v>
      </c>
      <c r="E23" s="86" t="s">
        <v>301</v>
      </c>
      <c r="F23" s="99" t="s">
        <v>302</v>
      </c>
      <c r="G23" s="99" t="s">
        <v>157</v>
      </c>
      <c r="H23" s="96">
        <v>58500</v>
      </c>
      <c r="I23" s="98">
        <v>992</v>
      </c>
      <c r="J23" s="96">
        <v>580.32000000000005</v>
      </c>
      <c r="K23" s="97">
        <v>1.772013902887883E-3</v>
      </c>
      <c r="L23" s="97">
        <v>3.8524600705561684E-3</v>
      </c>
      <c r="M23" s="97">
        <v>2.8705648013846591E-3</v>
      </c>
    </row>
    <row r="24" spans="2:13">
      <c r="B24" s="89" t="s">
        <v>324</v>
      </c>
      <c r="C24" s="86" t="s">
        <v>325</v>
      </c>
      <c r="D24" s="99" t="s">
        <v>113</v>
      </c>
      <c r="E24" s="86" t="s">
        <v>307</v>
      </c>
      <c r="F24" s="99" t="s">
        <v>302</v>
      </c>
      <c r="G24" s="99" t="s">
        <v>157</v>
      </c>
      <c r="H24" s="96">
        <v>82000</v>
      </c>
      <c r="I24" s="98">
        <v>983.8</v>
      </c>
      <c r="J24" s="96">
        <v>806.71600000000001</v>
      </c>
      <c r="K24" s="97">
        <v>2.3428571428571431E-3</v>
      </c>
      <c r="L24" s="97">
        <v>5.355392159978615E-3</v>
      </c>
      <c r="M24" s="97">
        <v>3.9904372661873216E-3</v>
      </c>
    </row>
    <row r="25" spans="2:13">
      <c r="B25" s="89" t="s">
        <v>326</v>
      </c>
      <c r="C25" s="86" t="s">
        <v>327</v>
      </c>
      <c r="D25" s="99" t="s">
        <v>113</v>
      </c>
      <c r="E25" s="86" t="s">
        <v>307</v>
      </c>
      <c r="F25" s="99" t="s">
        <v>302</v>
      </c>
      <c r="G25" s="99" t="s">
        <v>157</v>
      </c>
      <c r="H25" s="96">
        <v>14500</v>
      </c>
      <c r="I25" s="98">
        <v>992.5</v>
      </c>
      <c r="J25" s="96">
        <v>143.91249999999999</v>
      </c>
      <c r="K25" s="97">
        <v>2.903759148518489E-4</v>
      </c>
      <c r="L25" s="97">
        <v>9.5536455731995201E-4</v>
      </c>
      <c r="M25" s="97">
        <v>7.11866137612472E-4</v>
      </c>
    </row>
    <row r="26" spans="2:13">
      <c r="B26" s="85"/>
      <c r="C26" s="86"/>
      <c r="D26" s="86"/>
      <c r="E26" s="86"/>
      <c r="F26" s="86"/>
      <c r="G26" s="86"/>
      <c r="H26" s="96"/>
      <c r="I26" s="98"/>
      <c r="J26" s="86"/>
      <c r="K26" s="86"/>
      <c r="L26" s="97"/>
      <c r="M26" s="86"/>
    </row>
    <row r="27" spans="2:13">
      <c r="B27" s="103" t="s">
        <v>57</v>
      </c>
      <c r="C27" s="84"/>
      <c r="D27" s="84"/>
      <c r="E27" s="84"/>
      <c r="F27" s="84"/>
      <c r="G27" s="84"/>
      <c r="H27" s="93"/>
      <c r="I27" s="95"/>
      <c r="J27" s="93">
        <v>46228.351179999998</v>
      </c>
      <c r="K27" s="84"/>
      <c r="L27" s="94">
        <v>0.30688736739832873</v>
      </c>
      <c r="M27" s="94">
        <v>0.22866948877060411</v>
      </c>
    </row>
    <row r="28" spans="2:13">
      <c r="B28" s="89" t="s">
        <v>328</v>
      </c>
      <c r="C28" s="86" t="s">
        <v>329</v>
      </c>
      <c r="D28" s="99" t="s">
        <v>113</v>
      </c>
      <c r="E28" s="86" t="s">
        <v>319</v>
      </c>
      <c r="F28" s="99" t="s">
        <v>330</v>
      </c>
      <c r="G28" s="99" t="s">
        <v>157</v>
      </c>
      <c r="H28" s="96">
        <v>350000</v>
      </c>
      <c r="I28" s="98">
        <v>312.22000000000003</v>
      </c>
      <c r="J28" s="96">
        <v>1092.77</v>
      </c>
      <c r="K28" s="97">
        <v>9.4594594594594593E-4</v>
      </c>
      <c r="L28" s="97">
        <v>7.2543644735691753E-3</v>
      </c>
      <c r="M28" s="97">
        <v>5.4054092535310069E-3</v>
      </c>
    </row>
    <row r="29" spans="2:13">
      <c r="B29" s="89" t="s">
        <v>331</v>
      </c>
      <c r="C29" s="86" t="s">
        <v>332</v>
      </c>
      <c r="D29" s="99" t="s">
        <v>113</v>
      </c>
      <c r="E29" s="86" t="s">
        <v>301</v>
      </c>
      <c r="F29" s="99" t="s">
        <v>330</v>
      </c>
      <c r="G29" s="99" t="s">
        <v>157</v>
      </c>
      <c r="H29" s="96">
        <v>458400</v>
      </c>
      <c r="I29" s="98">
        <v>307.32</v>
      </c>
      <c r="J29" s="96">
        <v>1408.75488</v>
      </c>
      <c r="K29" s="97">
        <v>1.7566387676740652E-3</v>
      </c>
      <c r="L29" s="97">
        <v>9.3520332306333501E-3</v>
      </c>
      <c r="M29" s="97">
        <v>6.9684349536581012E-3</v>
      </c>
    </row>
    <row r="30" spans="2:13">
      <c r="B30" s="89" t="s">
        <v>333</v>
      </c>
      <c r="C30" s="86" t="s">
        <v>334</v>
      </c>
      <c r="D30" s="99" t="s">
        <v>113</v>
      </c>
      <c r="E30" s="86" t="s">
        <v>301</v>
      </c>
      <c r="F30" s="99" t="s">
        <v>330</v>
      </c>
      <c r="G30" s="99" t="s">
        <v>157</v>
      </c>
      <c r="H30" s="96">
        <v>570000</v>
      </c>
      <c r="I30" s="98">
        <v>313.58999999999997</v>
      </c>
      <c r="J30" s="96">
        <v>1787.463</v>
      </c>
      <c r="K30" s="97">
        <v>2.3379490504380966E-3</v>
      </c>
      <c r="L30" s="97">
        <v>1.1866090837979976E-2</v>
      </c>
      <c r="M30" s="97">
        <v>8.841722448954762E-3</v>
      </c>
    </row>
    <row r="31" spans="2:13">
      <c r="B31" s="89" t="s">
        <v>335</v>
      </c>
      <c r="C31" s="86" t="s">
        <v>336</v>
      </c>
      <c r="D31" s="99" t="s">
        <v>113</v>
      </c>
      <c r="E31" s="86" t="s">
        <v>307</v>
      </c>
      <c r="F31" s="99" t="s">
        <v>330</v>
      </c>
      <c r="G31" s="99" t="s">
        <v>157</v>
      </c>
      <c r="H31" s="96">
        <v>438699</v>
      </c>
      <c r="I31" s="98">
        <v>311.04000000000002</v>
      </c>
      <c r="J31" s="96">
        <v>1364.5293700000002</v>
      </c>
      <c r="K31" s="97">
        <v>7.354551550712489E-4</v>
      </c>
      <c r="L31" s="97">
        <v>9.058441744255177E-3</v>
      </c>
      <c r="M31" s="97">
        <v>6.7496725599282886E-3</v>
      </c>
    </row>
    <row r="32" spans="2:13">
      <c r="B32" s="89" t="s">
        <v>337</v>
      </c>
      <c r="C32" s="86" t="s">
        <v>338</v>
      </c>
      <c r="D32" s="99" t="s">
        <v>113</v>
      </c>
      <c r="E32" s="86" t="s">
        <v>307</v>
      </c>
      <c r="F32" s="99" t="s">
        <v>330</v>
      </c>
      <c r="G32" s="99" t="s">
        <v>157</v>
      </c>
      <c r="H32" s="96">
        <v>5000</v>
      </c>
      <c r="I32" s="98">
        <v>2991.38</v>
      </c>
      <c r="J32" s="96">
        <v>149.56899999999999</v>
      </c>
      <c r="K32" s="97">
        <v>1.3297049055047868E-4</v>
      </c>
      <c r="L32" s="97">
        <v>9.9291528862182157E-4</v>
      </c>
      <c r="M32" s="97">
        <v>7.398461310626932E-4</v>
      </c>
    </row>
    <row r="33" spans="2:13">
      <c r="B33" s="89" t="s">
        <v>339</v>
      </c>
      <c r="C33" s="86" t="s">
        <v>340</v>
      </c>
      <c r="D33" s="99" t="s">
        <v>113</v>
      </c>
      <c r="E33" s="86" t="s">
        <v>307</v>
      </c>
      <c r="F33" s="99" t="s">
        <v>330</v>
      </c>
      <c r="G33" s="99" t="s">
        <v>157</v>
      </c>
      <c r="H33" s="96">
        <v>61000</v>
      </c>
      <c r="I33" s="98">
        <v>3213.38</v>
      </c>
      <c r="J33" s="96">
        <v>1960.1618000000001</v>
      </c>
      <c r="K33" s="97">
        <v>2.7391109115401887E-3</v>
      </c>
      <c r="L33" s="97">
        <v>1.3012553533101575E-2</v>
      </c>
      <c r="M33" s="97">
        <v>9.6959806108677903E-3</v>
      </c>
    </row>
    <row r="34" spans="2:13">
      <c r="B34" s="89" t="s">
        <v>341</v>
      </c>
      <c r="C34" s="86" t="s">
        <v>342</v>
      </c>
      <c r="D34" s="99" t="s">
        <v>113</v>
      </c>
      <c r="E34" s="86" t="s">
        <v>307</v>
      </c>
      <c r="F34" s="99" t="s">
        <v>330</v>
      </c>
      <c r="G34" s="99" t="s">
        <v>157</v>
      </c>
      <c r="H34" s="96">
        <v>502400</v>
      </c>
      <c r="I34" s="98">
        <v>341.21</v>
      </c>
      <c r="J34" s="96">
        <v>1714.2390399999999</v>
      </c>
      <c r="K34" s="97">
        <v>9.7211166618072365E-4</v>
      </c>
      <c r="L34" s="97">
        <v>1.1379992853922901E-2</v>
      </c>
      <c r="M34" s="97">
        <v>8.4795186265912408E-3</v>
      </c>
    </row>
    <row r="35" spans="2:13">
      <c r="B35" s="89" t="s">
        <v>343</v>
      </c>
      <c r="C35" s="86" t="s">
        <v>344</v>
      </c>
      <c r="D35" s="99" t="s">
        <v>113</v>
      </c>
      <c r="E35" s="86" t="s">
        <v>307</v>
      </c>
      <c r="F35" s="99" t="s">
        <v>330</v>
      </c>
      <c r="G35" s="99" t="s">
        <v>157</v>
      </c>
      <c r="H35" s="96">
        <v>16500</v>
      </c>
      <c r="I35" s="98">
        <v>3215.87</v>
      </c>
      <c r="J35" s="96">
        <v>530.61855000000003</v>
      </c>
      <c r="K35" s="97">
        <v>8.3015626660312529E-4</v>
      </c>
      <c r="L35" s="97">
        <v>3.5225165022253445E-3</v>
      </c>
      <c r="M35" s="97">
        <v>2.6247155579538291E-3</v>
      </c>
    </row>
    <row r="36" spans="2:13">
      <c r="B36" s="89" t="s">
        <v>345</v>
      </c>
      <c r="C36" s="86" t="s">
        <v>346</v>
      </c>
      <c r="D36" s="99" t="s">
        <v>113</v>
      </c>
      <c r="E36" s="86" t="s">
        <v>307</v>
      </c>
      <c r="F36" s="99" t="s">
        <v>330</v>
      </c>
      <c r="G36" s="99" t="s">
        <v>157</v>
      </c>
      <c r="H36" s="96">
        <v>16500</v>
      </c>
      <c r="I36" s="98">
        <v>3260.63</v>
      </c>
      <c r="J36" s="96">
        <v>538.00394999999992</v>
      </c>
      <c r="K36" s="97">
        <v>5.0020475047786222E-4</v>
      </c>
      <c r="L36" s="97">
        <v>3.5715445533093756E-3</v>
      </c>
      <c r="M36" s="97">
        <v>2.6612475907704576E-3</v>
      </c>
    </row>
    <row r="37" spans="2:13">
      <c r="B37" s="89" t="s">
        <v>347</v>
      </c>
      <c r="C37" s="86" t="s">
        <v>348</v>
      </c>
      <c r="D37" s="99" t="s">
        <v>113</v>
      </c>
      <c r="E37" s="86" t="s">
        <v>307</v>
      </c>
      <c r="F37" s="99" t="s">
        <v>330</v>
      </c>
      <c r="G37" s="99" t="s">
        <v>157</v>
      </c>
      <c r="H37" s="96">
        <v>727500</v>
      </c>
      <c r="I37" s="98">
        <v>313.23</v>
      </c>
      <c r="J37" s="96">
        <v>2278.7482500000001</v>
      </c>
      <c r="K37" s="97">
        <v>3.6374999999999998E-4</v>
      </c>
      <c r="L37" s="97">
        <v>1.5127492838390448E-2</v>
      </c>
      <c r="M37" s="97">
        <v>1.1271875030443359E-2</v>
      </c>
    </row>
    <row r="38" spans="2:13">
      <c r="B38" s="89" t="s">
        <v>349</v>
      </c>
      <c r="C38" s="86" t="s">
        <v>350</v>
      </c>
      <c r="D38" s="99" t="s">
        <v>113</v>
      </c>
      <c r="E38" s="86" t="s">
        <v>307</v>
      </c>
      <c r="F38" s="99" t="s">
        <v>330</v>
      </c>
      <c r="G38" s="99" t="s">
        <v>157</v>
      </c>
      <c r="H38" s="96">
        <v>26000</v>
      </c>
      <c r="I38" s="98">
        <v>3061.6</v>
      </c>
      <c r="J38" s="96">
        <v>796.01599999999996</v>
      </c>
      <c r="K38" s="97">
        <v>4.0903854357610315E-4</v>
      </c>
      <c r="L38" s="97">
        <v>5.2843601039492668E-3</v>
      </c>
      <c r="M38" s="97">
        <v>3.937509496379602E-3</v>
      </c>
    </row>
    <row r="39" spans="2:13">
      <c r="B39" s="89" t="s">
        <v>351</v>
      </c>
      <c r="C39" s="86" t="s">
        <v>352</v>
      </c>
      <c r="D39" s="99" t="s">
        <v>113</v>
      </c>
      <c r="E39" s="86" t="s">
        <v>307</v>
      </c>
      <c r="F39" s="99" t="s">
        <v>330</v>
      </c>
      <c r="G39" s="99" t="s">
        <v>157</v>
      </c>
      <c r="H39" s="96">
        <v>788642</v>
      </c>
      <c r="I39" s="98">
        <v>309.35000000000002</v>
      </c>
      <c r="J39" s="96">
        <v>2439.6640299999999</v>
      </c>
      <c r="K39" s="97">
        <v>1.772229213483146E-3</v>
      </c>
      <c r="L39" s="97">
        <v>1.6195733838480744E-2</v>
      </c>
      <c r="M39" s="97">
        <v>1.2067848241870427E-2</v>
      </c>
    </row>
    <row r="40" spans="2:13">
      <c r="B40" s="89" t="s">
        <v>353</v>
      </c>
      <c r="C40" s="86" t="s">
        <v>354</v>
      </c>
      <c r="D40" s="99" t="s">
        <v>113</v>
      </c>
      <c r="E40" s="86" t="s">
        <v>307</v>
      </c>
      <c r="F40" s="99" t="s">
        <v>330</v>
      </c>
      <c r="G40" s="99" t="s">
        <v>157</v>
      </c>
      <c r="H40" s="96">
        <v>243000</v>
      </c>
      <c r="I40" s="98">
        <v>3145.92</v>
      </c>
      <c r="J40" s="96">
        <v>7644.5855999999994</v>
      </c>
      <c r="K40" s="97">
        <v>8.2563196520793695E-3</v>
      </c>
      <c r="L40" s="97">
        <v>5.074865725797606E-2</v>
      </c>
      <c r="M40" s="97">
        <v>3.7814099711421328E-2</v>
      </c>
    </row>
    <row r="41" spans="2:13">
      <c r="B41" s="89" t="s">
        <v>355</v>
      </c>
      <c r="C41" s="86" t="s">
        <v>356</v>
      </c>
      <c r="D41" s="99" t="s">
        <v>113</v>
      </c>
      <c r="E41" s="86" t="s">
        <v>307</v>
      </c>
      <c r="F41" s="99" t="s">
        <v>330</v>
      </c>
      <c r="G41" s="99" t="s">
        <v>157</v>
      </c>
      <c r="H41" s="96">
        <v>963150</v>
      </c>
      <c r="I41" s="98">
        <v>340.52</v>
      </c>
      <c r="J41" s="96">
        <v>3279.7183799999998</v>
      </c>
      <c r="K41" s="97">
        <v>6.4422513120932544E-3</v>
      </c>
      <c r="L41" s="97">
        <v>2.1772442965293563E-2</v>
      </c>
      <c r="M41" s="97">
        <v>1.6223194341195058E-2</v>
      </c>
    </row>
    <row r="42" spans="2:13">
      <c r="B42" s="89" t="s">
        <v>357</v>
      </c>
      <c r="C42" s="86" t="s">
        <v>358</v>
      </c>
      <c r="D42" s="99" t="s">
        <v>113</v>
      </c>
      <c r="E42" s="86" t="s">
        <v>312</v>
      </c>
      <c r="F42" s="99" t="s">
        <v>330</v>
      </c>
      <c r="G42" s="99" t="s">
        <v>157</v>
      </c>
      <c r="H42" s="96">
        <v>81775</v>
      </c>
      <c r="I42" s="98">
        <v>3414.69</v>
      </c>
      <c r="J42" s="96">
        <v>2792.3627499999998</v>
      </c>
      <c r="K42" s="97">
        <v>3.5613370019060286E-3</v>
      </c>
      <c r="L42" s="97">
        <v>1.8537127786192816E-2</v>
      </c>
      <c r="M42" s="97">
        <v>1.3812479705761771E-2</v>
      </c>
    </row>
    <row r="43" spans="2:13">
      <c r="B43" s="89" t="s">
        <v>359</v>
      </c>
      <c r="C43" s="86" t="s">
        <v>360</v>
      </c>
      <c r="D43" s="99" t="s">
        <v>113</v>
      </c>
      <c r="E43" s="86" t="s">
        <v>312</v>
      </c>
      <c r="F43" s="99" t="s">
        <v>330</v>
      </c>
      <c r="G43" s="99" t="s">
        <v>157</v>
      </c>
      <c r="H43" s="96">
        <v>59200</v>
      </c>
      <c r="I43" s="98">
        <v>3113.8</v>
      </c>
      <c r="J43" s="96">
        <v>1843.3696</v>
      </c>
      <c r="K43" s="97">
        <v>3.9466666666666665E-4</v>
      </c>
      <c r="L43" s="97">
        <v>1.2237227356074399E-2</v>
      </c>
      <c r="M43" s="97">
        <v>9.1182655943316086E-3</v>
      </c>
    </row>
    <row r="44" spans="2:13">
      <c r="B44" s="89" t="s">
        <v>361</v>
      </c>
      <c r="C44" s="86" t="s">
        <v>362</v>
      </c>
      <c r="D44" s="99" t="s">
        <v>113</v>
      </c>
      <c r="E44" s="86" t="s">
        <v>312</v>
      </c>
      <c r="F44" s="99" t="s">
        <v>330</v>
      </c>
      <c r="G44" s="99" t="s">
        <v>157</v>
      </c>
      <c r="H44" s="96">
        <v>79700</v>
      </c>
      <c r="I44" s="98">
        <v>3068.84</v>
      </c>
      <c r="J44" s="96">
        <v>2445.8654799999999</v>
      </c>
      <c r="K44" s="97">
        <v>5.6928571428571434E-4</v>
      </c>
      <c r="L44" s="97">
        <v>1.6236902225757677E-2</v>
      </c>
      <c r="M44" s="97">
        <v>1.2098523841690436E-2</v>
      </c>
    </row>
    <row r="45" spans="2:13">
      <c r="B45" s="89" t="s">
        <v>363</v>
      </c>
      <c r="C45" s="86" t="s">
        <v>364</v>
      </c>
      <c r="D45" s="99" t="s">
        <v>113</v>
      </c>
      <c r="E45" s="86" t="s">
        <v>319</v>
      </c>
      <c r="F45" s="99" t="s">
        <v>330</v>
      </c>
      <c r="G45" s="99" t="s">
        <v>157</v>
      </c>
      <c r="H45" s="96">
        <v>41487</v>
      </c>
      <c r="I45" s="98">
        <v>3148.53</v>
      </c>
      <c r="J45" s="96">
        <v>1306.23064</v>
      </c>
      <c r="K45" s="97">
        <v>2.8764320046022912E-4</v>
      </c>
      <c r="L45" s="97">
        <v>8.6714250474514559E-3</v>
      </c>
      <c r="M45" s="97">
        <v>6.4612966943654463E-3</v>
      </c>
    </row>
    <row r="46" spans="2:13">
      <c r="B46" s="89" t="s">
        <v>365</v>
      </c>
      <c r="C46" s="86" t="s">
        <v>366</v>
      </c>
      <c r="D46" s="99" t="s">
        <v>113</v>
      </c>
      <c r="E46" s="86" t="s">
        <v>319</v>
      </c>
      <c r="F46" s="99" t="s">
        <v>330</v>
      </c>
      <c r="G46" s="99" t="s">
        <v>157</v>
      </c>
      <c r="H46" s="96">
        <v>69700</v>
      </c>
      <c r="I46" s="98">
        <v>3020.9</v>
      </c>
      <c r="J46" s="96">
        <v>2105.5672999999997</v>
      </c>
      <c r="K46" s="97">
        <v>4.6544240400667782E-4</v>
      </c>
      <c r="L46" s="97">
        <v>1.3977829385716086E-2</v>
      </c>
      <c r="M46" s="97">
        <v>1.0415231903650629E-2</v>
      </c>
    </row>
    <row r="47" spans="2:13">
      <c r="B47" s="89" t="s">
        <v>367</v>
      </c>
      <c r="C47" s="86" t="s">
        <v>368</v>
      </c>
      <c r="D47" s="99" t="s">
        <v>113</v>
      </c>
      <c r="E47" s="86" t="s">
        <v>319</v>
      </c>
      <c r="F47" s="99" t="s">
        <v>330</v>
      </c>
      <c r="G47" s="99" t="s">
        <v>157</v>
      </c>
      <c r="H47" s="96">
        <v>282960</v>
      </c>
      <c r="I47" s="98">
        <v>3092.35</v>
      </c>
      <c r="J47" s="96">
        <v>8750.1135599999998</v>
      </c>
      <c r="K47" s="97">
        <v>1.8895492487479132E-3</v>
      </c>
      <c r="L47" s="97">
        <v>5.8087715575427495E-2</v>
      </c>
      <c r="M47" s="97">
        <v>4.3282616476176275E-2</v>
      </c>
    </row>
    <row r="48" spans="2:13">
      <c r="B48" s="85"/>
      <c r="C48" s="86"/>
      <c r="D48" s="86"/>
      <c r="E48" s="86"/>
      <c r="F48" s="86"/>
      <c r="G48" s="86"/>
      <c r="H48" s="96"/>
      <c r="I48" s="98"/>
      <c r="J48" s="86"/>
      <c r="K48" s="86"/>
      <c r="L48" s="97"/>
      <c r="M48" s="86"/>
    </row>
    <row r="49" spans="2:13">
      <c r="B49" s="83" t="s">
        <v>222</v>
      </c>
      <c r="C49" s="84"/>
      <c r="D49" s="84"/>
      <c r="E49" s="84"/>
      <c r="F49" s="84"/>
      <c r="G49" s="84"/>
      <c r="H49" s="93"/>
      <c r="I49" s="95"/>
      <c r="J49" s="93">
        <v>71127.570490000013</v>
      </c>
      <c r="K49" s="84"/>
      <c r="L49" s="94">
        <v>0.47218108152121979</v>
      </c>
      <c r="M49" s="94">
        <v>0.35183398858664222</v>
      </c>
    </row>
    <row r="50" spans="2:13">
      <c r="B50" s="103" t="s">
        <v>58</v>
      </c>
      <c r="C50" s="84"/>
      <c r="D50" s="84"/>
      <c r="E50" s="84"/>
      <c r="F50" s="84"/>
      <c r="G50" s="84"/>
      <c r="H50" s="93"/>
      <c r="I50" s="95"/>
      <c r="J50" s="93">
        <v>41835.1705</v>
      </c>
      <c r="K50" s="84"/>
      <c r="L50" s="94">
        <v>0.27772319392087008</v>
      </c>
      <c r="M50" s="94">
        <v>0.20693853028885073</v>
      </c>
    </row>
    <row r="51" spans="2:13">
      <c r="B51" s="89" t="s">
        <v>369</v>
      </c>
      <c r="C51" s="86" t="s">
        <v>370</v>
      </c>
      <c r="D51" s="99" t="s">
        <v>31</v>
      </c>
      <c r="E51" s="86"/>
      <c r="F51" s="99" t="s">
        <v>302</v>
      </c>
      <c r="G51" s="99" t="s">
        <v>166</v>
      </c>
      <c r="H51" s="96">
        <v>2289</v>
      </c>
      <c r="I51" s="98">
        <v>16150</v>
      </c>
      <c r="J51" s="96">
        <v>1382.50496</v>
      </c>
      <c r="K51" s="97">
        <v>2.6945214657598774E-5</v>
      </c>
      <c r="L51" s="97">
        <v>9.1777728765954168E-3</v>
      </c>
      <c r="M51" s="97">
        <v>6.8385891851318343E-3</v>
      </c>
    </row>
    <row r="52" spans="2:13">
      <c r="B52" s="89" t="s">
        <v>371</v>
      </c>
      <c r="C52" s="86" t="s">
        <v>372</v>
      </c>
      <c r="D52" s="99" t="s">
        <v>373</v>
      </c>
      <c r="E52" s="86"/>
      <c r="F52" s="99" t="s">
        <v>302</v>
      </c>
      <c r="G52" s="99" t="s">
        <v>156</v>
      </c>
      <c r="H52" s="96">
        <v>23359</v>
      </c>
      <c r="I52" s="98">
        <v>2455</v>
      </c>
      <c r="J52" s="96">
        <v>2205.54043</v>
      </c>
      <c r="K52" s="97">
        <v>1.9779000679263331E-4</v>
      </c>
      <c r="L52" s="97">
        <v>1.4641501999883309E-2</v>
      </c>
      <c r="M52" s="97">
        <v>1.0909751044921399E-2</v>
      </c>
    </row>
    <row r="53" spans="2:13">
      <c r="B53" s="89" t="s">
        <v>374</v>
      </c>
      <c r="C53" s="86" t="s">
        <v>375</v>
      </c>
      <c r="D53" s="99" t="s">
        <v>31</v>
      </c>
      <c r="E53" s="86"/>
      <c r="F53" s="99" t="s">
        <v>302</v>
      </c>
      <c r="G53" s="99" t="s">
        <v>158</v>
      </c>
      <c r="H53" s="96">
        <v>26514.999999999996</v>
      </c>
      <c r="I53" s="98">
        <v>6549</v>
      </c>
      <c r="J53" s="96">
        <v>7438.8524800000014</v>
      </c>
      <c r="K53" s="97">
        <v>1.9173983489620158E-3</v>
      </c>
      <c r="L53" s="97">
        <v>4.9382895902187987E-2</v>
      </c>
      <c r="M53" s="97">
        <v>3.6796436607011623E-2</v>
      </c>
    </row>
    <row r="54" spans="2:13">
      <c r="B54" s="89" t="s">
        <v>376</v>
      </c>
      <c r="C54" s="86" t="s">
        <v>377</v>
      </c>
      <c r="D54" s="99" t="s">
        <v>373</v>
      </c>
      <c r="E54" s="86"/>
      <c r="F54" s="99" t="s">
        <v>302</v>
      </c>
      <c r="G54" s="99" t="s">
        <v>156</v>
      </c>
      <c r="H54" s="96">
        <v>14069</v>
      </c>
      <c r="I54" s="98">
        <v>2076</v>
      </c>
      <c r="J54" s="96">
        <v>1123.3106</v>
      </c>
      <c r="K54" s="97">
        <v>1.6078857142857142E-3</v>
      </c>
      <c r="L54" s="97">
        <v>7.4571085493046795E-3</v>
      </c>
      <c r="M54" s="97">
        <v>5.5564789588197589E-3</v>
      </c>
    </row>
    <row r="55" spans="2:13">
      <c r="B55" s="89" t="s">
        <v>378</v>
      </c>
      <c r="C55" s="86" t="s">
        <v>379</v>
      </c>
      <c r="D55" s="99" t="s">
        <v>373</v>
      </c>
      <c r="E55" s="86"/>
      <c r="F55" s="99" t="s">
        <v>302</v>
      </c>
      <c r="G55" s="99" t="s">
        <v>156</v>
      </c>
      <c r="H55" s="96">
        <v>31808</v>
      </c>
      <c r="I55" s="98">
        <v>2337</v>
      </c>
      <c r="J55" s="96">
        <v>2858.9354800000001</v>
      </c>
      <c r="K55" s="97">
        <v>1.4760092807424594E-3</v>
      </c>
      <c r="L55" s="97">
        <v>1.8979071513985962E-2</v>
      </c>
      <c r="M55" s="97">
        <v>1.4141783082295552E-2</v>
      </c>
    </row>
    <row r="56" spans="2:13">
      <c r="B56" s="89" t="s">
        <v>380</v>
      </c>
      <c r="C56" s="86" t="s">
        <v>381</v>
      </c>
      <c r="D56" s="99" t="s">
        <v>373</v>
      </c>
      <c r="E56" s="86"/>
      <c r="F56" s="99" t="s">
        <v>302</v>
      </c>
      <c r="G56" s="99" t="s">
        <v>156</v>
      </c>
      <c r="H56" s="96">
        <v>13335</v>
      </c>
      <c r="I56" s="98">
        <v>20947.5</v>
      </c>
      <c r="J56" s="96">
        <v>10798.53016</v>
      </c>
      <c r="K56" s="97">
        <v>1.5754364405520738E-5</v>
      </c>
      <c r="L56" s="97">
        <v>7.1686149472871025E-2</v>
      </c>
      <c r="M56" s="97">
        <v>5.3415151268242783E-2</v>
      </c>
    </row>
    <row r="57" spans="2:13">
      <c r="B57" s="89" t="s">
        <v>382</v>
      </c>
      <c r="C57" s="86" t="s">
        <v>383</v>
      </c>
      <c r="D57" s="99" t="s">
        <v>373</v>
      </c>
      <c r="E57" s="86"/>
      <c r="F57" s="99" t="s">
        <v>302</v>
      </c>
      <c r="G57" s="99" t="s">
        <v>156</v>
      </c>
      <c r="H57" s="96">
        <v>21125</v>
      </c>
      <c r="I57" s="98">
        <v>3523</v>
      </c>
      <c r="J57" s="96">
        <v>2862.3230099999996</v>
      </c>
      <c r="K57" s="97">
        <v>1.9592566999848106E-5</v>
      </c>
      <c r="L57" s="97">
        <v>1.9001559665458956E-2</v>
      </c>
      <c r="M57" s="97">
        <v>1.4158539569029826E-2</v>
      </c>
    </row>
    <row r="58" spans="2:13">
      <c r="B58" s="89" t="s">
        <v>384</v>
      </c>
      <c r="C58" s="86" t="s">
        <v>385</v>
      </c>
      <c r="D58" s="99" t="s">
        <v>373</v>
      </c>
      <c r="E58" s="86"/>
      <c r="F58" s="99" t="s">
        <v>302</v>
      </c>
      <c r="G58" s="99" t="s">
        <v>156</v>
      </c>
      <c r="H58" s="96">
        <v>17810</v>
      </c>
      <c r="I58" s="98">
        <v>19220</v>
      </c>
      <c r="J58" s="96">
        <v>13165.17338</v>
      </c>
      <c r="K58" s="97">
        <v>7.3733673425106485E-5</v>
      </c>
      <c r="L58" s="97">
        <v>8.7397133940582766E-2</v>
      </c>
      <c r="M58" s="97">
        <v>6.5121800573397962E-2</v>
      </c>
    </row>
    <row r="59" spans="2:13">
      <c r="B59" s="85"/>
      <c r="C59" s="86"/>
      <c r="D59" s="86"/>
      <c r="E59" s="86"/>
      <c r="F59" s="86"/>
      <c r="G59" s="86"/>
      <c r="H59" s="96"/>
      <c r="I59" s="98"/>
      <c r="J59" s="86"/>
      <c r="K59" s="86"/>
      <c r="L59" s="97"/>
      <c r="M59" s="86"/>
    </row>
    <row r="60" spans="2:13">
      <c r="B60" s="103" t="s">
        <v>59</v>
      </c>
      <c r="C60" s="84"/>
      <c r="D60" s="84"/>
      <c r="E60" s="84"/>
      <c r="F60" s="84"/>
      <c r="G60" s="84"/>
      <c r="H60" s="93"/>
      <c r="I60" s="95"/>
      <c r="J60" s="93">
        <v>29292.399989999998</v>
      </c>
      <c r="K60" s="84"/>
      <c r="L60" s="94">
        <v>0.19445788760034963</v>
      </c>
      <c r="M60" s="94">
        <v>0.14489545829779146</v>
      </c>
    </row>
    <row r="61" spans="2:13">
      <c r="B61" s="89" t="s">
        <v>386</v>
      </c>
      <c r="C61" s="86" t="s">
        <v>387</v>
      </c>
      <c r="D61" s="99" t="s">
        <v>116</v>
      </c>
      <c r="E61" s="86"/>
      <c r="F61" s="99" t="s">
        <v>330</v>
      </c>
      <c r="G61" s="99" t="s">
        <v>156</v>
      </c>
      <c r="H61" s="96">
        <v>16865</v>
      </c>
      <c r="I61" s="98">
        <v>11785</v>
      </c>
      <c r="J61" s="96">
        <v>7644.0797999999995</v>
      </c>
      <c r="K61" s="97">
        <v>3.7404179651487525E-4</v>
      </c>
      <c r="L61" s="97">
        <v>5.0745299499663943E-2</v>
      </c>
      <c r="M61" s="97">
        <v>3.7811597761330792E-2</v>
      </c>
    </row>
    <row r="62" spans="2:13">
      <c r="B62" s="89" t="s">
        <v>388</v>
      </c>
      <c r="C62" s="86" t="s">
        <v>389</v>
      </c>
      <c r="D62" s="99" t="s">
        <v>373</v>
      </c>
      <c r="E62" s="86"/>
      <c r="F62" s="99" t="s">
        <v>330</v>
      </c>
      <c r="G62" s="99" t="s">
        <v>156</v>
      </c>
      <c r="H62" s="96">
        <v>39438</v>
      </c>
      <c r="I62" s="98">
        <v>3489</v>
      </c>
      <c r="J62" s="96">
        <v>5292.0645400000003</v>
      </c>
      <c r="K62" s="97">
        <v>1.0190678715016343E-3</v>
      </c>
      <c r="L62" s="97">
        <v>3.5131422889364827E-2</v>
      </c>
      <c r="M62" s="97">
        <v>2.6177305960814547E-2</v>
      </c>
    </row>
    <row r="63" spans="2:13">
      <c r="B63" s="89" t="s">
        <v>390</v>
      </c>
      <c r="C63" s="86" t="s">
        <v>391</v>
      </c>
      <c r="D63" s="99" t="s">
        <v>373</v>
      </c>
      <c r="E63" s="86"/>
      <c r="F63" s="99" t="s">
        <v>330</v>
      </c>
      <c r="G63" s="99" t="s">
        <v>156</v>
      </c>
      <c r="H63" s="96">
        <v>12225</v>
      </c>
      <c r="I63" s="98">
        <v>8084</v>
      </c>
      <c r="J63" s="96">
        <v>3800.88258</v>
      </c>
      <c r="K63" s="97">
        <v>7.8954041146506195E-5</v>
      </c>
      <c r="L63" s="97">
        <v>2.5232196671358061E-2</v>
      </c>
      <c r="M63" s="97">
        <v>1.8801143762655279E-2</v>
      </c>
    </row>
    <row r="64" spans="2:13">
      <c r="B64" s="89" t="s">
        <v>392</v>
      </c>
      <c r="C64" s="86" t="s">
        <v>393</v>
      </c>
      <c r="D64" s="99" t="s">
        <v>116</v>
      </c>
      <c r="E64" s="86"/>
      <c r="F64" s="99" t="s">
        <v>330</v>
      </c>
      <c r="G64" s="99" t="s">
        <v>156</v>
      </c>
      <c r="H64" s="96">
        <v>10642</v>
      </c>
      <c r="I64" s="98">
        <v>10085</v>
      </c>
      <c r="J64" s="96">
        <v>4127.7029599999996</v>
      </c>
      <c r="K64" s="97">
        <v>3.1873761454876375E-4</v>
      </c>
      <c r="L64" s="97">
        <v>2.740179700254429E-2</v>
      </c>
      <c r="M64" s="97">
        <v>2.0417767486123638E-2</v>
      </c>
    </row>
    <row r="65" spans="2:13">
      <c r="B65" s="89" t="s">
        <v>394</v>
      </c>
      <c r="C65" s="86" t="s">
        <v>395</v>
      </c>
      <c r="D65" s="99" t="s">
        <v>116</v>
      </c>
      <c r="E65" s="86"/>
      <c r="F65" s="99" t="s">
        <v>330</v>
      </c>
      <c r="G65" s="99" t="s">
        <v>158</v>
      </c>
      <c r="H65" s="96">
        <v>4764</v>
      </c>
      <c r="I65" s="98">
        <v>10414</v>
      </c>
      <c r="J65" s="96">
        <v>2125.3411499999997</v>
      </c>
      <c r="K65" s="97">
        <v>9.5024632702567777E-5</v>
      </c>
      <c r="L65" s="97">
        <v>1.4109098284885799E-2</v>
      </c>
      <c r="M65" s="97">
        <v>1.051304365888543E-2</v>
      </c>
    </row>
    <row r="66" spans="2:13">
      <c r="B66" s="89" t="s">
        <v>396</v>
      </c>
      <c r="C66" s="86" t="s">
        <v>397</v>
      </c>
      <c r="D66" s="99" t="s">
        <v>373</v>
      </c>
      <c r="E66" s="86"/>
      <c r="F66" s="99" t="s">
        <v>330</v>
      </c>
      <c r="G66" s="99" t="s">
        <v>156</v>
      </c>
      <c r="H66" s="96">
        <v>21610</v>
      </c>
      <c r="I66" s="98">
        <v>3569</v>
      </c>
      <c r="J66" s="96">
        <v>2966.2694200000001</v>
      </c>
      <c r="K66" s="97">
        <v>6.8165226654961803E-5</v>
      </c>
      <c r="L66" s="97">
        <v>1.9691608938278544E-2</v>
      </c>
      <c r="M66" s="97">
        <v>1.4672712621442804E-2</v>
      </c>
    </row>
    <row r="67" spans="2:13">
      <c r="B67" s="89" t="s">
        <v>398</v>
      </c>
      <c r="C67" s="86" t="s">
        <v>399</v>
      </c>
      <c r="D67" s="99" t="s">
        <v>31</v>
      </c>
      <c r="E67" s="86"/>
      <c r="F67" s="99" t="s">
        <v>330</v>
      </c>
      <c r="G67" s="99" t="s">
        <v>158</v>
      </c>
      <c r="H67" s="96">
        <v>4526</v>
      </c>
      <c r="I67" s="98">
        <v>17206</v>
      </c>
      <c r="J67" s="96">
        <v>3336.0595400000002</v>
      </c>
      <c r="K67" s="97">
        <v>2.2784822871411239E-3</v>
      </c>
      <c r="L67" s="97">
        <v>2.2146464314254169E-2</v>
      </c>
      <c r="M67" s="97">
        <v>1.6501887046538974E-2</v>
      </c>
    </row>
    <row r="68" spans="2:13">
      <c r="B68" s="123"/>
      <c r="C68" s="123"/>
      <c r="D68" s="124"/>
      <c r="E68" s="124"/>
      <c r="F68" s="124"/>
      <c r="G68" s="124"/>
      <c r="H68" s="124"/>
      <c r="I68" s="124"/>
      <c r="J68" s="124"/>
      <c r="K68" s="124"/>
      <c r="L68" s="124"/>
      <c r="M68" s="124"/>
    </row>
    <row r="69" spans="2:13">
      <c r="B69" s="123"/>
      <c r="C69" s="123"/>
      <c r="D69" s="124"/>
      <c r="E69" s="124"/>
      <c r="F69" s="124"/>
      <c r="G69" s="124"/>
      <c r="H69" s="124"/>
      <c r="I69" s="124"/>
      <c r="J69" s="124"/>
      <c r="K69" s="124"/>
      <c r="L69" s="124"/>
      <c r="M69" s="124"/>
    </row>
    <row r="70" spans="2:13">
      <c r="B70" s="121" t="s">
        <v>422</v>
      </c>
      <c r="C70" s="123"/>
      <c r="D70" s="124"/>
      <c r="E70" s="124"/>
      <c r="F70" s="124"/>
      <c r="G70" s="124"/>
      <c r="H70" s="124"/>
      <c r="I70" s="124"/>
      <c r="J70" s="124"/>
      <c r="K70" s="124"/>
      <c r="L70" s="124"/>
      <c r="M70" s="124"/>
    </row>
    <row r="71" spans="2:13">
      <c r="B71" s="121" t="s">
        <v>105</v>
      </c>
      <c r="C71" s="123"/>
      <c r="D71" s="124"/>
      <c r="E71" s="124"/>
      <c r="F71" s="124"/>
      <c r="G71" s="124"/>
      <c r="H71" s="124"/>
      <c r="I71" s="124"/>
      <c r="J71" s="124"/>
      <c r="K71" s="124"/>
      <c r="L71" s="124"/>
      <c r="M71" s="124"/>
    </row>
    <row r="72" spans="2:13">
      <c r="B72" s="125"/>
      <c r="C72" s="123"/>
      <c r="D72" s="124"/>
      <c r="E72" s="124"/>
      <c r="F72" s="124"/>
      <c r="G72" s="124"/>
      <c r="H72" s="124"/>
      <c r="I72" s="124"/>
      <c r="J72" s="124"/>
      <c r="K72" s="124"/>
      <c r="L72" s="124"/>
      <c r="M72" s="124"/>
    </row>
    <row r="73" spans="2:13">
      <c r="D73" s="1"/>
      <c r="E73" s="1"/>
      <c r="F73" s="1"/>
      <c r="G73" s="1"/>
    </row>
    <row r="74" spans="2:13">
      <c r="D74" s="1"/>
      <c r="E74" s="1"/>
      <c r="F74" s="1"/>
      <c r="G74" s="1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70">
    <cfRule type="cellIs" dxfId="8" priority="2" operator="equal">
      <formula>"NR3"</formula>
    </cfRule>
  </conditionalFormatting>
  <conditionalFormatting sqref="B70">
    <cfRule type="containsText" dxfId="7" priority="1" operator="containsText" text="הפרשה ">
      <formula>NOT(ISERROR(SEARCH("הפרשה ",B70)))</formula>
    </cfRule>
  </conditionalFormatting>
  <dataValidations count="1">
    <dataValidation allowBlank="1" showInputMessage="1" showErrorMessage="1" sqref="C5:C1048576 AC1:XFD2 B72:B1048576 A1:A1048576 B1:B69 D3:XFD1048576 D1:AA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172</v>
      </c>
      <c r="C1" s="80" t="s" vm="1">
        <v>225</v>
      </c>
    </row>
    <row r="2" spans="2:65">
      <c r="B2" s="57" t="s">
        <v>171</v>
      </c>
      <c r="C2" s="80" t="s">
        <v>226</v>
      </c>
    </row>
    <row r="3" spans="2:65">
      <c r="B3" s="57" t="s">
        <v>173</v>
      </c>
      <c r="C3" s="80" t="s">
        <v>227</v>
      </c>
    </row>
    <row r="4" spans="2:65">
      <c r="B4" s="57" t="s">
        <v>174</v>
      </c>
      <c r="C4" s="80">
        <v>185</v>
      </c>
    </row>
    <row r="6" spans="2:65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78.75">
      <c r="B8" s="23" t="s">
        <v>108</v>
      </c>
      <c r="C8" s="31" t="s">
        <v>41</v>
      </c>
      <c r="D8" s="72" t="s">
        <v>112</v>
      </c>
      <c r="E8" s="72" t="s">
        <v>110</v>
      </c>
      <c r="F8" s="76" t="s">
        <v>54</v>
      </c>
      <c r="G8" s="31" t="s">
        <v>15</v>
      </c>
      <c r="H8" s="31" t="s">
        <v>55</v>
      </c>
      <c r="I8" s="31" t="s">
        <v>94</v>
      </c>
      <c r="J8" s="31" t="s">
        <v>0</v>
      </c>
      <c r="K8" s="31" t="s">
        <v>98</v>
      </c>
      <c r="L8" s="31" t="s">
        <v>52</v>
      </c>
      <c r="M8" s="31" t="s">
        <v>51</v>
      </c>
      <c r="N8" s="72" t="s">
        <v>175</v>
      </c>
      <c r="O8" s="32" t="s">
        <v>177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53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5"/>
      <c r="BG11" s="1"/>
      <c r="BH11" s="3"/>
      <c r="BI11" s="1"/>
      <c r="BM11" s="1"/>
    </row>
    <row r="12" spans="2:65" s="4" customFormat="1" ht="18" customHeight="1">
      <c r="B12" s="105" t="s">
        <v>105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5"/>
      <c r="BG12" s="1"/>
      <c r="BH12" s="3"/>
      <c r="BI12" s="1"/>
      <c r="BM12" s="1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H13" s="3"/>
    </row>
    <row r="14" spans="2:65" ht="2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H14" s="4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5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59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G19" s="4"/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G20" s="3"/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05E4772-8F5D-4D0D-9312-926B323749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-1131066539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