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ממשלתיות'!$B$6:$Q$26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630]}"/>
    <s v="{[Medida].[Medida].&amp;[2]}"/>
    <s v="{[Keren].[Keren].[All]}"/>
    <s v="{[Cheshbon KM].[Hie Peilut].[Peilut 4].&amp;[Kod_Peilut_L4_228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<sst xmlns="http://schemas.openxmlformats.org/spreadsheetml/2006/main" count="1900" uniqueCount="325">
  <si>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</si>
  <si>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</si>
  <si>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</si>
  <si>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</si>
  <si>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</si>
  <si>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</si>
  <si>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</si>
  <si>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</si>
  <si>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</si>
  <si>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</si>
  <si>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</si>
  <si>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</si>
  <si>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</si>
  <si>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</si>
  <si>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</si>
  <si>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</si>
  <si>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</si>
  <si>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</si>
  <si>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</si>
  <si>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</si>
  <si>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</si>
  <si>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</si>
  <si>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</si>
  <si>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</si>
  <si>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</si>
  <si>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</si>
  <si>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</si>
  <si>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</si>
  <si>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</si>
  <si>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</si>
  <si>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</si>
  <si>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</si>
  <si>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</si>
  <si>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</si>
  <si>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</si>
  <si>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</si>
  <si>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</si>
  <si>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</si>
  <si>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</si>
  <si>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</si>
  <si>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</si>
  <si>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</si>
  <si>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</si>
  <si>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</si>
  <si>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</si>
  <si>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אחר</t>
  </si>
  <si>
    <t>שווי שוק</t>
  </si>
  <si>
    <t>אגורות</t>
  </si>
  <si>
    <t>סה"כ אג"ח שהנפיקו ממשלות זרות בחו"ל</t>
  </si>
  <si>
    <t>ענף מסחר</t>
  </si>
  <si>
    <t>שם מדרג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</si>
  <si>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</si>
  <si>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</si>
  <si>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</si>
  <si>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</si>
  <si>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</si>
  <si>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</si>
  <si>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</si>
  <si>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</si>
  <si>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</si>
  <si>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</si>
  <si>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</si>
  <si>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</si>
  <si>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</si>
  <si>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</si>
  <si>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</si>
  <si>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</si>
  <si>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</si>
  <si>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</si>
  <si>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</si>
  <si>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</si>
  <si>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</si>
  <si>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</si>
  <si>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</si>
  <si>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</si>
  <si>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</si>
  <si>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</si>
  <si>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</si>
  <si>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</si>
  <si>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</si>
  <si>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</si>
  <si>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</si>
  <si>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</si>
  <si>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</si>
  <si>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</si>
  <si>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</si>
  <si>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</si>
  <si>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</si>
  <si>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</si>
  <si>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</si>
  <si>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</si>
  <si>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</si>
  <si>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</si>
  <si>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</si>
  <si>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</si>
  <si>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</si>
  <si>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</si>
  <si>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</si>
  <si>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</si>
  <si>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</si>
  <si>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</si>
  <si>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</si>
  <si>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</si>
  <si>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</si>
  <si>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</si>
  <si>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</si>
  <si>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</si>
  <si>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</si>
  <si>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</si>
  <si>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</si>
  <si>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</si>
  <si>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</si>
  <si>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</si>
  <si>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</si>
  <si>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</si>
  <si>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</si>
  <si>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</si>
  <si>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</si>
  <si>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</si>
  <si>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</si>
  <si>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</si>
  <si>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</si>
  <si>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</si>
  <si>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</si>
  <si>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</si>
  <si>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</si>
  <si>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</si>
  <si>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</si>
  <si>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</si>
  <si>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</si>
  <si>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</si>
  <si>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</si>
  <si>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</si>
  <si>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</si>
  <si>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</si>
  <si>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</si>
  <si>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</si>
  <si>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</si>
  <si>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</si>
  <si>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</si>
  <si>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</si>
  <si>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</si>
  <si>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</si>
  <si>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</si>
  <si>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</si>
  <si>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</si>
  <si>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</si>
  <si>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</si>
  <si>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</si>
  <si>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</si>
  <si>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</si>
  <si>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</si>
  <si>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</si>
  <si>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</si>
  <si>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</si>
  <si>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</si>
  <si>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</si>
  <si>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</si>
  <si>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</si>
  <si>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</si>
  <si>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</si>
  <si>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</si>
  <si>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</si>
  <si>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</si>
  <si>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</si>
  <si>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</si>
  <si>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</si>
  <si>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</si>
  <si>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</si>
  <si>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</si>
  <si>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</si>
  <si>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</si>
  <si>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</si>
  <si>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</si>
  <si>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</si>
  <si>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</si>
  <si>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</si>
  <si>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</si>
  <si>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</si>
  <si>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</si>
  <si>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</si>
  <si>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</si>
  <si>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</si>
  <si>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</si>
  <si>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</si>
  <si>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</si>
  <si>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</si>
  <si>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</si>
  <si>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</si>
  <si>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</si>
  <si>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</si>
  <si>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</si>
  <si>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</si>
  <si>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</si>
  <si>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</si>
  <si>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</si>
  <si>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</si>
  <si>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</si>
  <si>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</si>
  <si>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</si>
  <si>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</si>
  <si>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</si>
  <si>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</si>
  <si>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</si>
  <si>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</si>
  <si>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</si>
  <si>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</si>
  <si>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</si>
  <si>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</si>
  <si>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</si>
  <si>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</si>
  <si>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</si>
  <si>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</si>
  <si>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</si>
  <si>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</si>
  <si>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</si>
  <si>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</si>
  <si>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</si>
  <si>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</si>
  <si>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30/06/2016</t>
  </si>
  <si>
    <t>מגדל חברה לביטוח</t>
  </si>
  <si>
    <t>מסלול חו"ל</t>
  </si>
  <si>
    <t>T 1 02/18</t>
  </si>
  <si>
    <t>US912828H946</t>
  </si>
  <si>
    <t>AAA</t>
  </si>
  <si>
    <t>Moodys</t>
  </si>
  <si>
    <t>T 1.375 02/20</t>
  </si>
  <si>
    <t>US912828J504</t>
  </si>
  <si>
    <t>DAIWA NIKKEI 225</t>
  </si>
  <si>
    <t>JP3027640006</t>
  </si>
  <si>
    <t>מניות</t>
  </si>
  <si>
    <t>DBX STX EUROPE 600</t>
  </si>
  <si>
    <t>LU0328475792</t>
  </si>
  <si>
    <t>LYXOR ETF S&amp;P 500</t>
  </si>
  <si>
    <t>LU0496786657</t>
  </si>
  <si>
    <t>SOURCE S&amp;P 500 UCITS ETF</t>
  </si>
  <si>
    <t>IE00B3YCGJ38</t>
  </si>
  <si>
    <t>SPDR S&amp;P 500 ETF TRUST</t>
  </si>
  <si>
    <t>US78462F1030</t>
  </si>
  <si>
    <t>NYSE</t>
  </si>
  <si>
    <t>Vanguard MSCI emerging markets</t>
  </si>
  <si>
    <t>US9220428588</t>
  </si>
  <si>
    <t>DB X TR II IBX$ TR 1 3Y 1C</t>
  </si>
  <si>
    <t>LU0429458895</t>
  </si>
  <si>
    <t>אג"ח</t>
  </si>
  <si>
    <t>SPDR BARCLAYS INTERMEDIATE GOV</t>
  </si>
  <si>
    <t>US78464A6727</t>
  </si>
  <si>
    <t>VANGUARD S.T GOV BOND</t>
  </si>
  <si>
    <t>US92206C1027</t>
  </si>
  <si>
    <t>AMUNDI ETF EURO CORPORATES</t>
  </si>
  <si>
    <t>FR0010754119</t>
  </si>
  <si>
    <t>DBX II EUR LIQUID CORP</t>
  </si>
  <si>
    <t>LU0478205379</t>
  </si>
  <si>
    <t>ISHARES USD CORP BND</t>
  </si>
  <si>
    <t>IE0032895942</t>
  </si>
  <si>
    <t>SPDR EURO CORPORATE BOND ETF</t>
  </si>
  <si>
    <t>IE00B3T9LM79</t>
  </si>
  <si>
    <t>PIMCO INV GRADE CORP BD ETF</t>
  </si>
  <si>
    <t>US72201R8170</t>
  </si>
  <si>
    <t>VANGUARD S.T CORP BOND</t>
  </si>
  <si>
    <t>US92206C4096</t>
  </si>
  <si>
    <t>POWERSHARES  FDMNL H/Y COR</t>
  </si>
  <si>
    <t>US73936T5570</t>
  </si>
  <si>
    <t>SPDR BARCLAYS CAPITAL HIGH</t>
  </si>
  <si>
    <t>US78464A4177</t>
  </si>
  <si>
    <t>PIMCO 1 3Y US TR</t>
  </si>
  <si>
    <t>US72201R1068</t>
  </si>
  <si>
    <t>תעודות השתתפות בקרנות נאמנות בחו"ל</t>
  </si>
  <si>
    <t>UBS LUX BD USD</t>
  </si>
  <si>
    <t>LU0396367608</t>
  </si>
  <si>
    <t>A-</t>
  </si>
  <si>
    <t>S&amp;P</t>
  </si>
  <si>
    <t>NEUBER BERMAN H/Y BD I2A</t>
  </si>
  <si>
    <t>IE00B8QBJF01</t>
  </si>
  <si>
    <t>BB</t>
  </si>
  <si>
    <t>+ILS/-USD 3.7389 11-07-16 (10) --56</t>
  </si>
  <si>
    <t>10000105</t>
  </si>
  <si>
    <t>+ILS/-USD 3.7409 11-07-16 (10) --56</t>
  </si>
  <si>
    <t>10000104</t>
  </si>
  <si>
    <t>+ILS/-USD 3.7556 11-07-16 (10) --64</t>
  </si>
  <si>
    <t>10000093</t>
  </si>
  <si>
    <t>+ILS/-USD 3.7637 11-07-16 (10) --83</t>
  </si>
  <si>
    <t>10000085</t>
  </si>
  <si>
    <t>+ILS/-USD 3.781 11-07-16 (10) --55</t>
  </si>
  <si>
    <t>10000110</t>
  </si>
  <si>
    <t>+ILS/-USD 3.8224 11-07-16 (10) --11</t>
  </si>
  <si>
    <t>10000135</t>
  </si>
  <si>
    <t>+ILS/-USD 3.86 11-07-16 (10) --12.5</t>
  </si>
  <si>
    <t>10000133</t>
  </si>
  <si>
    <t>+ILS/-USD 3.8979 11-07-16 (10) --11</t>
  </si>
  <si>
    <t>10000136</t>
  </si>
  <si>
    <t>+USD/-ILS 3.7577 11-07-16 (10) --58</t>
  </si>
  <si>
    <t>10000088</t>
  </si>
  <si>
    <t>+USD/-ILS 3.7694 11-07-16 (10) --76</t>
  </si>
  <si>
    <t>10000081</t>
  </si>
  <si>
    <t>+USD/-ILS 3.7718 11-07-16 (10) --52</t>
  </si>
  <si>
    <t>10000107</t>
  </si>
  <si>
    <t>+USD/-ILS 3.7722 11-07-16 (10) --58</t>
  </si>
  <si>
    <t>10000087</t>
  </si>
  <si>
    <t>+USD/-ILS 3.778 11-07-16 (10) --85</t>
  </si>
  <si>
    <t>10000080</t>
  </si>
  <si>
    <t>+USD/-ILS 3.8106 11-07-16 (10) --44</t>
  </si>
  <si>
    <t>10000115</t>
  </si>
  <si>
    <t>+USD/-ILS 3.8218 11-07-16 (10) --12</t>
  </si>
  <si>
    <t>10000118</t>
  </si>
  <si>
    <t>+USD/-ILS 3.8439 11-07-16 (10) --26</t>
  </si>
  <si>
    <t>10000116</t>
  </si>
  <si>
    <t>+USD/-ILS 3.8664 11-07-16 (10) --11</t>
  </si>
  <si>
    <t>10000123</t>
  </si>
  <si>
    <t>+USD/-ILS 3.8755 11-07-16 (10) --10</t>
  </si>
  <si>
    <t>10000126</t>
  </si>
  <si>
    <t>+USD/-EUR 1.1202 29-08-16 (10) +33.5</t>
  </si>
  <si>
    <t>10000117</t>
  </si>
  <si>
    <t>+USD/-EUR 1.1246 29-08-16 (10) +29.75</t>
  </si>
  <si>
    <t>10000124</t>
  </si>
  <si>
    <t/>
  </si>
  <si>
    <t>פרנק שווצרי</t>
  </si>
  <si>
    <t>דולר ניו-זילנד</t>
  </si>
  <si>
    <t>בנק לאומי לישראל בע"מ</t>
  </si>
  <si>
    <t>30110000</t>
  </si>
  <si>
    <t>30310000</t>
  </si>
  <si>
    <t>32010000</t>
  </si>
  <si>
    <t>31710000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</si>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</sst>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6" fillId="0" borderId="0" xfId="0" applyFont="1" applyFill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V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7" t="s">
        <v>165</v>
      </c>
      <c r="C1" s="80" t="s" vm="1">
        <v>219</v>
      </c>
    </row>
    <row r="2" spans="1:22">
      <c r="B2" s="57" t="s">
        <v>164</v>
      </c>
      <c r="C2" s="80" t="s">
        <v>220</v>
      </c>
    </row>
    <row r="3" spans="1:22">
      <c r="B3" s="57" t="s">
        <v>166</v>
      </c>
      <c r="C3" s="80" t="s">
        <v>221</v>
      </c>
    </row>
    <row r="4" spans="1:22">
      <c r="B4" s="57" t="s">
        <v>167</v>
      </c>
      <c r="C4" s="80">
        <v>8660</v>
      </c>
    </row>
    <row r="6" spans="1:22" ht="26.25" customHeight="1">
      <c r="B6" s="116" t="s">
        <v>181</v>
      </c>
      <c r="C6" s="117"/>
      <c r="D6" s="118"/>
    </row>
    <row r="7" spans="1:22" s="10" customFormat="1">
      <c r="B7" s="23"/>
      <c r="C7" s="24" t="s">
        <v>96</v>
      </c>
      <c r="D7" s="25" t="s">
        <v>94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23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8" t="s">
        <v>180</v>
      </c>
      <c r="C10" s="101">
        <v>2367.9442799999997</v>
      </c>
      <c r="D10" s="102">
        <v>1</v>
      </c>
    </row>
    <row r="11" spans="1:22">
      <c r="A11" s="45" t="s">
        <v>127</v>
      </c>
      <c r="B11" s="29" t="s">
        <v>182</v>
      </c>
      <c r="C11" s="101" vm="2">
        <v>401.74565000000001</v>
      </c>
      <c r="D11" s="102" vm="3">
        <v>0.16966009436674753</v>
      </c>
    </row>
    <row r="12" spans="1:22">
      <c r="B12" s="29" t="s">
        <v>183</v>
      </c>
      <c r="C12" s="101" vm="4">
        <v>1968.56</v>
      </c>
      <c r="D12" s="102" vm="5">
        <v>0.8313371292672479</v>
      </c>
    </row>
    <row r="13" spans="1:22">
      <c r="A13" s="55" t="s">
        <v>127</v>
      </c>
      <c r="B13" s="30" t="s">
        <v>53</v>
      </c>
      <c r="C13" s="101" vm="6">
        <v>255.07272</v>
      </c>
      <c r="D13" s="102" vm="7">
        <v>0.10771905494330299</v>
      </c>
    </row>
    <row r="14" spans="1:22">
      <c r="A14" s="55" t="s">
        <v>127</v>
      </c>
      <c r="B14" s="30" t="s">
        <v>54</v>
      </c>
      <c r="C14" s="101" t="s" vm="8">
        <v>315</v>
      </c>
      <c r="D14" s="102" t="s" vm="9">
        <v>315</v>
      </c>
    </row>
    <row r="15" spans="1:22">
      <c r="A15" s="55" t="s">
        <v>127</v>
      </c>
      <c r="B15" s="30" t="s">
        <v>55</v>
      </c>
      <c r="C15" s="101" t="s" vm="10">
        <v>315</v>
      </c>
      <c r="D15" s="102" t="s" vm="11">
        <v>315</v>
      </c>
    </row>
    <row r="16" spans="1:22">
      <c r="A16" s="55" t="s">
        <v>127</v>
      </c>
      <c r="B16" s="30" t="s">
        <v>56</v>
      </c>
      <c r="C16" s="101" t="s" vm="12">
        <v>315</v>
      </c>
      <c r="D16" s="102" t="s" vm="13">
        <v>315</v>
      </c>
    </row>
    <row r="17" spans="1:4">
      <c r="A17" s="55" t="s">
        <v>127</v>
      </c>
      <c r="B17" s="30" t="s">
        <v>57</v>
      </c>
      <c r="C17" s="101" vm="14">
        <v>1532.3934899999999</v>
      </c>
      <c r="D17" s="102" vm="15">
        <v>0.6471408567096858</v>
      </c>
    </row>
    <row r="18" spans="1:4">
      <c r="A18" s="55" t="s">
        <v>127</v>
      </c>
      <c r="B18" s="30" t="s">
        <v>58</v>
      </c>
      <c r="C18" s="101" vm="16">
        <v>181.09378999999996</v>
      </c>
      <c r="D18" s="102" vm="17">
        <v>7.6477217614259047E-2</v>
      </c>
    </row>
    <row r="19" spans="1:4">
      <c r="A19" s="55" t="s">
        <v>127</v>
      </c>
      <c r="B19" s="30" t="s">
        <v>59</v>
      </c>
      <c r="C19" s="101" t="s" vm="18">
        <v>315</v>
      </c>
      <c r="D19" s="102" t="s" vm="19">
        <v>315</v>
      </c>
    </row>
    <row r="20" spans="1:4">
      <c r="A20" s="55" t="s">
        <v>127</v>
      </c>
      <c r="B20" s="30" t="s">
        <v>60</v>
      </c>
      <c r="C20" s="101" t="s" vm="20">
        <v>315</v>
      </c>
      <c r="D20" s="102" t="s" vm="21">
        <v>315</v>
      </c>
    </row>
    <row r="21" spans="1:4">
      <c r="A21" s="55" t="s">
        <v>127</v>
      </c>
      <c r="B21" s="30" t="s">
        <v>61</v>
      </c>
      <c r="C21" s="101" t="s" vm="22">
        <v>315</v>
      </c>
      <c r="D21" s="102" t="s" vm="23">
        <v>315</v>
      </c>
    </row>
    <row r="22" spans="1:4">
      <c r="A22" s="55" t="s">
        <v>127</v>
      </c>
      <c r="B22" s="30" t="s">
        <v>62</v>
      </c>
      <c r="C22" s="101" t="s" vm="24">
        <v>315</v>
      </c>
      <c r="D22" s="102" t="s" vm="25">
        <v>315</v>
      </c>
    </row>
    <row r="23" spans="1:4">
      <c r="B23" s="29" t="s">
        <v>184</v>
      </c>
      <c r="C23" s="101" vm="26">
        <v>-2.3613699999999995</v>
      </c>
      <c r="D23" s="102" vm="27">
        <v>-9.9722363399530655E-4</v>
      </c>
    </row>
    <row r="24" spans="1:4">
      <c r="A24" s="55" t="s">
        <v>127</v>
      </c>
      <c r="B24" s="30" t="s">
        <v>63</v>
      </c>
      <c r="C24" s="101" t="s" vm="28">
        <v>315</v>
      </c>
      <c r="D24" s="102" t="s" vm="29">
        <v>315</v>
      </c>
    </row>
    <row r="25" spans="1:4">
      <c r="A25" s="55" t="s">
        <v>127</v>
      </c>
      <c r="B25" s="30" t="s">
        <v>64</v>
      </c>
      <c r="C25" s="101" t="s" vm="30">
        <v>315</v>
      </c>
      <c r="D25" s="102" t="s" vm="31">
        <v>315</v>
      </c>
    </row>
    <row r="26" spans="1:4">
      <c r="A26" s="55" t="s">
        <v>127</v>
      </c>
      <c r="B26" s="30" t="s">
        <v>55</v>
      </c>
      <c r="C26" s="101" t="s" vm="32">
        <v>315</v>
      </c>
      <c r="D26" s="102" t="s" vm="33">
        <v>315</v>
      </c>
    </row>
    <row r="27" spans="1:4">
      <c r="A27" s="55" t="s">
        <v>127</v>
      </c>
      <c r="B27" s="30" t="s">
        <v>65</v>
      </c>
      <c r="C27" s="101" t="s" vm="34">
        <v>315</v>
      </c>
      <c r="D27" s="102" t="s" vm="35">
        <v>315</v>
      </c>
    </row>
    <row r="28" spans="1:4">
      <c r="A28" s="55" t="s">
        <v>127</v>
      </c>
      <c r="B28" s="30" t="s">
        <v>66</v>
      </c>
      <c r="C28" s="101" t="s" vm="36">
        <v>315</v>
      </c>
      <c r="D28" s="102" t="s" vm="37">
        <v>315</v>
      </c>
    </row>
    <row r="29" spans="1:4">
      <c r="A29" s="55" t="s">
        <v>127</v>
      </c>
      <c r="B29" s="30" t="s">
        <v>67</v>
      </c>
      <c r="C29" s="101" t="s" vm="38">
        <v>315</v>
      </c>
      <c r="D29" s="102" t="s" vm="39">
        <v>315</v>
      </c>
    </row>
    <row r="30" spans="1:4">
      <c r="A30" s="55" t="s">
        <v>127</v>
      </c>
      <c r="B30" s="30" t="s">
        <v>209</v>
      </c>
      <c r="C30" s="101" t="s" vm="40">
        <v>315</v>
      </c>
      <c r="D30" s="102" t="s" vm="41">
        <v>315</v>
      </c>
    </row>
    <row r="31" spans="1:4">
      <c r="A31" s="55" t="s">
        <v>127</v>
      </c>
      <c r="B31" s="30" t="s">
        <v>90</v>
      </c>
      <c r="C31" s="101" vm="42">
        <v>-2.3613699999999995</v>
      </c>
      <c r="D31" s="102" vm="43">
        <v>-9.9722363399530655E-4</v>
      </c>
    </row>
    <row r="32" spans="1:4">
      <c r="A32" s="55" t="s">
        <v>127</v>
      </c>
      <c r="B32" s="30" t="s">
        <v>68</v>
      </c>
      <c r="C32" s="101" t="s" vm="44">
        <v>315</v>
      </c>
      <c r="D32" s="102" t="s" vm="45">
        <v>315</v>
      </c>
    </row>
    <row r="33" spans="1:4">
      <c r="A33" s="55" t="s">
        <v>127</v>
      </c>
      <c r="B33" s="29" t="s">
        <v>185</v>
      </c>
      <c r="C33" s="101" t="s" vm="46">
        <v>315</v>
      </c>
      <c r="D33" s="102" t="s" vm="47">
        <v>315</v>
      </c>
    </row>
    <row r="34" spans="1:4">
      <c r="A34" s="55" t="s">
        <v>127</v>
      </c>
      <c r="B34" s="29" t="s">
        <v>186</v>
      </c>
      <c r="C34" s="101" t="s" vm="48">
        <v>315</v>
      </c>
      <c r="D34" s="102" t="s" vm="49">
        <v>315</v>
      </c>
    </row>
    <row r="35" spans="1:4">
      <c r="A35" s="55" t="s">
        <v>127</v>
      </c>
      <c r="B35" s="29" t="s">
        <v>187</v>
      </c>
      <c r="C35" s="101" t="s" vm="50">
        <v>315</v>
      </c>
      <c r="D35" s="102" t="s" vm="51">
        <v>315</v>
      </c>
    </row>
    <row r="36" spans="1:4">
      <c r="A36" s="55" t="s">
        <v>127</v>
      </c>
      <c r="B36" s="56" t="s">
        <v>188</v>
      </c>
      <c r="C36" s="101" t="s" vm="52">
        <v>315</v>
      </c>
      <c r="D36" s="102" t="s" vm="53">
        <v>315</v>
      </c>
    </row>
    <row r="37" spans="1:4">
      <c r="A37" s="55" t="s">
        <v>127</v>
      </c>
      <c r="B37" s="29" t="s">
        <v>189</v>
      </c>
      <c r="C37" s="101"/>
      <c r="D37" s="102"/>
    </row>
    <row r="38" spans="1:4">
      <c r="A38" s="55"/>
      <c r="B38" s="69" t="s">
        <v>191</v>
      </c>
      <c r="C38" s="101"/>
      <c r="D38" s="102"/>
    </row>
    <row r="39" spans="1:4">
      <c r="A39" s="55" t="s">
        <v>127</v>
      </c>
      <c r="B39" s="70" t="s">
        <v>193</v>
      </c>
      <c r="C39" s="101" t="s" vm="54">
        <v>315</v>
      </c>
      <c r="D39" s="102" t="s" vm="55">
        <v>315</v>
      </c>
    </row>
    <row r="40" spans="1:4">
      <c r="A40" s="55" t="s">
        <v>127</v>
      </c>
      <c r="B40" s="70" t="s">
        <v>192</v>
      </c>
      <c r="C40" s="101" t="s" vm="56">
        <v>315</v>
      </c>
      <c r="D40" s="102" t="s" vm="57">
        <v>315</v>
      </c>
    </row>
    <row r="41" spans="1:4">
      <c r="A41" s="55" t="s">
        <v>127</v>
      </c>
      <c r="B41" s="70" t="s">
        <v>194</v>
      </c>
      <c r="C41" s="101" t="s" vm="58">
        <v>315</v>
      </c>
      <c r="D41" s="102" t="s" vm="59">
        <v>315</v>
      </c>
    </row>
    <row r="42" spans="1:4">
      <c r="B42" s="70" t="s">
        <v>69</v>
      </c>
      <c r="C42" s="101" vm="60">
        <v>2367.9442799999997</v>
      </c>
      <c r="D42" s="102" vm="61">
        <v>1</v>
      </c>
    </row>
    <row r="43" spans="1:4">
      <c r="A43" s="55" t="s">
        <v>127</v>
      </c>
      <c r="B43" s="29" t="s">
        <v>190</v>
      </c>
      <c r="C43" s="101"/>
      <c r="D43" s="102"/>
    </row>
    <row r="44" spans="1:4">
      <c r="B44" s="6" t="s">
        <v>95</v>
      </c>
    </row>
    <row r="45" spans="1:4">
      <c r="C45" s="65" t="s">
        <v>172</v>
      </c>
      <c r="D45" s="36" t="s">
        <v>89</v>
      </c>
    </row>
    <row r="46" spans="1:4">
      <c r="C46" s="65" t="s">
        <v>1</v>
      </c>
      <c r="D46" s="65" t="s">
        <v>2</v>
      </c>
    </row>
    <row r="47" spans="1:4">
      <c r="C47" s="103" t="s">
        <v>153</v>
      </c>
      <c r="D47" s="104">
        <v>2.8647</v>
      </c>
    </row>
    <row r="48" spans="1:4">
      <c r="C48" s="103" t="s">
        <v>162</v>
      </c>
      <c r="D48" s="104">
        <v>1.1900999999999999</v>
      </c>
    </row>
    <row r="49" spans="2:4">
      <c r="C49" s="103" t="s">
        <v>158</v>
      </c>
      <c r="D49" s="104">
        <v>2.9716999999999998</v>
      </c>
    </row>
    <row r="50" spans="2:4">
      <c r="B50" s="12"/>
      <c r="C50" s="103" t="s">
        <v>316</v>
      </c>
      <c r="D50" s="104">
        <v>3.9373</v>
      </c>
    </row>
    <row r="51" spans="2:4">
      <c r="C51" s="103" t="s">
        <v>151</v>
      </c>
      <c r="D51" s="104">
        <v>4.2839</v>
      </c>
    </row>
    <row r="52" spans="2:4">
      <c r="C52" s="103" t="s">
        <v>152</v>
      </c>
      <c r="D52" s="104">
        <v>5.1712999999999996</v>
      </c>
    </row>
    <row r="53" spans="2:4">
      <c r="C53" s="103" t="s">
        <v>154</v>
      </c>
      <c r="D53" s="104">
        <v>0.49569999999999997</v>
      </c>
    </row>
    <row r="54" spans="2:4">
      <c r="C54" s="103" t="s">
        <v>159</v>
      </c>
      <c r="D54" s="104">
        <v>3.7397999999999998</v>
      </c>
    </row>
    <row r="55" spans="2:4">
      <c r="C55" s="103" t="s">
        <v>160</v>
      </c>
      <c r="D55" s="104">
        <v>0.20710000000000001</v>
      </c>
    </row>
    <row r="56" spans="2:4">
      <c r="C56" s="103" t="s">
        <v>157</v>
      </c>
      <c r="D56" s="104">
        <v>0.57579999999999998</v>
      </c>
    </row>
    <row r="57" spans="2:4">
      <c r="C57" s="103" t="s">
        <v>317</v>
      </c>
      <c r="D57" s="104">
        <v>2.7343000000000002</v>
      </c>
    </row>
    <row r="58" spans="2:4">
      <c r="C58" s="103" t="s">
        <v>156</v>
      </c>
      <c r="D58" s="104">
        <v>0.45419999999999999</v>
      </c>
    </row>
    <row r="59" spans="2:4">
      <c r="C59" s="103" t="s">
        <v>149</v>
      </c>
      <c r="D59" s="104">
        <v>3.8460000000000001</v>
      </c>
    </row>
    <row r="60" spans="2:4">
      <c r="C60" s="103" t="s">
        <v>163</v>
      </c>
      <c r="D60" s="104">
        <v>0.26</v>
      </c>
    </row>
    <row r="61" spans="2:4">
      <c r="C61" s="103" t="s">
        <v>323</v>
      </c>
      <c r="D61" s="104">
        <v>0.4587</v>
      </c>
    </row>
    <row r="62" spans="2:4">
      <c r="C62" s="103" t="s">
        <v>150</v>
      </c>
      <c r="D62" s="104">
        <v>1</v>
      </c>
    </row>
    <row r="63" spans="2:4">
      <c r="C63" s="105"/>
      <c r="D63" s="106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165</v>
      </c>
      <c r="C1" s="80" t="s" vm="1">
        <v>219</v>
      </c>
    </row>
    <row r="2" spans="2:60">
      <c r="B2" s="57" t="s">
        <v>164</v>
      </c>
      <c r="C2" s="80" t="s">
        <v>220</v>
      </c>
    </row>
    <row r="3" spans="2:60">
      <c r="B3" s="57" t="s">
        <v>166</v>
      </c>
      <c r="C3" s="80" t="s">
        <v>221</v>
      </c>
    </row>
    <row r="4" spans="2:60">
      <c r="B4" s="57" t="s">
        <v>167</v>
      </c>
      <c r="C4" s="80">
        <v>8660</v>
      </c>
    </row>
    <row r="6" spans="2:60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60" ht="26.25" customHeight="1">
      <c r="B7" s="129" t="s">
        <v>78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  <c r="BH7" s="3"/>
    </row>
    <row r="8" spans="2:60" s="3" customFormat="1" ht="78.75">
      <c r="B8" s="23" t="s">
        <v>102</v>
      </c>
      <c r="C8" s="31" t="s">
        <v>35</v>
      </c>
      <c r="D8" s="72" t="s">
        <v>105</v>
      </c>
      <c r="E8" s="72" t="s">
        <v>49</v>
      </c>
      <c r="F8" s="31" t="s">
        <v>87</v>
      </c>
      <c r="G8" s="31" t="s">
        <v>0</v>
      </c>
      <c r="H8" s="31" t="s">
        <v>91</v>
      </c>
      <c r="I8" s="31" t="s">
        <v>46</v>
      </c>
      <c r="J8" s="31" t="s">
        <v>44</v>
      </c>
      <c r="K8" s="72" t="s">
        <v>168</v>
      </c>
      <c r="L8" s="32" t="s">
        <v>170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47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9" t="s">
        <v>98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165</v>
      </c>
      <c r="C1" s="80" t="s" vm="1">
        <v>219</v>
      </c>
    </row>
    <row r="2" spans="2:61">
      <c r="B2" s="57" t="s">
        <v>164</v>
      </c>
      <c r="C2" s="80" t="s">
        <v>220</v>
      </c>
    </row>
    <row r="3" spans="2:61">
      <c r="B3" s="57" t="s">
        <v>166</v>
      </c>
      <c r="C3" s="80" t="s">
        <v>221</v>
      </c>
    </row>
    <row r="4" spans="2:61">
      <c r="B4" s="57" t="s">
        <v>167</v>
      </c>
      <c r="C4" s="80">
        <v>8660</v>
      </c>
    </row>
    <row r="6" spans="2:61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61" ht="26.25" customHeight="1">
      <c r="B7" s="129" t="s">
        <v>79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  <c r="BI7" s="3"/>
    </row>
    <row r="8" spans="2:61" s="3" customFormat="1" ht="78.75">
      <c r="B8" s="23" t="s">
        <v>102</v>
      </c>
      <c r="C8" s="31" t="s">
        <v>35</v>
      </c>
      <c r="D8" s="72" t="s">
        <v>105</v>
      </c>
      <c r="E8" s="72" t="s">
        <v>49</v>
      </c>
      <c r="F8" s="31" t="s">
        <v>87</v>
      </c>
      <c r="G8" s="31" t="s">
        <v>0</v>
      </c>
      <c r="H8" s="31" t="s">
        <v>91</v>
      </c>
      <c r="I8" s="31" t="s">
        <v>46</v>
      </c>
      <c r="J8" s="31" t="s">
        <v>44</v>
      </c>
      <c r="K8" s="72" t="s">
        <v>168</v>
      </c>
      <c r="L8" s="32" t="s">
        <v>170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47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165</v>
      </c>
      <c r="C1" s="80" t="s" vm="1">
        <v>219</v>
      </c>
    </row>
    <row r="2" spans="1:60">
      <c r="B2" s="57" t="s">
        <v>164</v>
      </c>
      <c r="C2" s="80" t="s">
        <v>220</v>
      </c>
    </row>
    <row r="3" spans="1:60">
      <c r="B3" s="57" t="s">
        <v>166</v>
      </c>
      <c r="C3" s="80" t="s">
        <v>221</v>
      </c>
    </row>
    <row r="4" spans="1:60">
      <c r="B4" s="57" t="s">
        <v>167</v>
      </c>
      <c r="C4" s="80">
        <v>8660</v>
      </c>
    </row>
    <row r="6" spans="1:60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1"/>
      <c r="BD6" s="1" t="s">
        <v>106</v>
      </c>
      <c r="BF6" s="1" t="s">
        <v>173</v>
      </c>
      <c r="BH6" s="3" t="s">
        <v>150</v>
      </c>
    </row>
    <row r="7" spans="1:60" ht="26.25" customHeight="1">
      <c r="B7" s="129" t="s">
        <v>80</v>
      </c>
      <c r="C7" s="130"/>
      <c r="D7" s="130"/>
      <c r="E7" s="130"/>
      <c r="F7" s="130"/>
      <c r="G7" s="130"/>
      <c r="H7" s="130"/>
      <c r="I7" s="130"/>
      <c r="J7" s="130"/>
      <c r="K7" s="131"/>
      <c r="BD7" s="3" t="s">
        <v>108</v>
      </c>
      <c r="BF7" s="1" t="s">
        <v>128</v>
      </c>
      <c r="BH7" s="3" t="s">
        <v>149</v>
      </c>
    </row>
    <row r="8" spans="1:60" s="3" customFormat="1" ht="78.75">
      <c r="A8" s="2"/>
      <c r="B8" s="23" t="s">
        <v>102</v>
      </c>
      <c r="C8" s="31" t="s">
        <v>35</v>
      </c>
      <c r="D8" s="72" t="s">
        <v>105</v>
      </c>
      <c r="E8" s="72" t="s">
        <v>49</v>
      </c>
      <c r="F8" s="31" t="s">
        <v>87</v>
      </c>
      <c r="G8" s="31" t="s">
        <v>0</v>
      </c>
      <c r="H8" s="31" t="s">
        <v>91</v>
      </c>
      <c r="I8" s="31" t="s">
        <v>46</v>
      </c>
      <c r="J8" s="72" t="s">
        <v>168</v>
      </c>
      <c r="K8" s="31" t="s">
        <v>170</v>
      </c>
      <c r="BC8" s="1" t="s">
        <v>121</v>
      </c>
      <c r="BD8" s="1" t="s">
        <v>122</v>
      </c>
      <c r="BE8" s="1" t="s">
        <v>129</v>
      </c>
      <c r="BG8" s="4" t="s">
        <v>151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47</v>
      </c>
      <c r="I9" s="17" t="s">
        <v>23</v>
      </c>
      <c r="J9" s="33" t="s">
        <v>20</v>
      </c>
      <c r="K9" s="58" t="s">
        <v>20</v>
      </c>
      <c r="BC9" s="1" t="s">
        <v>118</v>
      </c>
      <c r="BE9" s="1" t="s">
        <v>130</v>
      </c>
      <c r="BG9" s="4" t="s">
        <v>152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114</v>
      </c>
      <c r="BD10" s="3"/>
      <c r="BE10" s="1" t="s">
        <v>174</v>
      </c>
      <c r="BG10" s="1" t="s">
        <v>158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113</v>
      </c>
      <c r="BD11" s="3"/>
      <c r="BE11" s="1" t="s">
        <v>131</v>
      </c>
      <c r="BG11" s="1" t="s">
        <v>153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111</v>
      </c>
      <c r="BD12" s="4"/>
      <c r="BE12" s="1" t="s">
        <v>132</v>
      </c>
      <c r="BG12" s="1" t="s">
        <v>154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115</v>
      </c>
      <c r="BE13" s="1" t="s">
        <v>133</v>
      </c>
      <c r="BG13" s="1" t="s">
        <v>155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112</v>
      </c>
      <c r="BE14" s="1" t="s">
        <v>134</v>
      </c>
      <c r="BG14" s="1" t="s">
        <v>157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123</v>
      </c>
      <c r="BE15" s="1" t="s">
        <v>175</v>
      </c>
      <c r="BG15" s="1" t="s">
        <v>159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109</v>
      </c>
      <c r="BD16" s="1" t="s">
        <v>124</v>
      </c>
      <c r="BE16" s="1" t="s">
        <v>135</v>
      </c>
      <c r="BG16" s="1" t="s">
        <v>160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119</v>
      </c>
      <c r="BE17" s="1" t="s">
        <v>136</v>
      </c>
      <c r="BG17" s="1" t="s">
        <v>161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107</v>
      </c>
      <c r="BF18" s="1" t="s">
        <v>137</v>
      </c>
      <c r="BH18" s="1" t="s">
        <v>26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120</v>
      </c>
      <c r="BF19" s="1" t="s">
        <v>138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125</v>
      </c>
      <c r="BF20" s="1" t="s">
        <v>139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110</v>
      </c>
      <c r="BE21" s="1" t="s">
        <v>126</v>
      </c>
      <c r="BF21" s="1" t="s">
        <v>140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116</v>
      </c>
      <c r="BF22" s="1" t="s">
        <v>141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26</v>
      </c>
      <c r="BE23" s="1" t="s">
        <v>117</v>
      </c>
      <c r="BF23" s="1" t="s">
        <v>176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179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142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143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178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144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145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177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26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165</v>
      </c>
      <c r="C1" s="80" t="s" vm="1">
        <v>219</v>
      </c>
    </row>
    <row r="2" spans="2:81">
      <c r="B2" s="57" t="s">
        <v>164</v>
      </c>
      <c r="C2" s="80" t="s">
        <v>220</v>
      </c>
    </row>
    <row r="3" spans="2:81">
      <c r="B3" s="57" t="s">
        <v>166</v>
      </c>
      <c r="C3" s="80" t="s">
        <v>221</v>
      </c>
      <c r="E3" s="2"/>
    </row>
    <row r="4" spans="2:81">
      <c r="B4" s="57" t="s">
        <v>167</v>
      </c>
      <c r="C4" s="80">
        <v>8660</v>
      </c>
    </row>
    <row r="6" spans="2:81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81" ht="26.25" customHeight="1">
      <c r="B7" s="129" t="s">
        <v>81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2:81" s="3" customFormat="1" ht="47.25">
      <c r="B8" s="23" t="s">
        <v>102</v>
      </c>
      <c r="C8" s="31" t="s">
        <v>35</v>
      </c>
      <c r="D8" s="14" t="s">
        <v>37</v>
      </c>
      <c r="E8" s="31" t="s">
        <v>15</v>
      </c>
      <c r="F8" s="31" t="s">
        <v>50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0</v>
      </c>
      <c r="M8" s="31" t="s">
        <v>91</v>
      </c>
      <c r="N8" s="31" t="s">
        <v>46</v>
      </c>
      <c r="O8" s="31" t="s">
        <v>44</v>
      </c>
      <c r="P8" s="72" t="s">
        <v>168</v>
      </c>
      <c r="Q8" s="32" t="s">
        <v>170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165</v>
      </c>
      <c r="C1" s="80" t="s" vm="1">
        <v>219</v>
      </c>
    </row>
    <row r="2" spans="2:72">
      <c r="B2" s="57" t="s">
        <v>164</v>
      </c>
      <c r="C2" s="80" t="s">
        <v>220</v>
      </c>
    </row>
    <row r="3" spans="2:72">
      <c r="B3" s="57" t="s">
        <v>166</v>
      </c>
      <c r="C3" s="80" t="s">
        <v>221</v>
      </c>
    </row>
    <row r="4" spans="2:72">
      <c r="B4" s="57" t="s">
        <v>167</v>
      </c>
      <c r="C4" s="80">
        <v>8660</v>
      </c>
    </row>
    <row r="6" spans="2:72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72" ht="26.25" customHeight="1">
      <c r="B7" s="129" t="s">
        <v>72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1"/>
    </row>
    <row r="8" spans="2:72" s="3" customFormat="1" ht="78.75">
      <c r="B8" s="23" t="s">
        <v>102</v>
      </c>
      <c r="C8" s="31" t="s">
        <v>35</v>
      </c>
      <c r="D8" s="31" t="s">
        <v>15</v>
      </c>
      <c r="E8" s="31" t="s">
        <v>50</v>
      </c>
      <c r="F8" s="31" t="s">
        <v>88</v>
      </c>
      <c r="G8" s="31" t="s">
        <v>18</v>
      </c>
      <c r="H8" s="31" t="s">
        <v>87</v>
      </c>
      <c r="I8" s="31" t="s">
        <v>17</v>
      </c>
      <c r="J8" s="31" t="s">
        <v>19</v>
      </c>
      <c r="K8" s="31" t="s">
        <v>0</v>
      </c>
      <c r="L8" s="31" t="s">
        <v>91</v>
      </c>
      <c r="M8" s="31" t="s">
        <v>96</v>
      </c>
      <c r="N8" s="31" t="s">
        <v>44</v>
      </c>
      <c r="O8" s="72" t="s">
        <v>168</v>
      </c>
      <c r="P8" s="32" t="s">
        <v>170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47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165</v>
      </c>
      <c r="C1" s="80" t="s" vm="1">
        <v>219</v>
      </c>
    </row>
    <row r="2" spans="2:65">
      <c r="B2" s="57" t="s">
        <v>164</v>
      </c>
      <c r="C2" s="80" t="s">
        <v>220</v>
      </c>
    </row>
    <row r="3" spans="2:65">
      <c r="B3" s="57" t="s">
        <v>166</v>
      </c>
      <c r="C3" s="80" t="s">
        <v>221</v>
      </c>
    </row>
    <row r="4" spans="2:65">
      <c r="B4" s="57" t="s">
        <v>167</v>
      </c>
      <c r="C4" s="80">
        <v>8660</v>
      </c>
    </row>
    <row r="6" spans="2:65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1"/>
    </row>
    <row r="7" spans="2:65" ht="26.25" customHeight="1">
      <c r="B7" s="129" t="s">
        <v>73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</row>
    <row r="8" spans="2:65" s="3" customFormat="1" ht="78.75">
      <c r="B8" s="23" t="s">
        <v>102</v>
      </c>
      <c r="C8" s="31" t="s">
        <v>35</v>
      </c>
      <c r="D8" s="72" t="s">
        <v>104</v>
      </c>
      <c r="E8" s="72" t="s">
        <v>103</v>
      </c>
      <c r="F8" s="72" t="s">
        <v>49</v>
      </c>
      <c r="G8" s="31" t="s">
        <v>15</v>
      </c>
      <c r="H8" s="31" t="s">
        <v>50</v>
      </c>
      <c r="I8" s="31" t="s">
        <v>88</v>
      </c>
      <c r="J8" s="31" t="s">
        <v>18</v>
      </c>
      <c r="K8" s="31" t="s">
        <v>87</v>
      </c>
      <c r="L8" s="31" t="s">
        <v>17</v>
      </c>
      <c r="M8" s="72" t="s">
        <v>19</v>
      </c>
      <c r="N8" s="31" t="s">
        <v>0</v>
      </c>
      <c r="O8" s="31" t="s">
        <v>91</v>
      </c>
      <c r="P8" s="31" t="s">
        <v>96</v>
      </c>
      <c r="Q8" s="31" t="s">
        <v>44</v>
      </c>
      <c r="R8" s="72" t="s">
        <v>168</v>
      </c>
      <c r="S8" s="32" t="s">
        <v>170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99</v>
      </c>
      <c r="R10" s="21" t="s">
        <v>100</v>
      </c>
      <c r="S10" s="21" t="s">
        <v>171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165</v>
      </c>
      <c r="C1" s="80" t="s" vm="1">
        <v>219</v>
      </c>
    </row>
    <row r="2" spans="2:81">
      <c r="B2" s="57" t="s">
        <v>164</v>
      </c>
      <c r="C2" s="80" t="s">
        <v>220</v>
      </c>
    </row>
    <row r="3" spans="2:81">
      <c r="B3" s="57" t="s">
        <v>166</v>
      </c>
      <c r="C3" s="80" t="s">
        <v>221</v>
      </c>
    </row>
    <row r="4" spans="2:81">
      <c r="B4" s="57" t="s">
        <v>167</v>
      </c>
      <c r="C4" s="80">
        <v>8660</v>
      </c>
    </row>
    <row r="6" spans="2:81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1"/>
    </row>
    <row r="7" spans="2:81" ht="26.25" customHeight="1">
      <c r="B7" s="129" t="s">
        <v>74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</row>
    <row r="8" spans="2:81" s="3" customFormat="1" ht="78.75">
      <c r="B8" s="23" t="s">
        <v>102</v>
      </c>
      <c r="C8" s="31" t="s">
        <v>35</v>
      </c>
      <c r="D8" s="72" t="s">
        <v>104</v>
      </c>
      <c r="E8" s="72" t="s">
        <v>103</v>
      </c>
      <c r="F8" s="72" t="s">
        <v>49</v>
      </c>
      <c r="G8" s="31" t="s">
        <v>15</v>
      </c>
      <c r="H8" s="31" t="s">
        <v>50</v>
      </c>
      <c r="I8" s="31" t="s">
        <v>88</v>
      </c>
      <c r="J8" s="31" t="s">
        <v>18</v>
      </c>
      <c r="K8" s="31" t="s">
        <v>87</v>
      </c>
      <c r="L8" s="31" t="s">
        <v>17</v>
      </c>
      <c r="M8" s="72" t="s">
        <v>19</v>
      </c>
      <c r="N8" s="31" t="s">
        <v>0</v>
      </c>
      <c r="O8" s="31" t="s">
        <v>91</v>
      </c>
      <c r="P8" s="31" t="s">
        <v>96</v>
      </c>
      <c r="Q8" s="31" t="s">
        <v>44</v>
      </c>
      <c r="R8" s="72" t="s">
        <v>168</v>
      </c>
      <c r="S8" s="32" t="s">
        <v>170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47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99</v>
      </c>
      <c r="R10" s="21" t="s">
        <v>100</v>
      </c>
      <c r="S10" s="21" t="s">
        <v>171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165</v>
      </c>
      <c r="C1" s="80" t="s" vm="1">
        <v>219</v>
      </c>
    </row>
    <row r="2" spans="2:98">
      <c r="B2" s="57" t="s">
        <v>164</v>
      </c>
      <c r="C2" s="80" t="s">
        <v>220</v>
      </c>
    </row>
    <row r="3" spans="2:98">
      <c r="B3" s="57" t="s">
        <v>166</v>
      </c>
      <c r="C3" s="80" t="s">
        <v>221</v>
      </c>
    </row>
    <row r="4" spans="2:98">
      <c r="B4" s="57" t="s">
        <v>167</v>
      </c>
      <c r="C4" s="80">
        <v>8660</v>
      </c>
    </row>
    <row r="6" spans="2:98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2:98" ht="26.25" customHeight="1">
      <c r="B7" s="129" t="s">
        <v>75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2:98" s="3" customFormat="1" ht="78.75">
      <c r="B8" s="23" t="s">
        <v>102</v>
      </c>
      <c r="C8" s="31" t="s">
        <v>35</v>
      </c>
      <c r="D8" s="72" t="s">
        <v>104</v>
      </c>
      <c r="E8" s="72" t="s">
        <v>103</v>
      </c>
      <c r="F8" s="72" t="s">
        <v>49</v>
      </c>
      <c r="G8" s="31" t="s">
        <v>87</v>
      </c>
      <c r="H8" s="31" t="s">
        <v>0</v>
      </c>
      <c r="I8" s="31" t="s">
        <v>91</v>
      </c>
      <c r="J8" s="31" t="s">
        <v>96</v>
      </c>
      <c r="K8" s="31" t="s">
        <v>44</v>
      </c>
      <c r="L8" s="72" t="s">
        <v>168</v>
      </c>
      <c r="M8" s="32" t="s">
        <v>170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47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165</v>
      </c>
      <c r="C1" s="80" t="s" vm="1">
        <v>219</v>
      </c>
    </row>
    <row r="2" spans="2:55">
      <c r="B2" s="57" t="s">
        <v>164</v>
      </c>
      <c r="C2" s="80" t="s">
        <v>220</v>
      </c>
    </row>
    <row r="3" spans="2:55">
      <c r="B3" s="57" t="s">
        <v>166</v>
      </c>
      <c r="C3" s="80" t="s">
        <v>221</v>
      </c>
    </row>
    <row r="4" spans="2:55">
      <c r="B4" s="57" t="s">
        <v>167</v>
      </c>
      <c r="C4" s="80">
        <v>8660</v>
      </c>
    </row>
    <row r="6" spans="2:55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55" ht="26.25" customHeight="1">
      <c r="B7" s="129" t="s">
        <v>82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55" s="3" customFormat="1" ht="78.75">
      <c r="B8" s="23" t="s">
        <v>102</v>
      </c>
      <c r="C8" s="31" t="s">
        <v>35</v>
      </c>
      <c r="D8" s="31" t="s">
        <v>87</v>
      </c>
      <c r="E8" s="31" t="s">
        <v>88</v>
      </c>
      <c r="F8" s="31" t="s">
        <v>0</v>
      </c>
      <c r="G8" s="31" t="s">
        <v>91</v>
      </c>
      <c r="H8" s="31" t="s">
        <v>96</v>
      </c>
      <c r="I8" s="31" t="s">
        <v>44</v>
      </c>
      <c r="J8" s="72" t="s">
        <v>168</v>
      </c>
      <c r="K8" s="32" t="s">
        <v>170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47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165</v>
      </c>
      <c r="C1" s="80" t="s" vm="1">
        <v>219</v>
      </c>
    </row>
    <row r="2" spans="2:59">
      <c r="B2" s="57" t="s">
        <v>164</v>
      </c>
      <c r="C2" s="80" t="s">
        <v>220</v>
      </c>
    </row>
    <row r="3" spans="2:59">
      <c r="B3" s="57" t="s">
        <v>166</v>
      </c>
      <c r="C3" s="80" t="s">
        <v>221</v>
      </c>
    </row>
    <row r="4" spans="2:59">
      <c r="B4" s="57" t="s">
        <v>167</v>
      </c>
      <c r="C4" s="80">
        <v>8660</v>
      </c>
    </row>
    <row r="6" spans="2:59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59" ht="26.25" customHeight="1">
      <c r="B7" s="129" t="s">
        <v>83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</row>
    <row r="8" spans="2:59" s="3" customFormat="1" ht="78.75">
      <c r="B8" s="23" t="s">
        <v>102</v>
      </c>
      <c r="C8" s="31" t="s">
        <v>35</v>
      </c>
      <c r="D8" s="72" t="s">
        <v>49</v>
      </c>
      <c r="E8" s="31" t="s">
        <v>87</v>
      </c>
      <c r="F8" s="31" t="s">
        <v>88</v>
      </c>
      <c r="G8" s="31" t="s">
        <v>0</v>
      </c>
      <c r="H8" s="31" t="s">
        <v>91</v>
      </c>
      <c r="I8" s="31" t="s">
        <v>96</v>
      </c>
      <c r="J8" s="31" t="s">
        <v>44</v>
      </c>
      <c r="K8" s="72" t="s">
        <v>168</v>
      </c>
      <c r="L8" s="32" t="s">
        <v>170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70</v>
      </c>
      <c r="C6" s="14" t="s">
        <v>35</v>
      </c>
      <c r="E6" s="14" t="s">
        <v>103</v>
      </c>
      <c r="I6" s="14" t="s">
        <v>15</v>
      </c>
      <c r="J6" s="14" t="s">
        <v>50</v>
      </c>
      <c r="M6" s="14" t="s">
        <v>87</v>
      </c>
      <c r="Q6" s="14" t="s">
        <v>17</v>
      </c>
      <c r="R6" s="14" t="s">
        <v>19</v>
      </c>
      <c r="U6" s="14" t="s">
        <v>46</v>
      </c>
      <c r="W6" s="15" t="s">
        <v>43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72</v>
      </c>
      <c r="C8" s="31" t="s">
        <v>35</v>
      </c>
      <c r="D8" s="31" t="s">
        <v>105</v>
      </c>
      <c r="I8" s="31" t="s">
        <v>15</v>
      </c>
      <c r="J8" s="31" t="s">
        <v>50</v>
      </c>
      <c r="K8" s="31" t="s">
        <v>88</v>
      </c>
      <c r="L8" s="31" t="s">
        <v>18</v>
      </c>
      <c r="M8" s="31" t="s">
        <v>87</v>
      </c>
      <c r="Q8" s="31" t="s">
        <v>17</v>
      </c>
      <c r="R8" s="31" t="s">
        <v>19</v>
      </c>
      <c r="S8" s="31" t="s">
        <v>0</v>
      </c>
      <c r="T8" s="31" t="s">
        <v>91</v>
      </c>
      <c r="U8" s="31" t="s">
        <v>46</v>
      </c>
      <c r="V8" s="31" t="s">
        <v>44</v>
      </c>
      <c r="W8" s="32" t="s">
        <v>97</v>
      </c>
    </row>
    <row r="9" spans="2:25" ht="31.5">
      <c r="B9" s="49" t="str">
        <f>'תעודות חוב מסחריות '!B7:T7</f>
        <v>2. תעודות חוב מסחריות</v>
      </c>
      <c r="C9" s="14" t="s">
        <v>35</v>
      </c>
      <c r="D9" s="14" t="s">
        <v>105</v>
      </c>
      <c r="E9" s="42" t="s">
        <v>103</v>
      </c>
      <c r="G9" s="14" t="s">
        <v>49</v>
      </c>
      <c r="I9" s="14" t="s">
        <v>15</v>
      </c>
      <c r="J9" s="14" t="s">
        <v>50</v>
      </c>
      <c r="K9" s="14" t="s">
        <v>88</v>
      </c>
      <c r="L9" s="14" t="s">
        <v>18</v>
      </c>
      <c r="M9" s="14" t="s">
        <v>87</v>
      </c>
      <c r="Q9" s="14" t="s">
        <v>17</v>
      </c>
      <c r="R9" s="14" t="s">
        <v>19</v>
      </c>
      <c r="S9" s="14" t="s">
        <v>0</v>
      </c>
      <c r="T9" s="14" t="s">
        <v>91</v>
      </c>
      <c r="U9" s="14" t="s">
        <v>46</v>
      </c>
      <c r="V9" s="14" t="s">
        <v>44</v>
      </c>
      <c r="W9" s="39" t="s">
        <v>97</v>
      </c>
    </row>
    <row r="10" spans="2:25" ht="31.5">
      <c r="B10" s="49" t="str">
        <f>'אג"ח קונצרני'!B7:T7</f>
        <v>3. אג"ח קונצרני</v>
      </c>
      <c r="C10" s="31" t="s">
        <v>35</v>
      </c>
      <c r="D10" s="14" t="s">
        <v>105</v>
      </c>
      <c r="E10" s="42" t="s">
        <v>103</v>
      </c>
      <c r="G10" s="31" t="s">
        <v>49</v>
      </c>
      <c r="I10" s="31" t="s">
        <v>15</v>
      </c>
      <c r="J10" s="31" t="s">
        <v>50</v>
      </c>
      <c r="K10" s="31" t="s">
        <v>88</v>
      </c>
      <c r="L10" s="31" t="s">
        <v>18</v>
      </c>
      <c r="M10" s="31" t="s">
        <v>87</v>
      </c>
      <c r="Q10" s="31" t="s">
        <v>17</v>
      </c>
      <c r="R10" s="31" t="s">
        <v>19</v>
      </c>
      <c r="S10" s="31" t="s">
        <v>0</v>
      </c>
      <c r="T10" s="31" t="s">
        <v>91</v>
      </c>
      <c r="U10" s="31" t="s">
        <v>46</v>
      </c>
      <c r="V10" s="14" t="s">
        <v>44</v>
      </c>
      <c r="W10" s="32" t="s">
        <v>97</v>
      </c>
    </row>
    <row r="11" spans="2:25" ht="31.5">
      <c r="B11" s="49" t="str">
        <f>מניות!B7</f>
        <v>4. מניות</v>
      </c>
      <c r="C11" s="31" t="s">
        <v>35</v>
      </c>
      <c r="D11" s="14" t="s">
        <v>105</v>
      </c>
      <c r="E11" s="42" t="s">
        <v>103</v>
      </c>
      <c r="H11" s="31" t="s">
        <v>87</v>
      </c>
      <c r="S11" s="31" t="s">
        <v>0</v>
      </c>
      <c r="T11" s="14" t="s">
        <v>91</v>
      </c>
      <c r="U11" s="14" t="s">
        <v>46</v>
      </c>
      <c r="V11" s="14" t="s">
        <v>44</v>
      </c>
      <c r="W11" s="15" t="s">
        <v>97</v>
      </c>
    </row>
    <row r="12" spans="2:25" ht="31.5">
      <c r="B12" s="49" t="str">
        <f>'תעודות סל'!B7:M7</f>
        <v>5. תעודות סל</v>
      </c>
      <c r="C12" s="31" t="s">
        <v>35</v>
      </c>
      <c r="D12" s="14" t="s">
        <v>105</v>
      </c>
      <c r="E12" s="42" t="s">
        <v>103</v>
      </c>
      <c r="H12" s="31" t="s">
        <v>87</v>
      </c>
      <c r="S12" s="31" t="s">
        <v>0</v>
      </c>
      <c r="T12" s="31" t="s">
        <v>91</v>
      </c>
      <c r="U12" s="31" t="s">
        <v>46</v>
      </c>
      <c r="V12" s="31" t="s">
        <v>44</v>
      </c>
      <c r="W12" s="32" t="s">
        <v>97</v>
      </c>
    </row>
    <row r="13" spans="2:25" ht="31.5">
      <c r="B13" s="49" t="str">
        <f>'קרנות נאמנות'!B7:O7</f>
        <v>6. קרנות נאמנות</v>
      </c>
      <c r="C13" s="31" t="s">
        <v>35</v>
      </c>
      <c r="D13" s="31" t="s">
        <v>105</v>
      </c>
      <c r="G13" s="31" t="s">
        <v>49</v>
      </c>
      <c r="H13" s="31" t="s">
        <v>87</v>
      </c>
      <c r="S13" s="31" t="s">
        <v>0</v>
      </c>
      <c r="T13" s="31" t="s">
        <v>91</v>
      </c>
      <c r="U13" s="31" t="s">
        <v>46</v>
      </c>
      <c r="V13" s="31" t="s">
        <v>44</v>
      </c>
      <c r="W13" s="32" t="s">
        <v>97</v>
      </c>
    </row>
    <row r="14" spans="2:25" ht="31.5">
      <c r="B14" s="49" t="str">
        <f>'כתבי אופציה'!B7:L7</f>
        <v>7. כתבי אופציה</v>
      </c>
      <c r="C14" s="31" t="s">
        <v>35</v>
      </c>
      <c r="D14" s="31" t="s">
        <v>105</v>
      </c>
      <c r="G14" s="31" t="s">
        <v>49</v>
      </c>
      <c r="H14" s="31" t="s">
        <v>87</v>
      </c>
      <c r="S14" s="31" t="s">
        <v>0</v>
      </c>
      <c r="T14" s="31" t="s">
        <v>91</v>
      </c>
      <c r="U14" s="31" t="s">
        <v>46</v>
      </c>
      <c r="V14" s="31" t="s">
        <v>44</v>
      </c>
      <c r="W14" s="32" t="s">
        <v>97</v>
      </c>
    </row>
    <row r="15" spans="2:25" ht="31.5">
      <c r="B15" s="49" t="str">
        <f>אופציות!B7</f>
        <v>8. אופציות</v>
      </c>
      <c r="C15" s="31" t="s">
        <v>35</v>
      </c>
      <c r="D15" s="31" t="s">
        <v>105</v>
      </c>
      <c r="G15" s="31" t="s">
        <v>49</v>
      </c>
      <c r="H15" s="31" t="s">
        <v>87</v>
      </c>
      <c r="S15" s="31" t="s">
        <v>0</v>
      </c>
      <c r="T15" s="31" t="s">
        <v>91</v>
      </c>
      <c r="U15" s="31" t="s">
        <v>46</v>
      </c>
      <c r="V15" s="31" t="s">
        <v>44</v>
      </c>
      <c r="W15" s="32" t="s">
        <v>97</v>
      </c>
    </row>
    <row r="16" spans="2:25" ht="31.5">
      <c r="B16" s="49" t="str">
        <f>'חוזים עתידיים'!B7:I7</f>
        <v>9. חוזים עתידיים</v>
      </c>
      <c r="C16" s="31" t="s">
        <v>35</v>
      </c>
      <c r="D16" s="31" t="s">
        <v>105</v>
      </c>
      <c r="G16" s="31" t="s">
        <v>49</v>
      </c>
      <c r="H16" s="31" t="s">
        <v>87</v>
      </c>
      <c r="S16" s="31" t="s">
        <v>0</v>
      </c>
      <c r="T16" s="32" t="s">
        <v>91</v>
      </c>
    </row>
    <row r="17" spans="2:25" ht="31.5">
      <c r="B17" s="49" t="str">
        <f>'מוצרים מובנים'!B7:Q7</f>
        <v>10. מוצרים מובנים</v>
      </c>
      <c r="C17" s="31" t="s">
        <v>35</v>
      </c>
      <c r="F17" s="14" t="s">
        <v>37</v>
      </c>
      <c r="I17" s="31" t="s">
        <v>15</v>
      </c>
      <c r="J17" s="31" t="s">
        <v>50</v>
      </c>
      <c r="K17" s="31" t="s">
        <v>88</v>
      </c>
      <c r="L17" s="31" t="s">
        <v>18</v>
      </c>
      <c r="M17" s="31" t="s">
        <v>87</v>
      </c>
      <c r="Q17" s="31" t="s">
        <v>17</v>
      </c>
      <c r="R17" s="31" t="s">
        <v>19</v>
      </c>
      <c r="S17" s="31" t="s">
        <v>0</v>
      </c>
      <c r="T17" s="31" t="s">
        <v>91</v>
      </c>
      <c r="U17" s="31" t="s">
        <v>46</v>
      </c>
      <c r="V17" s="31" t="s">
        <v>44</v>
      </c>
      <c r="W17" s="32" t="s">
        <v>97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35</v>
      </c>
      <c r="I19" s="31" t="s">
        <v>15</v>
      </c>
      <c r="J19" s="31" t="s">
        <v>50</v>
      </c>
      <c r="K19" s="31" t="s">
        <v>88</v>
      </c>
      <c r="L19" s="31" t="s">
        <v>18</v>
      </c>
      <c r="M19" s="31" t="s">
        <v>87</v>
      </c>
      <c r="Q19" s="31" t="s">
        <v>17</v>
      </c>
      <c r="R19" s="31" t="s">
        <v>19</v>
      </c>
      <c r="S19" s="31" t="s">
        <v>0</v>
      </c>
      <c r="T19" s="31" t="s">
        <v>91</v>
      </c>
      <c r="U19" s="31" t="s">
        <v>96</v>
      </c>
      <c r="V19" s="31" t="s">
        <v>44</v>
      </c>
      <c r="W19" s="32" t="s">
        <v>97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35</v>
      </c>
      <c r="D20" s="42" t="s">
        <v>104</v>
      </c>
      <c r="E20" s="42" t="s">
        <v>103</v>
      </c>
      <c r="G20" s="31" t="s">
        <v>49</v>
      </c>
      <c r="I20" s="31" t="s">
        <v>15</v>
      </c>
      <c r="J20" s="31" t="s">
        <v>50</v>
      </c>
      <c r="K20" s="31" t="s">
        <v>88</v>
      </c>
      <c r="L20" s="31" t="s">
        <v>18</v>
      </c>
      <c r="M20" s="31" t="s">
        <v>87</v>
      </c>
      <c r="Q20" s="31" t="s">
        <v>17</v>
      </c>
      <c r="R20" s="31" t="s">
        <v>19</v>
      </c>
      <c r="S20" s="31" t="s">
        <v>0</v>
      </c>
      <c r="T20" s="31" t="s">
        <v>91</v>
      </c>
      <c r="U20" s="31" t="s">
        <v>96</v>
      </c>
      <c r="V20" s="31" t="s">
        <v>44</v>
      </c>
      <c r="W20" s="32" t="s">
        <v>97</v>
      </c>
    </row>
    <row r="21" spans="2:25" ht="31.5">
      <c r="B21" s="49" t="str">
        <f>'לא סחיר - אג"ח קונצרני'!B7:S7</f>
        <v>3. אג"ח קונצרני</v>
      </c>
      <c r="C21" s="31" t="s">
        <v>35</v>
      </c>
      <c r="D21" s="42" t="s">
        <v>104</v>
      </c>
      <c r="E21" s="42" t="s">
        <v>103</v>
      </c>
      <c r="G21" s="31" t="s">
        <v>49</v>
      </c>
      <c r="I21" s="31" t="s">
        <v>15</v>
      </c>
      <c r="J21" s="31" t="s">
        <v>50</v>
      </c>
      <c r="K21" s="31" t="s">
        <v>88</v>
      </c>
      <c r="L21" s="31" t="s">
        <v>18</v>
      </c>
      <c r="M21" s="31" t="s">
        <v>87</v>
      </c>
      <c r="Q21" s="31" t="s">
        <v>17</v>
      </c>
      <c r="R21" s="31" t="s">
        <v>19</v>
      </c>
      <c r="S21" s="31" t="s">
        <v>0</v>
      </c>
      <c r="T21" s="31" t="s">
        <v>91</v>
      </c>
      <c r="U21" s="31" t="s">
        <v>96</v>
      </c>
      <c r="V21" s="31" t="s">
        <v>44</v>
      </c>
      <c r="W21" s="32" t="s">
        <v>97</v>
      </c>
    </row>
    <row r="22" spans="2:25" ht="31.5">
      <c r="B22" s="49" t="str">
        <f>'לא סחיר - מניות'!B7:M7</f>
        <v>4. מניות</v>
      </c>
      <c r="C22" s="31" t="s">
        <v>35</v>
      </c>
      <c r="D22" s="42" t="s">
        <v>104</v>
      </c>
      <c r="E22" s="42" t="s">
        <v>103</v>
      </c>
      <c r="G22" s="31" t="s">
        <v>49</v>
      </c>
      <c r="H22" s="31" t="s">
        <v>87</v>
      </c>
      <c r="S22" s="31" t="s">
        <v>0</v>
      </c>
      <c r="T22" s="31" t="s">
        <v>91</v>
      </c>
      <c r="U22" s="31" t="s">
        <v>96</v>
      </c>
      <c r="V22" s="31" t="s">
        <v>44</v>
      </c>
      <c r="W22" s="32" t="s">
        <v>97</v>
      </c>
    </row>
    <row r="23" spans="2:25" ht="31.5">
      <c r="B23" s="49" t="str">
        <f>'לא סחיר - קרנות השקעה'!B7:K7</f>
        <v>5. קרנות השקעה</v>
      </c>
      <c r="C23" s="31" t="s">
        <v>35</v>
      </c>
      <c r="G23" s="31" t="s">
        <v>49</v>
      </c>
      <c r="H23" s="31" t="s">
        <v>87</v>
      </c>
      <c r="K23" s="31" t="s">
        <v>88</v>
      </c>
      <c r="S23" s="31" t="s">
        <v>0</v>
      </c>
      <c r="T23" s="31" t="s">
        <v>91</v>
      </c>
      <c r="U23" s="31" t="s">
        <v>96</v>
      </c>
      <c r="V23" s="31" t="s">
        <v>44</v>
      </c>
      <c r="W23" s="32" t="s">
        <v>97</v>
      </c>
    </row>
    <row r="24" spans="2:25" ht="31.5">
      <c r="B24" s="49" t="str">
        <f>'לא סחיר - כתבי אופציה'!B7:L7</f>
        <v>6. כתבי אופציה</v>
      </c>
      <c r="C24" s="31" t="s">
        <v>35</v>
      </c>
      <c r="G24" s="31" t="s">
        <v>49</v>
      </c>
      <c r="H24" s="31" t="s">
        <v>87</v>
      </c>
      <c r="K24" s="31" t="s">
        <v>88</v>
      </c>
      <c r="S24" s="31" t="s">
        <v>0</v>
      </c>
      <c r="T24" s="31" t="s">
        <v>91</v>
      </c>
      <c r="U24" s="31" t="s">
        <v>96</v>
      </c>
      <c r="V24" s="31" t="s">
        <v>44</v>
      </c>
      <c r="W24" s="32" t="s">
        <v>97</v>
      </c>
    </row>
    <row r="25" spans="2:25" ht="31.5">
      <c r="B25" s="49" t="str">
        <f>'לא סחיר - אופציות'!B7:L7</f>
        <v>7. אופציות</v>
      </c>
      <c r="C25" s="31" t="s">
        <v>35</v>
      </c>
      <c r="G25" s="31" t="s">
        <v>49</v>
      </c>
      <c r="H25" s="31" t="s">
        <v>87</v>
      </c>
      <c r="K25" s="31" t="s">
        <v>88</v>
      </c>
      <c r="S25" s="31" t="s">
        <v>0</v>
      </c>
      <c r="T25" s="31" t="s">
        <v>91</v>
      </c>
      <c r="U25" s="31" t="s">
        <v>96</v>
      </c>
      <c r="V25" s="31" t="s">
        <v>44</v>
      </c>
      <c r="W25" s="32" t="s">
        <v>97</v>
      </c>
    </row>
    <row r="26" spans="2:25" ht="31.5">
      <c r="B26" s="49" t="str">
        <f>'לא סחיר - חוזים עתידיים'!B7:K7</f>
        <v>8. חוזים עתידיים</v>
      </c>
      <c r="C26" s="31" t="s">
        <v>35</v>
      </c>
      <c r="G26" s="31" t="s">
        <v>49</v>
      </c>
      <c r="H26" s="31" t="s">
        <v>87</v>
      </c>
      <c r="K26" s="31" t="s">
        <v>88</v>
      </c>
      <c r="S26" s="31" t="s">
        <v>0</v>
      </c>
      <c r="T26" s="31" t="s">
        <v>91</v>
      </c>
      <c r="U26" s="31" t="s">
        <v>96</v>
      </c>
      <c r="V26" s="32" t="s">
        <v>97</v>
      </c>
    </row>
    <row r="27" spans="2:25" ht="31.5">
      <c r="B27" s="49" t="str">
        <f>'לא סחיר - מוצרים מובנים'!B7:Q7</f>
        <v>9. מוצרים מובנים</v>
      </c>
      <c r="C27" s="31" t="s">
        <v>35</v>
      </c>
      <c r="F27" s="31" t="s">
        <v>37</v>
      </c>
      <c r="I27" s="31" t="s">
        <v>15</v>
      </c>
      <c r="J27" s="31" t="s">
        <v>50</v>
      </c>
      <c r="K27" s="31" t="s">
        <v>88</v>
      </c>
      <c r="L27" s="31" t="s">
        <v>18</v>
      </c>
      <c r="M27" s="31" t="s">
        <v>87</v>
      </c>
      <c r="Q27" s="31" t="s">
        <v>17</v>
      </c>
      <c r="R27" s="31" t="s">
        <v>19</v>
      </c>
      <c r="S27" s="31" t="s">
        <v>0</v>
      </c>
      <c r="T27" s="31" t="s">
        <v>91</v>
      </c>
      <c r="U27" s="31" t="s">
        <v>96</v>
      </c>
      <c r="V27" s="31" t="s">
        <v>44</v>
      </c>
      <c r="W27" s="32" t="s">
        <v>97</v>
      </c>
    </row>
    <row r="28" spans="2:25" ht="31.5">
      <c r="B28" s="53" t="str">
        <f>הלוואות!B6</f>
        <v>1.ד. הלוואות:</v>
      </c>
      <c r="C28" s="31" t="s">
        <v>35</v>
      </c>
      <c r="I28" s="31" t="s">
        <v>15</v>
      </c>
      <c r="J28" s="31" t="s">
        <v>50</v>
      </c>
      <c r="L28" s="31" t="s">
        <v>18</v>
      </c>
      <c r="M28" s="31" t="s">
        <v>87</v>
      </c>
      <c r="Q28" s="14" t="s">
        <v>31</v>
      </c>
      <c r="R28" s="31" t="s">
        <v>19</v>
      </c>
      <c r="S28" s="31" t="s">
        <v>0</v>
      </c>
      <c r="T28" s="31" t="s">
        <v>91</v>
      </c>
      <c r="U28" s="31" t="s">
        <v>96</v>
      </c>
      <c r="V28" s="32" t="s">
        <v>97</v>
      </c>
    </row>
    <row r="29" spans="2:25" ht="47.25">
      <c r="B29" s="53" t="str">
        <f>'פקדונות מעל 3 חודשים'!B6:O6</f>
        <v>1.ה. פקדונות מעל 3 חודשים:</v>
      </c>
      <c r="C29" s="31" t="s">
        <v>35</v>
      </c>
      <c r="E29" s="31" t="s">
        <v>103</v>
      </c>
      <c r="I29" s="31" t="s">
        <v>15</v>
      </c>
      <c r="J29" s="31" t="s">
        <v>50</v>
      </c>
      <c r="L29" s="31" t="s">
        <v>18</v>
      </c>
      <c r="M29" s="31" t="s">
        <v>87</v>
      </c>
      <c r="O29" s="50" t="s">
        <v>38</v>
      </c>
      <c r="P29" s="51"/>
      <c r="R29" s="31" t="s">
        <v>19</v>
      </c>
      <c r="S29" s="31" t="s">
        <v>0</v>
      </c>
      <c r="T29" s="31" t="s">
        <v>91</v>
      </c>
      <c r="U29" s="31" t="s">
        <v>96</v>
      </c>
      <c r="V29" s="32" t="s">
        <v>97</v>
      </c>
    </row>
    <row r="30" spans="2:25" ht="63">
      <c r="B30" s="53" t="str">
        <f>'זכויות מקרקעין'!B6</f>
        <v>1. ו. זכויות במקרקעין:</v>
      </c>
      <c r="C30" s="14" t="s">
        <v>40</v>
      </c>
      <c r="N30" s="50" t="s">
        <v>71</v>
      </c>
      <c r="P30" s="51" t="s">
        <v>41</v>
      </c>
      <c r="U30" s="31" t="s">
        <v>96</v>
      </c>
      <c r="V30" s="15" t="s">
        <v>43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42</v>
      </c>
      <c r="R31" s="14" t="s">
        <v>39</v>
      </c>
      <c r="U31" s="31" t="s">
        <v>96</v>
      </c>
      <c r="V31" s="15" t="s">
        <v>43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93</v>
      </c>
      <c r="Y32" s="15" t="s">
        <v>92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165</v>
      </c>
      <c r="C1" s="80" t="s" vm="1">
        <v>219</v>
      </c>
    </row>
    <row r="2" spans="2:54">
      <c r="B2" s="57" t="s">
        <v>164</v>
      </c>
      <c r="C2" s="80" t="s">
        <v>220</v>
      </c>
    </row>
    <row r="3" spans="2:54">
      <c r="B3" s="57" t="s">
        <v>166</v>
      </c>
      <c r="C3" s="80" t="s">
        <v>221</v>
      </c>
    </row>
    <row r="4" spans="2:54">
      <c r="B4" s="57" t="s">
        <v>167</v>
      </c>
      <c r="C4" s="80">
        <v>8660</v>
      </c>
    </row>
    <row r="6" spans="2:54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54" ht="26.25" customHeight="1">
      <c r="B7" s="129" t="s">
        <v>84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</row>
    <row r="8" spans="2:54" s="3" customFormat="1" ht="78.75">
      <c r="B8" s="23" t="s">
        <v>102</v>
      </c>
      <c r="C8" s="31" t="s">
        <v>35</v>
      </c>
      <c r="D8" s="72" t="s">
        <v>49</v>
      </c>
      <c r="E8" s="31" t="s">
        <v>87</v>
      </c>
      <c r="F8" s="31" t="s">
        <v>88</v>
      </c>
      <c r="G8" s="31" t="s">
        <v>0</v>
      </c>
      <c r="H8" s="31" t="s">
        <v>91</v>
      </c>
      <c r="I8" s="31" t="s">
        <v>96</v>
      </c>
      <c r="J8" s="31" t="s">
        <v>44</v>
      </c>
      <c r="K8" s="72" t="s">
        <v>168</v>
      </c>
      <c r="L8" s="32" t="s">
        <v>170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9" t="s">
        <v>98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165</v>
      </c>
      <c r="C1" s="80" t="s" vm="1">
        <v>219</v>
      </c>
    </row>
    <row r="2" spans="2:51">
      <c r="B2" s="57" t="s">
        <v>164</v>
      </c>
      <c r="C2" s="80" t="s">
        <v>220</v>
      </c>
    </row>
    <row r="3" spans="2:51">
      <c r="B3" s="57" t="s">
        <v>166</v>
      </c>
      <c r="C3" s="80" t="s">
        <v>221</v>
      </c>
    </row>
    <row r="4" spans="2:51">
      <c r="B4" s="57" t="s">
        <v>167</v>
      </c>
      <c r="C4" s="80">
        <v>8660</v>
      </c>
    </row>
    <row r="6" spans="2:51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51" ht="26.25" customHeight="1">
      <c r="B7" s="129" t="s">
        <v>85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51" s="3" customFormat="1" ht="63">
      <c r="B8" s="23" t="s">
        <v>102</v>
      </c>
      <c r="C8" s="31" t="s">
        <v>35</v>
      </c>
      <c r="D8" s="72" t="s">
        <v>49</v>
      </c>
      <c r="E8" s="31" t="s">
        <v>87</v>
      </c>
      <c r="F8" s="31" t="s">
        <v>88</v>
      </c>
      <c r="G8" s="31" t="s">
        <v>0</v>
      </c>
      <c r="H8" s="31" t="s">
        <v>91</v>
      </c>
      <c r="I8" s="31" t="s">
        <v>96</v>
      </c>
      <c r="J8" s="72" t="s">
        <v>168</v>
      </c>
      <c r="K8" s="32" t="s">
        <v>170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7" t="s">
        <v>36</v>
      </c>
      <c r="C11" s="108"/>
      <c r="D11" s="108"/>
      <c r="E11" s="108"/>
      <c r="F11" s="108"/>
      <c r="G11" s="109"/>
      <c r="H11" s="112"/>
      <c r="I11" s="109">
        <v>-2.3613699999999995</v>
      </c>
      <c r="J11" s="110">
        <v>1</v>
      </c>
      <c r="K11" s="110">
        <v>-9.9722363399530655E-4</v>
      </c>
      <c r="AW11" s="1"/>
    </row>
    <row r="12" spans="2:51" ht="19.5" customHeight="1">
      <c r="B12" s="114" t="s">
        <v>30</v>
      </c>
      <c r="C12" s="108"/>
      <c r="D12" s="108"/>
      <c r="E12" s="108"/>
      <c r="F12" s="108"/>
      <c r="G12" s="109"/>
      <c r="H12" s="112"/>
      <c r="I12" s="109">
        <v>-2.3613699999999995</v>
      </c>
      <c r="J12" s="110">
        <v>1</v>
      </c>
      <c r="K12" s="110">
        <v>-9.9722363399530655E-4</v>
      </c>
    </row>
    <row r="13" spans="2:51">
      <c r="B13" s="98" t="s">
        <v>29</v>
      </c>
      <c r="C13" s="84"/>
      <c r="D13" s="84"/>
      <c r="E13" s="84"/>
      <c r="F13" s="84"/>
      <c r="G13" s="92"/>
      <c r="H13" s="94"/>
      <c r="I13" s="92">
        <v>-2.9464099999999993</v>
      </c>
      <c r="J13" s="93">
        <v>1.2477544815086157</v>
      </c>
      <c r="K13" s="93">
        <v>-1.2442902583839513E-3</v>
      </c>
    </row>
    <row r="14" spans="2:51">
      <c r="B14" s="88" t="s">
        <v>275</v>
      </c>
      <c r="C14" s="82" t="s">
        <v>276</v>
      </c>
      <c r="D14" s="95"/>
      <c r="E14" s="95" t="s">
        <v>149</v>
      </c>
      <c r="F14" s="100">
        <v>42492</v>
      </c>
      <c r="G14" s="89">
        <v>11216.7</v>
      </c>
      <c r="H14" s="91">
        <v>-2.8534999999999999</v>
      </c>
      <c r="I14" s="89">
        <v>-0.32006999999999997</v>
      </c>
      <c r="J14" s="90">
        <v>0.1355441968010096</v>
      </c>
      <c r="K14" s="90">
        <v>-1.3516787650087782E-4</v>
      </c>
    </row>
    <row r="15" spans="2:51">
      <c r="B15" s="88" t="s">
        <v>277</v>
      </c>
      <c r="C15" s="82" t="s">
        <v>278</v>
      </c>
      <c r="D15" s="95"/>
      <c r="E15" s="95" t="s">
        <v>149</v>
      </c>
      <c r="F15" s="100">
        <v>42492</v>
      </c>
      <c r="G15" s="89">
        <v>123449.7</v>
      </c>
      <c r="H15" s="91">
        <v>-2.7985000000000002</v>
      </c>
      <c r="I15" s="89">
        <v>-3.4547399999999997</v>
      </c>
      <c r="J15" s="90">
        <v>1.4630235837670507</v>
      </c>
      <c r="K15" s="90">
        <v>-1.4589616948250152E-3</v>
      </c>
    </row>
    <row r="16" spans="2:51" s="7" customFormat="1">
      <c r="B16" s="88" t="s">
        <v>279</v>
      </c>
      <c r="C16" s="82" t="s">
        <v>280</v>
      </c>
      <c r="D16" s="95"/>
      <c r="E16" s="95" t="s">
        <v>149</v>
      </c>
      <c r="F16" s="100">
        <v>42480</v>
      </c>
      <c r="G16" s="89">
        <v>56334</v>
      </c>
      <c r="H16" s="91">
        <v>-2.3961000000000001</v>
      </c>
      <c r="I16" s="89">
        <v>-1.3498399999999999</v>
      </c>
      <c r="J16" s="90">
        <v>0.57163426316079236</v>
      </c>
      <c r="K16" s="90">
        <v>-5.7004719722543473E-4</v>
      </c>
      <c r="AW16" s="1"/>
      <c r="AY16" s="1"/>
    </row>
    <row r="17" spans="2:51" s="7" customFormat="1">
      <c r="B17" s="88" t="s">
        <v>281</v>
      </c>
      <c r="C17" s="82" t="s">
        <v>282</v>
      </c>
      <c r="D17" s="95"/>
      <c r="E17" s="95" t="s">
        <v>149</v>
      </c>
      <c r="F17" s="100">
        <v>42473</v>
      </c>
      <c r="G17" s="89">
        <v>112911</v>
      </c>
      <c r="H17" s="91">
        <v>-2.1758000000000002</v>
      </c>
      <c r="I17" s="89">
        <v>-2.45669</v>
      </c>
      <c r="J17" s="90">
        <v>1.0403663974726538</v>
      </c>
      <c r="K17" s="90">
        <v>-1.0374779595742855E-3</v>
      </c>
      <c r="AW17" s="1"/>
      <c r="AY17" s="1"/>
    </row>
    <row r="18" spans="2:51" s="7" customFormat="1">
      <c r="B18" s="88" t="s">
        <v>283</v>
      </c>
      <c r="C18" s="82" t="s">
        <v>284</v>
      </c>
      <c r="D18" s="95"/>
      <c r="E18" s="95" t="s">
        <v>149</v>
      </c>
      <c r="F18" s="100">
        <v>42495</v>
      </c>
      <c r="G18" s="89">
        <v>226860</v>
      </c>
      <c r="H18" s="91">
        <v>-1.7082999999999999</v>
      </c>
      <c r="I18" s="89">
        <v>-3.87541</v>
      </c>
      <c r="J18" s="90">
        <v>1.641170168165091</v>
      </c>
      <c r="K18" s="90">
        <v>-1.6366136791022804E-3</v>
      </c>
      <c r="AW18" s="1"/>
      <c r="AY18" s="1"/>
    </row>
    <row r="19" spans="2:51">
      <c r="B19" s="88" t="s">
        <v>285</v>
      </c>
      <c r="C19" s="82" t="s">
        <v>286</v>
      </c>
      <c r="D19" s="95"/>
      <c r="E19" s="95" t="s">
        <v>149</v>
      </c>
      <c r="F19" s="100">
        <v>42544</v>
      </c>
      <c r="G19" s="89">
        <v>76448</v>
      </c>
      <c r="H19" s="91">
        <v>-0.60670000000000002</v>
      </c>
      <c r="I19" s="89">
        <v>-0.46382999999999996</v>
      </c>
      <c r="J19" s="90">
        <v>0.1964241097329093</v>
      </c>
      <c r="K19" s="90">
        <v>-1.958787645121447E-4</v>
      </c>
    </row>
    <row r="20" spans="2:51">
      <c r="B20" s="88" t="s">
        <v>287</v>
      </c>
      <c r="C20" s="82" t="s">
        <v>288</v>
      </c>
      <c r="D20" s="95"/>
      <c r="E20" s="95" t="s">
        <v>149</v>
      </c>
      <c r="F20" s="100">
        <v>42543</v>
      </c>
      <c r="G20" s="89">
        <v>38600</v>
      </c>
      <c r="H20" s="91">
        <v>0.37319999999999998</v>
      </c>
      <c r="I20" s="89">
        <v>0.14407</v>
      </c>
      <c r="J20" s="90">
        <v>-6.1011192655111242E-2</v>
      </c>
      <c r="K20" s="90">
        <v>6.0841803253917783E-5</v>
      </c>
    </row>
    <row r="21" spans="2:51">
      <c r="B21" s="88" t="s">
        <v>289</v>
      </c>
      <c r="C21" s="82" t="s">
        <v>290</v>
      </c>
      <c r="D21" s="95"/>
      <c r="E21" s="95" t="s">
        <v>149</v>
      </c>
      <c r="F21" s="100">
        <v>42548</v>
      </c>
      <c r="G21" s="89">
        <v>46774.8</v>
      </c>
      <c r="H21" s="91">
        <v>1.3419000000000001</v>
      </c>
      <c r="I21" s="89">
        <v>0.6276799999999999</v>
      </c>
      <c r="J21" s="90">
        <v>-0.26581179569487207</v>
      </c>
      <c r="K21" s="90">
        <v>2.6507380486165833E-4</v>
      </c>
    </row>
    <row r="22" spans="2:51">
      <c r="B22" s="88" t="s">
        <v>291</v>
      </c>
      <c r="C22" s="82" t="s">
        <v>292</v>
      </c>
      <c r="D22" s="95"/>
      <c r="E22" s="95" t="s">
        <v>149</v>
      </c>
      <c r="F22" s="100">
        <v>42479</v>
      </c>
      <c r="G22" s="89">
        <v>88458</v>
      </c>
      <c r="H22" s="91">
        <v>2.2852000000000001</v>
      </c>
      <c r="I22" s="89">
        <v>2.0214600000000003</v>
      </c>
      <c r="J22" s="90">
        <v>-0.85605390091345301</v>
      </c>
      <c r="K22" s="90">
        <v>8.5367718196477165E-4</v>
      </c>
    </row>
    <row r="23" spans="2:51">
      <c r="B23" s="88" t="s">
        <v>293</v>
      </c>
      <c r="C23" s="82" t="s">
        <v>294</v>
      </c>
      <c r="D23" s="95"/>
      <c r="E23" s="95" t="s">
        <v>149</v>
      </c>
      <c r="F23" s="100">
        <v>42471</v>
      </c>
      <c r="G23" s="89">
        <v>115380</v>
      </c>
      <c r="H23" s="91">
        <v>1.9810000000000001</v>
      </c>
      <c r="I23" s="89">
        <v>2.2856999999999998</v>
      </c>
      <c r="J23" s="90">
        <v>-0.96795504304704483</v>
      </c>
      <c r="K23" s="90">
        <v>9.6526764557145742E-4</v>
      </c>
    </row>
    <row r="24" spans="2:51">
      <c r="B24" s="88" t="s">
        <v>295</v>
      </c>
      <c r="C24" s="82" t="s">
        <v>296</v>
      </c>
      <c r="D24" s="95"/>
      <c r="E24" s="95" t="s">
        <v>149</v>
      </c>
      <c r="F24" s="100">
        <v>42494</v>
      </c>
      <c r="G24" s="89">
        <v>153840</v>
      </c>
      <c r="H24" s="91">
        <v>1.9186000000000001</v>
      </c>
      <c r="I24" s="89">
        <v>2.9516</v>
      </c>
      <c r="J24" s="90">
        <v>-1.2499523581649639</v>
      </c>
      <c r="K24" s="90">
        <v>1.2464820329302682E-3</v>
      </c>
    </row>
    <row r="25" spans="2:51">
      <c r="B25" s="88" t="s">
        <v>297</v>
      </c>
      <c r="C25" s="82" t="s">
        <v>298</v>
      </c>
      <c r="D25" s="95"/>
      <c r="E25" s="95" t="s">
        <v>149</v>
      </c>
      <c r="F25" s="100">
        <v>42478</v>
      </c>
      <c r="G25" s="89">
        <v>38460</v>
      </c>
      <c r="H25" s="91">
        <v>1.9081999999999999</v>
      </c>
      <c r="I25" s="89">
        <v>0.7339</v>
      </c>
      <c r="J25" s="90">
        <v>-0.31079415762883417</v>
      </c>
      <c r="K25" s="90">
        <v>3.0993127929513612E-4</v>
      </c>
    </row>
    <row r="26" spans="2:51">
      <c r="B26" s="88" t="s">
        <v>299</v>
      </c>
      <c r="C26" s="82" t="s">
        <v>300</v>
      </c>
      <c r="D26" s="95"/>
      <c r="E26" s="95" t="s">
        <v>149</v>
      </c>
      <c r="F26" s="100">
        <v>42467</v>
      </c>
      <c r="G26" s="89">
        <v>68651.100000000006</v>
      </c>
      <c r="H26" s="91">
        <v>1.7574000000000001</v>
      </c>
      <c r="I26" s="89">
        <v>1.20648</v>
      </c>
      <c r="J26" s="90">
        <v>-0.51092374342013336</v>
      </c>
      <c r="K26" s="90">
        <v>5.0950523210791096E-4</v>
      </c>
    </row>
    <row r="27" spans="2:51">
      <c r="B27" s="88" t="s">
        <v>301</v>
      </c>
      <c r="C27" s="82" t="s">
        <v>302</v>
      </c>
      <c r="D27" s="95"/>
      <c r="E27" s="95" t="s">
        <v>149</v>
      </c>
      <c r="F27" s="100">
        <v>42506</v>
      </c>
      <c r="G27" s="89">
        <v>38460</v>
      </c>
      <c r="H27" s="91">
        <v>0.90980000000000005</v>
      </c>
      <c r="I27" s="89">
        <v>0.34991</v>
      </c>
      <c r="J27" s="90">
        <v>-0.1481809288675642</v>
      </c>
      <c r="K27" s="90">
        <v>1.477695243741124E-4</v>
      </c>
    </row>
    <row r="28" spans="2:51">
      <c r="B28" s="88" t="s">
        <v>303</v>
      </c>
      <c r="C28" s="82" t="s">
        <v>304</v>
      </c>
      <c r="D28" s="95"/>
      <c r="E28" s="95" t="s">
        <v>149</v>
      </c>
      <c r="F28" s="100">
        <v>42528</v>
      </c>
      <c r="G28" s="89">
        <v>30768</v>
      </c>
      <c r="H28" s="91">
        <v>0.61860000000000004</v>
      </c>
      <c r="I28" s="89">
        <v>0.19033</v>
      </c>
      <c r="J28" s="90">
        <v>-8.060151522209566E-2</v>
      </c>
      <c r="K28" s="90">
        <v>8.0377735915306266E-5</v>
      </c>
    </row>
    <row r="29" spans="2:51">
      <c r="B29" s="88" t="s">
        <v>305</v>
      </c>
      <c r="C29" s="82" t="s">
        <v>306</v>
      </c>
      <c r="D29" s="95"/>
      <c r="E29" s="95" t="s">
        <v>149</v>
      </c>
      <c r="F29" s="100">
        <v>42520</v>
      </c>
      <c r="G29" s="89">
        <v>38460</v>
      </c>
      <c r="H29" s="91">
        <v>4.3999999999999997E-2</v>
      </c>
      <c r="I29" s="89">
        <v>1.6920000000000001E-2</v>
      </c>
      <c r="J29" s="90">
        <v>-7.1653319894806845E-3</v>
      </c>
      <c r="K29" s="90">
        <v>7.1454384053327481E-6</v>
      </c>
    </row>
    <row r="30" spans="2:51">
      <c r="B30" s="88" t="s">
        <v>307</v>
      </c>
      <c r="C30" s="82" t="s">
        <v>308</v>
      </c>
      <c r="D30" s="95"/>
      <c r="E30" s="95" t="s">
        <v>149</v>
      </c>
      <c r="F30" s="100">
        <v>42535</v>
      </c>
      <c r="G30" s="89">
        <v>38460</v>
      </c>
      <c r="H30" s="91">
        <v>-0.54100000000000004</v>
      </c>
      <c r="I30" s="89">
        <v>-0.20807</v>
      </c>
      <c r="J30" s="90">
        <v>8.8114103253619736E-2</v>
      </c>
      <c r="K30" s="90">
        <v>-8.7869466252812341E-5</v>
      </c>
    </row>
    <row r="31" spans="2:51">
      <c r="B31" s="88" t="s">
        <v>309</v>
      </c>
      <c r="C31" s="82" t="s">
        <v>310</v>
      </c>
      <c r="D31" s="95"/>
      <c r="E31" s="95" t="s">
        <v>149</v>
      </c>
      <c r="F31" s="100">
        <v>42537</v>
      </c>
      <c r="G31" s="89">
        <v>173070</v>
      </c>
      <c r="H31" s="91">
        <v>-0.77759999999999996</v>
      </c>
      <c r="I31" s="89">
        <v>-1.34581</v>
      </c>
      <c r="J31" s="90">
        <v>0.56992762675904252</v>
      </c>
      <c r="K31" s="90">
        <v>-5.6834529907097311E-4</v>
      </c>
    </row>
    <row r="32" spans="2:51">
      <c r="B32" s="85"/>
      <c r="C32" s="82"/>
      <c r="D32" s="82"/>
      <c r="E32" s="82"/>
      <c r="F32" s="82"/>
      <c r="G32" s="89"/>
      <c r="H32" s="91"/>
      <c r="I32" s="82"/>
      <c r="J32" s="90"/>
      <c r="K32" s="82"/>
    </row>
    <row r="33" spans="2:11">
      <c r="B33" s="98" t="s">
        <v>215</v>
      </c>
      <c r="C33" s="84"/>
      <c r="D33" s="84"/>
      <c r="E33" s="84"/>
      <c r="F33" s="84"/>
      <c r="G33" s="92"/>
      <c r="H33" s="94"/>
      <c r="I33" s="92">
        <v>0.58504</v>
      </c>
      <c r="J33" s="93">
        <v>-0.24775448150861581</v>
      </c>
      <c r="K33" s="93">
        <v>2.4706662438864484E-4</v>
      </c>
    </row>
    <row r="34" spans="2:11">
      <c r="B34" s="88" t="s">
        <v>311</v>
      </c>
      <c r="C34" s="82" t="s">
        <v>312</v>
      </c>
      <c r="D34" s="95"/>
      <c r="E34" s="95" t="s">
        <v>151</v>
      </c>
      <c r="F34" s="100">
        <v>42522</v>
      </c>
      <c r="G34" s="89">
        <v>56005.26</v>
      </c>
      <c r="H34" s="91">
        <v>0.41880000000000001</v>
      </c>
      <c r="I34" s="89">
        <v>0.23457</v>
      </c>
      <c r="J34" s="90">
        <v>-9.9336402173314658E-2</v>
      </c>
      <c r="K34" s="90">
        <v>9.9060607963292113E-5</v>
      </c>
    </row>
    <row r="35" spans="2:11">
      <c r="B35" s="88" t="s">
        <v>313</v>
      </c>
      <c r="C35" s="82" t="s">
        <v>314</v>
      </c>
      <c r="D35" s="95"/>
      <c r="E35" s="95" t="s">
        <v>151</v>
      </c>
      <c r="F35" s="100">
        <v>42535</v>
      </c>
      <c r="G35" s="89">
        <v>43251.15</v>
      </c>
      <c r="H35" s="91">
        <v>0.81030000000000002</v>
      </c>
      <c r="I35" s="89">
        <v>0.35047</v>
      </c>
      <c r="J35" s="90">
        <v>-0.14841807933530116</v>
      </c>
      <c r="K35" s="90">
        <v>1.4800601642535273E-4</v>
      </c>
    </row>
    <row r="36" spans="2:11">
      <c r="B36" s="85"/>
      <c r="C36" s="82"/>
      <c r="D36" s="82"/>
      <c r="E36" s="82"/>
      <c r="F36" s="82"/>
      <c r="G36" s="89"/>
      <c r="H36" s="91"/>
      <c r="I36" s="82"/>
      <c r="J36" s="90"/>
      <c r="K36" s="82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113" t="s">
        <v>324</v>
      </c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113" t="s">
        <v>98</v>
      </c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115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B121" s="81"/>
      <c r="C121" s="81"/>
      <c r="D121" s="81"/>
      <c r="E121" s="81"/>
      <c r="F121" s="81"/>
      <c r="G121" s="81"/>
      <c r="H121" s="81"/>
      <c r="I121" s="81"/>
      <c r="J121" s="81"/>
      <c r="K121" s="81"/>
    </row>
    <row r="122" spans="2:11">
      <c r="B122" s="81"/>
      <c r="C122" s="81"/>
      <c r="D122" s="81"/>
      <c r="E122" s="81"/>
      <c r="F122" s="81"/>
      <c r="G122" s="81"/>
      <c r="H122" s="81"/>
      <c r="I122" s="81"/>
      <c r="J122" s="81"/>
      <c r="K122" s="81"/>
    </row>
    <row r="123" spans="2:11"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  <row r="124" spans="2:11">
      <c r="B124" s="81"/>
      <c r="C124" s="81"/>
      <c r="D124" s="81"/>
      <c r="E124" s="81"/>
      <c r="F124" s="81"/>
      <c r="G124" s="81"/>
      <c r="H124" s="81"/>
      <c r="I124" s="81"/>
      <c r="J124" s="81"/>
      <c r="K124" s="81"/>
    </row>
    <row r="125" spans="2:11">
      <c r="B125" s="81"/>
      <c r="C125" s="81"/>
      <c r="D125" s="81"/>
      <c r="E125" s="81"/>
      <c r="F125" s="81"/>
      <c r="G125" s="81"/>
      <c r="H125" s="81"/>
      <c r="I125" s="81"/>
      <c r="J125" s="81"/>
      <c r="K125" s="81"/>
    </row>
    <row r="126" spans="2:11">
      <c r="B126" s="81"/>
      <c r="C126" s="81"/>
      <c r="D126" s="81"/>
      <c r="E126" s="81"/>
      <c r="F126" s="81"/>
      <c r="G126" s="81"/>
      <c r="H126" s="81"/>
      <c r="I126" s="81"/>
      <c r="J126" s="81"/>
      <c r="K126" s="81"/>
    </row>
    <row r="127" spans="2:11">
      <c r="B127" s="81"/>
      <c r="C127" s="81"/>
      <c r="D127" s="81"/>
      <c r="E127" s="81"/>
      <c r="F127" s="81"/>
      <c r="G127" s="81"/>
      <c r="H127" s="81"/>
      <c r="I127" s="81"/>
      <c r="J127" s="81"/>
      <c r="K127" s="81"/>
    </row>
    <row r="128" spans="2:11">
      <c r="B128" s="81"/>
      <c r="C128" s="81"/>
      <c r="D128" s="81"/>
      <c r="E128" s="81"/>
      <c r="F128" s="81"/>
      <c r="G128" s="81"/>
      <c r="H128" s="81"/>
      <c r="I128" s="81"/>
      <c r="J128" s="81"/>
      <c r="K128" s="81"/>
    </row>
    <row r="129" spans="2:11">
      <c r="B129" s="81"/>
      <c r="C129" s="81"/>
      <c r="D129" s="81"/>
      <c r="E129" s="81"/>
      <c r="F129" s="81"/>
      <c r="G129" s="81"/>
      <c r="H129" s="81"/>
      <c r="I129" s="81"/>
      <c r="J129" s="81"/>
      <c r="K129" s="81"/>
    </row>
    <row r="130" spans="2:11">
      <c r="B130" s="81"/>
      <c r="C130" s="81"/>
      <c r="D130" s="81"/>
      <c r="E130" s="81"/>
      <c r="F130" s="81"/>
      <c r="G130" s="81"/>
      <c r="H130" s="81"/>
      <c r="I130" s="81"/>
      <c r="J130" s="81"/>
      <c r="K130" s="81"/>
    </row>
    <row r="131" spans="2:11">
      <c r="B131" s="81"/>
      <c r="C131" s="81"/>
      <c r="D131" s="81"/>
      <c r="E131" s="81"/>
      <c r="F131" s="81"/>
      <c r="G131" s="81"/>
      <c r="H131" s="81"/>
      <c r="I131" s="81"/>
      <c r="J131" s="81"/>
      <c r="K131" s="81"/>
    </row>
    <row r="132" spans="2:11">
      <c r="B132" s="81"/>
      <c r="C132" s="81"/>
      <c r="D132" s="81"/>
      <c r="E132" s="81"/>
      <c r="F132" s="81"/>
      <c r="G132" s="81"/>
      <c r="H132" s="81"/>
      <c r="I132" s="81"/>
      <c r="J132" s="81"/>
      <c r="K132" s="81"/>
    </row>
    <row r="133" spans="2:11">
      <c r="B133" s="81"/>
      <c r="C133" s="81"/>
      <c r="D133" s="81"/>
      <c r="E133" s="81"/>
      <c r="F133" s="81"/>
      <c r="G133" s="81"/>
      <c r="H133" s="81"/>
      <c r="I133" s="81"/>
      <c r="J133" s="81"/>
      <c r="K133" s="81"/>
    </row>
    <row r="134" spans="2:11">
      <c r="B134" s="81"/>
      <c r="C134" s="81"/>
      <c r="D134" s="81"/>
      <c r="E134" s="81"/>
      <c r="F134" s="81"/>
      <c r="G134" s="81"/>
      <c r="H134" s="81"/>
      <c r="I134" s="81"/>
      <c r="J134" s="81"/>
      <c r="K134" s="81"/>
    </row>
    <row r="135" spans="2:11">
      <c r="B135" s="81"/>
      <c r="C135" s="81"/>
      <c r="D135" s="81"/>
      <c r="E135" s="81"/>
      <c r="F135" s="81"/>
      <c r="G135" s="81"/>
      <c r="H135" s="81"/>
      <c r="I135" s="81"/>
      <c r="J135" s="81"/>
      <c r="K135" s="8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37 B40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165</v>
      </c>
      <c r="C1" s="80" t="s" vm="1">
        <v>219</v>
      </c>
    </row>
    <row r="2" spans="2:78">
      <c r="B2" s="57" t="s">
        <v>164</v>
      </c>
      <c r="C2" s="80" t="s">
        <v>220</v>
      </c>
    </row>
    <row r="3" spans="2:78">
      <c r="B3" s="57" t="s">
        <v>166</v>
      </c>
      <c r="C3" s="80" t="s">
        <v>221</v>
      </c>
    </row>
    <row r="4" spans="2:78">
      <c r="B4" s="57" t="s">
        <v>167</v>
      </c>
      <c r="C4" s="80">
        <v>8660</v>
      </c>
    </row>
    <row r="6" spans="2:78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78" ht="26.25" customHeight="1">
      <c r="B7" s="129" t="s">
        <v>86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2:78" s="3" customFormat="1" ht="47.25">
      <c r="B8" s="23" t="s">
        <v>102</v>
      </c>
      <c r="C8" s="31" t="s">
        <v>35</v>
      </c>
      <c r="D8" s="31" t="s">
        <v>37</v>
      </c>
      <c r="E8" s="31" t="s">
        <v>15</v>
      </c>
      <c r="F8" s="31" t="s">
        <v>50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0</v>
      </c>
      <c r="M8" s="31" t="s">
        <v>91</v>
      </c>
      <c r="N8" s="31" t="s">
        <v>96</v>
      </c>
      <c r="O8" s="31" t="s">
        <v>44</v>
      </c>
      <c r="P8" s="72" t="s">
        <v>168</v>
      </c>
      <c r="Q8" s="32" t="s">
        <v>170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47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99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165</v>
      </c>
      <c r="C1" s="80" t="s" vm="1">
        <v>219</v>
      </c>
    </row>
    <row r="2" spans="2:59">
      <c r="B2" s="57" t="s">
        <v>164</v>
      </c>
      <c r="C2" s="80" t="s">
        <v>220</v>
      </c>
    </row>
    <row r="3" spans="2:59">
      <c r="B3" s="57" t="s">
        <v>166</v>
      </c>
      <c r="C3" s="80" t="s">
        <v>221</v>
      </c>
    </row>
    <row r="4" spans="2:59">
      <c r="B4" s="57" t="s">
        <v>167</v>
      </c>
      <c r="C4" s="80">
        <v>8660</v>
      </c>
    </row>
    <row r="6" spans="2:59" ht="26.25" customHeight="1">
      <c r="B6" s="129" t="s">
        <v>198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59" s="3" customFormat="1" ht="78.75">
      <c r="B7" s="23" t="s">
        <v>102</v>
      </c>
      <c r="C7" s="31" t="s">
        <v>211</v>
      </c>
      <c r="D7" s="31" t="s">
        <v>35</v>
      </c>
      <c r="E7" s="31" t="s">
        <v>15</v>
      </c>
      <c r="F7" s="31" t="s">
        <v>50</v>
      </c>
      <c r="G7" s="31" t="s">
        <v>18</v>
      </c>
      <c r="H7" s="31" t="s">
        <v>87</v>
      </c>
      <c r="I7" s="14" t="s">
        <v>31</v>
      </c>
      <c r="J7" s="72" t="s">
        <v>19</v>
      </c>
      <c r="K7" s="31" t="s">
        <v>0</v>
      </c>
      <c r="L7" s="31" t="s">
        <v>91</v>
      </c>
      <c r="M7" s="31" t="s">
        <v>96</v>
      </c>
      <c r="N7" s="72" t="s">
        <v>168</v>
      </c>
      <c r="O7" s="32" t="s">
        <v>170</v>
      </c>
      <c r="P7" s="1"/>
      <c r="Q7" s="1"/>
      <c r="R7" s="1"/>
      <c r="S7" s="1"/>
      <c r="T7" s="1"/>
      <c r="U7" s="1"/>
      <c r="BF7" s="3" t="s">
        <v>148</v>
      </c>
      <c r="BG7" s="3" t="s">
        <v>150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47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146</v>
      </c>
      <c r="BG8" s="3" t="s">
        <v>149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147</v>
      </c>
      <c r="BG9" s="4" t="s">
        <v>151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26</v>
      </c>
      <c r="BG10" s="4" t="s">
        <v>152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158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153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154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155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157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156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159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160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161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162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163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26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165</v>
      </c>
      <c r="C1" s="80" t="s" vm="1">
        <v>219</v>
      </c>
    </row>
    <row r="2" spans="2:64">
      <c r="B2" s="57" t="s">
        <v>164</v>
      </c>
      <c r="C2" s="80" t="s">
        <v>220</v>
      </c>
    </row>
    <row r="3" spans="2:64">
      <c r="B3" s="57" t="s">
        <v>166</v>
      </c>
      <c r="C3" s="80" t="s">
        <v>221</v>
      </c>
    </row>
    <row r="4" spans="2:64">
      <c r="B4" s="57" t="s">
        <v>167</v>
      </c>
      <c r="C4" s="80">
        <v>8660</v>
      </c>
    </row>
    <row r="6" spans="2:64" ht="26.25" customHeight="1">
      <c r="B6" s="129" t="s">
        <v>199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64" s="3" customFormat="1" ht="78.75">
      <c r="B7" s="60" t="s">
        <v>102</v>
      </c>
      <c r="C7" s="61" t="s">
        <v>35</v>
      </c>
      <c r="D7" s="61" t="s">
        <v>103</v>
      </c>
      <c r="E7" s="61" t="s">
        <v>15</v>
      </c>
      <c r="F7" s="61" t="s">
        <v>50</v>
      </c>
      <c r="G7" s="61" t="s">
        <v>18</v>
      </c>
      <c r="H7" s="61" t="s">
        <v>87</v>
      </c>
      <c r="I7" s="61" t="s">
        <v>38</v>
      </c>
      <c r="J7" s="61" t="s">
        <v>19</v>
      </c>
      <c r="K7" s="61" t="s">
        <v>0</v>
      </c>
      <c r="L7" s="61" t="s">
        <v>91</v>
      </c>
      <c r="M7" s="61" t="s">
        <v>96</v>
      </c>
      <c r="N7" s="77" t="s">
        <v>168</v>
      </c>
      <c r="O7" s="63" t="s">
        <v>170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47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165</v>
      </c>
      <c r="C1" s="80" t="s" vm="1">
        <v>219</v>
      </c>
    </row>
    <row r="2" spans="2:55">
      <c r="B2" s="57" t="s">
        <v>164</v>
      </c>
      <c r="C2" s="80" t="s">
        <v>220</v>
      </c>
    </row>
    <row r="3" spans="2:55">
      <c r="B3" s="57" t="s">
        <v>166</v>
      </c>
      <c r="C3" s="80" t="s">
        <v>221</v>
      </c>
    </row>
    <row r="4" spans="2:55">
      <c r="B4" s="57" t="s">
        <v>167</v>
      </c>
      <c r="C4" s="80">
        <v>8660</v>
      </c>
    </row>
    <row r="6" spans="2:55" ht="26.25" customHeight="1">
      <c r="B6" s="129" t="s">
        <v>200</v>
      </c>
      <c r="C6" s="130"/>
      <c r="D6" s="130"/>
      <c r="E6" s="130"/>
      <c r="F6" s="130"/>
      <c r="G6" s="130"/>
      <c r="H6" s="130"/>
      <c r="I6" s="131"/>
    </row>
    <row r="7" spans="2:55" s="3" customFormat="1" ht="78.75">
      <c r="B7" s="60" t="s">
        <v>102</v>
      </c>
      <c r="C7" s="62" t="s">
        <v>40</v>
      </c>
      <c r="D7" s="62" t="s">
        <v>71</v>
      </c>
      <c r="E7" s="62" t="s">
        <v>41</v>
      </c>
      <c r="F7" s="62" t="s">
        <v>87</v>
      </c>
      <c r="G7" s="62" t="s">
        <v>212</v>
      </c>
      <c r="H7" s="78" t="s">
        <v>168</v>
      </c>
      <c r="I7" s="64" t="s">
        <v>169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208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165</v>
      </c>
      <c r="C1" s="80" t="s" vm="1">
        <v>219</v>
      </c>
    </row>
    <row r="2" spans="2:60">
      <c r="B2" s="57" t="s">
        <v>164</v>
      </c>
      <c r="C2" s="80" t="s">
        <v>220</v>
      </c>
    </row>
    <row r="3" spans="2:60">
      <c r="B3" s="57" t="s">
        <v>166</v>
      </c>
      <c r="C3" s="80" t="s">
        <v>221</v>
      </c>
    </row>
    <row r="4" spans="2:60">
      <c r="B4" s="57" t="s">
        <v>167</v>
      </c>
      <c r="C4" s="80">
        <v>8660</v>
      </c>
    </row>
    <row r="6" spans="2:60" ht="26.25" customHeight="1">
      <c r="B6" s="129" t="s">
        <v>201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60" s="3" customFormat="1" ht="66">
      <c r="B7" s="60" t="s">
        <v>102</v>
      </c>
      <c r="C7" s="60" t="s">
        <v>103</v>
      </c>
      <c r="D7" s="60" t="s">
        <v>15</v>
      </c>
      <c r="E7" s="60" t="s">
        <v>16</v>
      </c>
      <c r="F7" s="60" t="s">
        <v>42</v>
      </c>
      <c r="G7" s="60" t="s">
        <v>87</v>
      </c>
      <c r="H7" s="60" t="s">
        <v>39</v>
      </c>
      <c r="I7" s="60" t="s">
        <v>96</v>
      </c>
      <c r="J7" s="79" t="s">
        <v>168</v>
      </c>
      <c r="K7" s="60" t="s">
        <v>169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165</v>
      </c>
      <c r="C1" s="80" t="s" vm="1">
        <v>219</v>
      </c>
    </row>
    <row r="2" spans="2:60">
      <c r="B2" s="57" t="s">
        <v>164</v>
      </c>
      <c r="C2" s="80" t="s">
        <v>220</v>
      </c>
    </row>
    <row r="3" spans="2:60">
      <c r="B3" s="57" t="s">
        <v>166</v>
      </c>
      <c r="C3" s="80" t="s">
        <v>221</v>
      </c>
    </row>
    <row r="4" spans="2:60">
      <c r="B4" s="57" t="s">
        <v>167</v>
      </c>
      <c r="C4" s="80">
        <v>8660</v>
      </c>
    </row>
    <row r="6" spans="2:60" ht="26.25" customHeight="1">
      <c r="B6" s="129" t="s">
        <v>202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60" s="3" customFormat="1" ht="78.75">
      <c r="B7" s="60" t="s">
        <v>102</v>
      </c>
      <c r="C7" s="78" t="s">
        <v>218</v>
      </c>
      <c r="D7" s="62" t="s">
        <v>15</v>
      </c>
      <c r="E7" s="62" t="s">
        <v>16</v>
      </c>
      <c r="F7" s="62" t="s">
        <v>42</v>
      </c>
      <c r="G7" s="62" t="s">
        <v>87</v>
      </c>
      <c r="H7" s="62" t="s">
        <v>39</v>
      </c>
      <c r="I7" s="62" t="s">
        <v>96</v>
      </c>
      <c r="J7" s="78" t="s">
        <v>168</v>
      </c>
      <c r="K7" s="64" t="s">
        <v>169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165</v>
      </c>
      <c r="C1" s="80" t="s" vm="1">
        <v>219</v>
      </c>
    </row>
    <row r="2" spans="2:47">
      <c r="B2" s="57" t="s">
        <v>164</v>
      </c>
      <c r="C2" s="80" t="s">
        <v>220</v>
      </c>
    </row>
    <row r="3" spans="2:47">
      <c r="B3" s="57" t="s">
        <v>166</v>
      </c>
      <c r="C3" s="80" t="s">
        <v>221</v>
      </c>
    </row>
    <row r="4" spans="2:47">
      <c r="B4" s="57" t="s">
        <v>167</v>
      </c>
      <c r="C4" s="80">
        <v>8660</v>
      </c>
    </row>
    <row r="6" spans="2:47" ht="26.25" customHeight="1">
      <c r="B6" s="129" t="s">
        <v>203</v>
      </c>
      <c r="C6" s="130"/>
      <c r="D6" s="130"/>
    </row>
    <row r="7" spans="2:47" s="3" customFormat="1" ht="33">
      <c r="B7" s="60" t="s">
        <v>102</v>
      </c>
      <c r="C7" s="66" t="s">
        <v>93</v>
      </c>
      <c r="D7" s="67" t="s">
        <v>92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>
      <selection activeCell="O29" sqref="O2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165</v>
      </c>
      <c r="C1" s="80" t="s" vm="1">
        <v>219</v>
      </c>
    </row>
    <row r="2" spans="2:18">
      <c r="B2" s="57" t="s">
        <v>164</v>
      </c>
      <c r="C2" s="80" t="s">
        <v>220</v>
      </c>
    </row>
    <row r="3" spans="2:18">
      <c r="B3" s="57" t="s">
        <v>166</v>
      </c>
      <c r="C3" s="80" t="s">
        <v>221</v>
      </c>
    </row>
    <row r="4" spans="2:18">
      <c r="B4" s="57" t="s">
        <v>167</v>
      </c>
      <c r="C4" s="80">
        <v>8660</v>
      </c>
    </row>
    <row r="6" spans="2:18" ht="26.25" customHeight="1">
      <c r="B6" s="129" t="s">
        <v>206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18" s="3" customFormat="1" ht="78.75">
      <c r="B7" s="23" t="s">
        <v>102</v>
      </c>
      <c r="C7" s="31" t="s">
        <v>35</v>
      </c>
      <c r="D7" s="72" t="s">
        <v>49</v>
      </c>
      <c r="E7" s="31" t="s">
        <v>15</v>
      </c>
      <c r="F7" s="31" t="s">
        <v>50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204</v>
      </c>
      <c r="L7" s="31" t="s">
        <v>0</v>
      </c>
      <c r="M7" s="31" t="s">
        <v>205</v>
      </c>
      <c r="N7" s="31" t="s">
        <v>44</v>
      </c>
      <c r="O7" s="72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6.8554687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57" t="s">
        <v>165</v>
      </c>
      <c r="C1" s="80" t="s" vm="1">
        <v>219</v>
      </c>
    </row>
    <row r="2" spans="2:16">
      <c r="B2" s="57" t="s">
        <v>164</v>
      </c>
      <c r="C2" s="80" t="s">
        <v>220</v>
      </c>
    </row>
    <row r="3" spans="2:16">
      <c r="B3" s="57" t="s">
        <v>166</v>
      </c>
      <c r="C3" s="80" t="s">
        <v>221</v>
      </c>
    </row>
    <row r="4" spans="2:16">
      <c r="B4" s="57" t="s">
        <v>167</v>
      </c>
      <c r="C4" s="80">
        <v>8660</v>
      </c>
    </row>
    <row r="6" spans="2:16" ht="26.25" customHeight="1">
      <c r="B6" s="119" t="s">
        <v>195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</row>
    <row r="7" spans="2:16" s="3" customFormat="1" ht="63">
      <c r="B7" s="13" t="s">
        <v>101</v>
      </c>
      <c r="C7" s="14" t="s">
        <v>35</v>
      </c>
      <c r="D7" s="14" t="s">
        <v>103</v>
      </c>
      <c r="E7" s="14" t="s">
        <v>15</v>
      </c>
      <c r="F7" s="14" t="s">
        <v>50</v>
      </c>
      <c r="G7" s="14" t="s">
        <v>87</v>
      </c>
      <c r="H7" s="14" t="s">
        <v>17</v>
      </c>
      <c r="I7" s="14" t="s">
        <v>19</v>
      </c>
      <c r="J7" s="14" t="s">
        <v>46</v>
      </c>
      <c r="K7" s="14" t="s">
        <v>168</v>
      </c>
      <c r="L7" s="14" t="s">
        <v>169</v>
      </c>
      <c r="M7" s="1"/>
    </row>
    <row r="8" spans="2:16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6" s="4" customFormat="1" ht="18" customHeight="1">
      <c r="B10" s="107" t="s">
        <v>34</v>
      </c>
      <c r="C10" s="108"/>
      <c r="D10" s="108"/>
      <c r="E10" s="108"/>
      <c r="F10" s="108"/>
      <c r="G10" s="108"/>
      <c r="H10" s="108"/>
      <c r="I10" s="108"/>
      <c r="J10" s="109">
        <v>401.74565000000001</v>
      </c>
      <c r="K10" s="110">
        <v>1</v>
      </c>
      <c r="L10" s="110">
        <v>0.16966009436674753</v>
      </c>
    </row>
    <row r="11" spans="2:16">
      <c r="B11" s="114" t="s">
        <v>217</v>
      </c>
      <c r="C11" s="108"/>
      <c r="D11" s="108"/>
      <c r="E11" s="108"/>
      <c r="F11" s="108"/>
      <c r="G11" s="108"/>
      <c r="H11" s="108"/>
      <c r="I11" s="108"/>
      <c r="J11" s="109">
        <v>401.74565000000001</v>
      </c>
      <c r="K11" s="110">
        <v>1</v>
      </c>
      <c r="L11" s="110">
        <v>0.16966009436674753</v>
      </c>
    </row>
    <row r="12" spans="2:16">
      <c r="B12" s="98" t="s">
        <v>32</v>
      </c>
      <c r="C12" s="84"/>
      <c r="D12" s="84"/>
      <c r="E12" s="84"/>
      <c r="F12" s="84"/>
      <c r="G12" s="84"/>
      <c r="H12" s="84"/>
      <c r="I12" s="84"/>
      <c r="J12" s="92">
        <v>164.31719000000001</v>
      </c>
      <c r="K12" s="93">
        <v>0.40900801290567801</v>
      </c>
      <c r="L12" s="93">
        <v>6.9392338066333228E-2</v>
      </c>
    </row>
    <row r="13" spans="2:16">
      <c r="B13" s="88" t="s">
        <v>318</v>
      </c>
      <c r="C13" s="82" t="s">
        <v>319</v>
      </c>
      <c r="D13" s="82">
        <v>10</v>
      </c>
      <c r="E13" s="82" t="s">
        <v>224</v>
      </c>
      <c r="F13" s="82" t="s">
        <v>148</v>
      </c>
      <c r="G13" s="95" t="s">
        <v>150</v>
      </c>
      <c r="H13" s="96">
        <v>0</v>
      </c>
      <c r="I13" s="96">
        <v>0</v>
      </c>
      <c r="J13" s="89">
        <v>164.31719000000001</v>
      </c>
      <c r="K13" s="90">
        <v>0.40900801290567801</v>
      </c>
      <c r="L13" s="90">
        <v>6.9392338066333228E-2</v>
      </c>
    </row>
    <row r="14" spans="2:16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6">
      <c r="B15" s="98" t="s">
        <v>33</v>
      </c>
      <c r="C15" s="84"/>
      <c r="D15" s="84"/>
      <c r="E15" s="84"/>
      <c r="F15" s="84"/>
      <c r="G15" s="84"/>
      <c r="H15" s="84"/>
      <c r="I15" s="84"/>
      <c r="J15" s="92">
        <v>237.42846</v>
      </c>
      <c r="K15" s="93">
        <v>0.59099198709432199</v>
      </c>
      <c r="L15" s="93">
        <v>0.1002677563004143</v>
      </c>
    </row>
    <row r="16" spans="2:16">
      <c r="B16" s="88" t="s">
        <v>318</v>
      </c>
      <c r="C16" s="82" t="s">
        <v>320</v>
      </c>
      <c r="D16" s="82">
        <v>10</v>
      </c>
      <c r="E16" s="82" t="s">
        <v>224</v>
      </c>
      <c r="F16" s="82" t="s">
        <v>148</v>
      </c>
      <c r="G16" s="95" t="s">
        <v>149</v>
      </c>
      <c r="H16" s="96">
        <v>0</v>
      </c>
      <c r="I16" s="96">
        <v>0</v>
      </c>
      <c r="J16" s="89">
        <v>172.20814999999999</v>
      </c>
      <c r="K16" s="90">
        <v>0.42864969415350229</v>
      </c>
      <c r="L16" s="90">
        <v>7.2724747560360667E-2</v>
      </c>
      <c r="N16" s="111"/>
      <c r="O16" s="111"/>
      <c r="P16" s="111"/>
    </row>
    <row r="17" spans="2:12">
      <c r="B17" s="88" t="s">
        <v>318</v>
      </c>
      <c r="C17" s="82" t="s">
        <v>321</v>
      </c>
      <c r="D17" s="82">
        <v>10</v>
      </c>
      <c r="E17" s="82" t="s">
        <v>224</v>
      </c>
      <c r="F17" s="82" t="s">
        <v>148</v>
      </c>
      <c r="G17" s="95" t="s">
        <v>151</v>
      </c>
      <c r="H17" s="96">
        <v>0</v>
      </c>
      <c r="I17" s="96">
        <v>0</v>
      </c>
      <c r="J17" s="89">
        <v>49.7485</v>
      </c>
      <c r="K17" s="90">
        <v>0.12383083674957028</v>
      </c>
      <c r="L17" s="90">
        <v>2.1009151448445403E-2</v>
      </c>
    </row>
    <row r="18" spans="2:12">
      <c r="B18" s="88" t="s">
        <v>318</v>
      </c>
      <c r="C18" s="82" t="s">
        <v>322</v>
      </c>
      <c r="D18" s="82">
        <v>10</v>
      </c>
      <c r="E18" s="82" t="s">
        <v>224</v>
      </c>
      <c r="F18" s="82" t="s">
        <v>148</v>
      </c>
      <c r="G18" s="95" t="s">
        <v>159</v>
      </c>
      <c r="H18" s="96">
        <v>0</v>
      </c>
      <c r="I18" s="96">
        <v>0</v>
      </c>
      <c r="J18" s="89">
        <v>15.47181</v>
      </c>
      <c r="K18" s="90">
        <v>3.8511456191249363E-2</v>
      </c>
      <c r="L18" s="90">
        <v>6.5338572916082303E-3</v>
      </c>
    </row>
    <row r="19" spans="2:12">
      <c r="B19" s="85"/>
      <c r="C19" s="82"/>
      <c r="D19" s="82"/>
      <c r="E19" s="82"/>
      <c r="F19" s="82"/>
      <c r="G19" s="82"/>
      <c r="H19" s="82"/>
      <c r="I19" s="82"/>
      <c r="J19" s="82"/>
      <c r="K19" s="90"/>
      <c r="L19" s="82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113" t="s">
        <v>324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113" t="s">
        <v>98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97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165</v>
      </c>
      <c r="C1" s="80" t="s" vm="1">
        <v>219</v>
      </c>
    </row>
    <row r="2" spans="2:18">
      <c r="B2" s="57" t="s">
        <v>164</v>
      </c>
      <c r="C2" s="80" t="s">
        <v>220</v>
      </c>
    </row>
    <row r="3" spans="2:18">
      <c r="B3" s="57" t="s">
        <v>166</v>
      </c>
      <c r="C3" s="80" t="s">
        <v>221</v>
      </c>
    </row>
    <row r="4" spans="2:18">
      <c r="B4" s="57" t="s">
        <v>167</v>
      </c>
      <c r="C4" s="80">
        <v>8660</v>
      </c>
    </row>
    <row r="6" spans="2:18" ht="26.25" customHeight="1">
      <c r="B6" s="129" t="s">
        <v>207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18" s="3" customFormat="1" ht="78.75">
      <c r="B7" s="23" t="s">
        <v>102</v>
      </c>
      <c r="C7" s="31" t="s">
        <v>35</v>
      </c>
      <c r="D7" s="72" t="s">
        <v>49</v>
      </c>
      <c r="E7" s="31" t="s">
        <v>15</v>
      </c>
      <c r="F7" s="31" t="s">
        <v>50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204</v>
      </c>
      <c r="L7" s="31" t="s">
        <v>0</v>
      </c>
      <c r="M7" s="31" t="s">
        <v>205</v>
      </c>
      <c r="N7" s="31" t="s">
        <v>44</v>
      </c>
      <c r="O7" s="72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165</v>
      </c>
      <c r="C1" s="80" t="s" vm="1">
        <v>219</v>
      </c>
    </row>
    <row r="2" spans="2:18">
      <c r="B2" s="57" t="s">
        <v>164</v>
      </c>
      <c r="C2" s="80" t="s">
        <v>220</v>
      </c>
    </row>
    <row r="3" spans="2:18">
      <c r="B3" s="57" t="s">
        <v>166</v>
      </c>
      <c r="C3" s="80" t="s">
        <v>221</v>
      </c>
    </row>
    <row r="4" spans="2:18">
      <c r="B4" s="57" t="s">
        <v>167</v>
      </c>
      <c r="C4" s="80">
        <v>8660</v>
      </c>
    </row>
    <row r="6" spans="2:18" ht="26.25" customHeight="1">
      <c r="B6" s="129" t="s">
        <v>210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18" s="3" customFormat="1" ht="78.75">
      <c r="B7" s="23" t="s">
        <v>102</v>
      </c>
      <c r="C7" s="31" t="s">
        <v>35</v>
      </c>
      <c r="D7" s="72" t="s">
        <v>49</v>
      </c>
      <c r="E7" s="31" t="s">
        <v>15</v>
      </c>
      <c r="F7" s="31" t="s">
        <v>50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204</v>
      </c>
      <c r="L7" s="31" t="s">
        <v>0</v>
      </c>
      <c r="M7" s="31" t="s">
        <v>205</v>
      </c>
      <c r="N7" s="31" t="s">
        <v>44</v>
      </c>
      <c r="O7" s="72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19.28515625" style="2" bestFit="1" customWidth="1"/>
    <col min="4" max="4" width="6.7109375" style="2" customWidth="1"/>
    <col min="5" max="5" width="6.85546875" style="1" customWidth="1"/>
    <col min="6" max="6" width="8.28515625" style="1" bestFit="1" customWidth="1"/>
    <col min="7" max="7" width="7.140625" style="1" bestFit="1" customWidth="1"/>
    <col min="8" max="8" width="7" style="1" customWidth="1"/>
    <col min="9" max="9" width="12" style="1" bestFit="1" customWidth="1"/>
    <col min="10" max="10" width="7" style="1" bestFit="1" customWidth="1"/>
    <col min="11" max="11" width="7.5703125" style="1" bestFit="1" customWidth="1"/>
    <col min="12" max="12" width="10.140625" style="1" bestFit="1" customWidth="1"/>
    <col min="13" max="14" width="7.28515625" style="1" bestFit="1" customWidth="1"/>
    <col min="15" max="15" width="11.28515625" style="1" bestFit="1" customWidth="1"/>
    <col min="16" max="16" width="11.85546875" style="1" bestFit="1" customWidth="1"/>
    <col min="17" max="17" width="12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165</v>
      </c>
      <c r="C1" s="80" t="s" vm="1">
        <v>219</v>
      </c>
    </row>
    <row r="2" spans="2:48">
      <c r="B2" s="57" t="s">
        <v>164</v>
      </c>
      <c r="C2" s="80" t="s">
        <v>220</v>
      </c>
    </row>
    <row r="3" spans="2:48">
      <c r="B3" s="57" t="s">
        <v>166</v>
      </c>
      <c r="C3" s="80" t="s">
        <v>221</v>
      </c>
    </row>
    <row r="4" spans="2:48">
      <c r="B4" s="57" t="s">
        <v>167</v>
      </c>
      <c r="C4" s="80">
        <v>8660</v>
      </c>
    </row>
    <row r="6" spans="2:48" ht="21.75" customHeight="1">
      <c r="B6" s="121" t="s">
        <v>196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3"/>
    </row>
    <row r="7" spans="2:48" ht="27.75" customHeight="1">
      <c r="B7" s="124" t="s">
        <v>72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6"/>
      <c r="AP7" s="3"/>
      <c r="AQ7" s="3"/>
    </row>
    <row r="8" spans="2:48" s="3" customFormat="1" ht="66.75" customHeight="1">
      <c r="B8" s="23" t="s">
        <v>101</v>
      </c>
      <c r="C8" s="31" t="s">
        <v>35</v>
      </c>
      <c r="D8" s="72" t="s">
        <v>105</v>
      </c>
      <c r="E8" s="31" t="s">
        <v>15</v>
      </c>
      <c r="F8" s="31" t="s">
        <v>50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0</v>
      </c>
      <c r="M8" s="31" t="s">
        <v>91</v>
      </c>
      <c r="N8" s="31" t="s">
        <v>46</v>
      </c>
      <c r="O8" s="31" t="s">
        <v>44</v>
      </c>
      <c r="P8" s="72" t="s">
        <v>168</v>
      </c>
      <c r="Q8" s="73" t="s">
        <v>170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47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107" t="s">
        <v>25</v>
      </c>
      <c r="C11" s="108"/>
      <c r="D11" s="108"/>
      <c r="E11" s="108"/>
      <c r="F11" s="108"/>
      <c r="G11" s="108"/>
      <c r="H11" s="109">
        <v>2.5934594510930058</v>
      </c>
      <c r="I11" s="108"/>
      <c r="J11" s="108"/>
      <c r="K11" s="110">
        <v>7.0045890677764358E-3</v>
      </c>
      <c r="L11" s="109"/>
      <c r="M11" s="112"/>
      <c r="N11" s="109">
        <v>255.07272</v>
      </c>
      <c r="O11" s="108"/>
      <c r="P11" s="110">
        <v>1</v>
      </c>
      <c r="Q11" s="110">
        <v>0.10771905494330299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216</v>
      </c>
      <c r="C12" s="84"/>
      <c r="D12" s="84"/>
      <c r="E12" s="84"/>
      <c r="F12" s="84"/>
      <c r="G12" s="84"/>
      <c r="H12" s="92">
        <v>2.5934594510930058</v>
      </c>
      <c r="I12" s="84"/>
      <c r="J12" s="84"/>
      <c r="K12" s="93">
        <v>7.0045890677764358E-3</v>
      </c>
      <c r="L12" s="92"/>
      <c r="M12" s="94"/>
      <c r="N12" s="92">
        <v>255.07272</v>
      </c>
      <c r="O12" s="84"/>
      <c r="P12" s="93">
        <v>1</v>
      </c>
      <c r="Q12" s="93">
        <v>0.10771905494330299</v>
      </c>
      <c r="AR12" s="4"/>
    </row>
    <row r="13" spans="2:48">
      <c r="B13" s="86" t="s">
        <v>48</v>
      </c>
      <c r="C13" s="82"/>
      <c r="D13" s="82"/>
      <c r="E13" s="82"/>
      <c r="F13" s="82"/>
      <c r="G13" s="82"/>
      <c r="H13" s="109">
        <v>2.5934594510930058</v>
      </c>
      <c r="I13" s="108"/>
      <c r="J13" s="108"/>
      <c r="K13" s="110">
        <v>7.0045890677764358E-3</v>
      </c>
      <c r="L13" s="109"/>
      <c r="M13" s="112"/>
      <c r="N13" s="109">
        <v>255.07272</v>
      </c>
      <c r="O13" s="108"/>
      <c r="P13" s="110">
        <v>1</v>
      </c>
      <c r="Q13" s="110">
        <v>0.10771905494330299</v>
      </c>
    </row>
    <row r="14" spans="2:48">
      <c r="B14" s="87" t="s">
        <v>222</v>
      </c>
      <c r="C14" s="82" t="s">
        <v>223</v>
      </c>
      <c r="D14" s="95" t="s">
        <v>26</v>
      </c>
      <c r="E14" s="82" t="s">
        <v>224</v>
      </c>
      <c r="F14" s="82" t="s">
        <v>225</v>
      </c>
      <c r="G14" s="82"/>
      <c r="H14" s="89">
        <v>1.61</v>
      </c>
      <c r="I14" s="95" t="s">
        <v>149</v>
      </c>
      <c r="J14" s="96">
        <v>0.01</v>
      </c>
      <c r="K14" s="90">
        <v>5.7000000000000002E-3</v>
      </c>
      <c r="L14" s="89">
        <v>32700</v>
      </c>
      <c r="M14" s="91">
        <v>100.6758</v>
      </c>
      <c r="N14" s="89">
        <v>127.08614999999999</v>
      </c>
      <c r="O14" s="90">
        <v>1.3624432315320196E-6</v>
      </c>
      <c r="P14" s="90">
        <v>0.49823497393213978</v>
      </c>
      <c r="Q14" s="90">
        <v>5.3669400531671296E-2</v>
      </c>
    </row>
    <row r="15" spans="2:48" ht="20.25">
      <c r="B15" s="87" t="s">
        <v>226</v>
      </c>
      <c r="C15" s="82" t="s">
        <v>227</v>
      </c>
      <c r="D15" s="95" t="s">
        <v>26</v>
      </c>
      <c r="E15" s="82" t="s">
        <v>224</v>
      </c>
      <c r="F15" s="82" t="s">
        <v>225</v>
      </c>
      <c r="G15" s="82"/>
      <c r="H15" s="89">
        <v>3.5700000000000003</v>
      </c>
      <c r="I15" s="95" t="s">
        <v>149</v>
      </c>
      <c r="J15" s="96">
        <v>1.375E-2</v>
      </c>
      <c r="K15" s="90">
        <v>8.2999999999999984E-3</v>
      </c>
      <c r="L15" s="89">
        <v>32500</v>
      </c>
      <c r="M15" s="91">
        <v>101.9375</v>
      </c>
      <c r="N15" s="89">
        <v>127.98657</v>
      </c>
      <c r="O15" s="90">
        <v>9.2859795994171259E-7</v>
      </c>
      <c r="P15" s="90">
        <v>0.50176502606786022</v>
      </c>
      <c r="Q15" s="90">
        <v>5.404965441163169E-2</v>
      </c>
      <c r="AP15" s="4"/>
    </row>
    <row r="16" spans="2:48" ht="20.25">
      <c r="B16" s="88"/>
      <c r="C16" s="82"/>
      <c r="D16" s="82"/>
      <c r="E16" s="82"/>
      <c r="F16" s="82"/>
      <c r="G16" s="82"/>
      <c r="H16" s="82"/>
      <c r="I16" s="82"/>
      <c r="J16" s="82"/>
      <c r="K16" s="90"/>
      <c r="L16" s="89"/>
      <c r="M16" s="91"/>
      <c r="N16" s="82"/>
      <c r="O16" s="82"/>
      <c r="P16" s="90"/>
      <c r="Q16" s="82"/>
      <c r="AQ16" s="4"/>
    </row>
    <row r="17" spans="2:4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AP17" s="3"/>
    </row>
    <row r="18" spans="2:43">
      <c r="B18" s="113" t="s">
        <v>324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AQ18" s="3"/>
    </row>
    <row r="19" spans="2:43">
      <c r="B19" s="113" t="s">
        <v>98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43">
      <c r="B20" s="97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4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4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4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4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4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4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4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4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4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4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4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4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C116" s="1"/>
      <c r="D116" s="1"/>
    </row>
    <row r="117" spans="2:17">
      <c r="C117" s="1"/>
      <c r="D117" s="1"/>
    </row>
    <row r="118" spans="2:17">
      <c r="C118" s="1"/>
      <c r="D118" s="1"/>
    </row>
    <row r="119" spans="2:17">
      <c r="C119" s="1"/>
      <c r="D119" s="1"/>
    </row>
    <row r="120" spans="2:17">
      <c r="C120" s="1"/>
      <c r="D120" s="1"/>
    </row>
    <row r="121" spans="2:17">
      <c r="C121" s="1"/>
      <c r="D121" s="1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D1:XFD2 B20:B1048576 C5:C1048576 A1:A1048576 B1:B17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165</v>
      </c>
      <c r="C1" s="80" t="s" vm="1">
        <v>219</v>
      </c>
    </row>
    <row r="2" spans="2:67">
      <c r="B2" s="57" t="s">
        <v>164</v>
      </c>
      <c r="C2" s="80" t="s">
        <v>220</v>
      </c>
    </row>
    <row r="3" spans="2:67">
      <c r="B3" s="57" t="s">
        <v>166</v>
      </c>
      <c r="C3" s="80" t="s">
        <v>221</v>
      </c>
    </row>
    <row r="4" spans="2:67">
      <c r="B4" s="57" t="s">
        <v>167</v>
      </c>
      <c r="C4" s="80">
        <v>8660</v>
      </c>
    </row>
    <row r="6" spans="2:67" ht="26.25" customHeight="1">
      <c r="B6" s="124" t="s">
        <v>196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  <c r="BO6" s="3"/>
    </row>
    <row r="7" spans="2:67" ht="26.25" customHeight="1">
      <c r="B7" s="124" t="s">
        <v>73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AZ7" s="44"/>
      <c r="BJ7" s="3"/>
      <c r="BO7" s="3"/>
    </row>
    <row r="8" spans="2:67" s="3" customFormat="1" ht="78.75">
      <c r="B8" s="38" t="s">
        <v>101</v>
      </c>
      <c r="C8" s="14" t="s">
        <v>35</v>
      </c>
      <c r="D8" s="76" t="s">
        <v>105</v>
      </c>
      <c r="E8" s="76" t="s">
        <v>213</v>
      </c>
      <c r="F8" s="76" t="s">
        <v>103</v>
      </c>
      <c r="G8" s="14" t="s">
        <v>49</v>
      </c>
      <c r="H8" s="14" t="s">
        <v>15</v>
      </c>
      <c r="I8" s="14" t="s">
        <v>50</v>
      </c>
      <c r="J8" s="14" t="s">
        <v>88</v>
      </c>
      <c r="K8" s="14" t="s">
        <v>18</v>
      </c>
      <c r="L8" s="14" t="s">
        <v>87</v>
      </c>
      <c r="M8" s="14" t="s">
        <v>17</v>
      </c>
      <c r="N8" s="14" t="s">
        <v>19</v>
      </c>
      <c r="O8" s="14" t="s">
        <v>0</v>
      </c>
      <c r="P8" s="14" t="s">
        <v>91</v>
      </c>
      <c r="Q8" s="14" t="s">
        <v>46</v>
      </c>
      <c r="R8" s="14" t="s">
        <v>44</v>
      </c>
      <c r="S8" s="76" t="s">
        <v>168</v>
      </c>
      <c r="T8" s="39" t="s">
        <v>170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47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99</v>
      </c>
      <c r="R10" s="20" t="s">
        <v>100</v>
      </c>
      <c r="S10" s="46" t="s">
        <v>171</v>
      </c>
      <c r="T10" s="75" t="s">
        <v>214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165</v>
      </c>
      <c r="C1" s="80" t="s" vm="1">
        <v>219</v>
      </c>
    </row>
    <row r="2" spans="2:65">
      <c r="B2" s="57" t="s">
        <v>164</v>
      </c>
      <c r="C2" s="80" t="s">
        <v>220</v>
      </c>
    </row>
    <row r="3" spans="2:65">
      <c r="B3" s="57" t="s">
        <v>166</v>
      </c>
      <c r="C3" s="80" t="s">
        <v>221</v>
      </c>
    </row>
    <row r="4" spans="2:65">
      <c r="B4" s="57" t="s">
        <v>167</v>
      </c>
      <c r="C4" s="80">
        <v>8660</v>
      </c>
    </row>
    <row r="6" spans="2:65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1"/>
    </row>
    <row r="7" spans="2:65" ht="26.25" customHeight="1">
      <c r="B7" s="129" t="s">
        <v>74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1"/>
      <c r="BM7" s="3"/>
    </row>
    <row r="8" spans="2:65" s="3" customFormat="1" ht="78.75">
      <c r="B8" s="23" t="s">
        <v>101</v>
      </c>
      <c r="C8" s="31" t="s">
        <v>35</v>
      </c>
      <c r="D8" s="76" t="s">
        <v>105</v>
      </c>
      <c r="E8" s="76" t="s">
        <v>213</v>
      </c>
      <c r="F8" s="72" t="s">
        <v>103</v>
      </c>
      <c r="G8" s="31" t="s">
        <v>49</v>
      </c>
      <c r="H8" s="31" t="s">
        <v>15</v>
      </c>
      <c r="I8" s="31" t="s">
        <v>50</v>
      </c>
      <c r="J8" s="31" t="s">
        <v>88</v>
      </c>
      <c r="K8" s="31" t="s">
        <v>18</v>
      </c>
      <c r="L8" s="31" t="s">
        <v>87</v>
      </c>
      <c r="M8" s="31" t="s">
        <v>17</v>
      </c>
      <c r="N8" s="31" t="s">
        <v>19</v>
      </c>
      <c r="O8" s="31" t="s">
        <v>0</v>
      </c>
      <c r="P8" s="31" t="s">
        <v>91</v>
      </c>
      <c r="Q8" s="31" t="s">
        <v>46</v>
      </c>
      <c r="R8" s="14" t="s">
        <v>44</v>
      </c>
      <c r="S8" s="76" t="s">
        <v>168</v>
      </c>
      <c r="T8" s="32" t="s">
        <v>170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47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99</v>
      </c>
      <c r="R10" s="20" t="s">
        <v>100</v>
      </c>
      <c r="S10" s="20" t="s">
        <v>171</v>
      </c>
      <c r="T10" s="21" t="s">
        <v>214</v>
      </c>
      <c r="U10" s="5"/>
      <c r="BH10" s="1"/>
      <c r="BI10" s="3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H11" s="1"/>
      <c r="BI11" s="3"/>
      <c r="BJ11" s="1"/>
      <c r="BM11" s="1"/>
    </row>
    <row r="12" spans="2:6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I12" s="3"/>
    </row>
    <row r="13" spans="2:65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BI13" s="4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60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BH17" s="4"/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BH19" s="3"/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8" priority="2" operator="equal">
      <formula>"NR3"</formula>
    </cfRule>
  </conditionalFormatting>
  <conditionalFormatting sqref="B14:B110">
    <cfRule type="containsText" dxfId="7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165</v>
      </c>
      <c r="C1" s="80" t="s" vm="1">
        <v>219</v>
      </c>
    </row>
    <row r="2" spans="2:61">
      <c r="B2" s="57" t="s">
        <v>164</v>
      </c>
      <c r="C2" s="80" t="s">
        <v>220</v>
      </c>
    </row>
    <row r="3" spans="2:61">
      <c r="B3" s="57" t="s">
        <v>166</v>
      </c>
      <c r="C3" s="80" t="s">
        <v>221</v>
      </c>
    </row>
    <row r="4" spans="2:61">
      <c r="B4" s="57" t="s">
        <v>167</v>
      </c>
      <c r="C4" s="80">
        <v>8660</v>
      </c>
    </row>
    <row r="6" spans="2:61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1"/>
      <c r="BI6" s="3"/>
    </row>
    <row r="7" spans="2:61" ht="26.25" customHeight="1">
      <c r="B7" s="129" t="s">
        <v>75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1"/>
      <c r="BE7" s="3"/>
      <c r="BI7" s="3"/>
    </row>
    <row r="8" spans="2:61" s="3" customFormat="1" ht="78.75">
      <c r="B8" s="23" t="s">
        <v>101</v>
      </c>
      <c r="C8" s="31" t="s">
        <v>35</v>
      </c>
      <c r="D8" s="72" t="s">
        <v>105</v>
      </c>
      <c r="E8" s="72" t="s">
        <v>213</v>
      </c>
      <c r="F8" s="72" t="s">
        <v>103</v>
      </c>
      <c r="G8" s="31" t="s">
        <v>49</v>
      </c>
      <c r="H8" s="31" t="s">
        <v>87</v>
      </c>
      <c r="I8" s="31" t="s">
        <v>0</v>
      </c>
      <c r="J8" s="14" t="s">
        <v>91</v>
      </c>
      <c r="K8" s="14" t="s">
        <v>46</v>
      </c>
      <c r="L8" s="14" t="s">
        <v>44</v>
      </c>
      <c r="M8" s="76" t="s">
        <v>168</v>
      </c>
      <c r="N8" s="15" t="s">
        <v>170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47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BE11" s="1"/>
      <c r="BF11" s="3"/>
      <c r="BG11" s="1"/>
      <c r="BI11" s="1"/>
    </row>
    <row r="12" spans="2:61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F12" s="4"/>
    </row>
    <row r="13" spans="2:6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1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E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9.28515625" style="2" bestFit="1" customWidth="1"/>
    <col min="4" max="5" width="6.5703125" style="2" bestFit="1" customWidth="1"/>
    <col min="6" max="6" width="6.5703125" style="2" customWidth="1"/>
    <col min="7" max="7" width="12" style="2" bestFit="1" customWidth="1"/>
    <col min="8" max="8" width="9" style="1" bestFit="1" customWidth="1"/>
    <col min="9" max="9" width="11.8554687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165</v>
      </c>
      <c r="C1" s="80" t="s" vm="1">
        <v>219</v>
      </c>
    </row>
    <row r="2" spans="2:58">
      <c r="B2" s="57" t="s">
        <v>164</v>
      </c>
      <c r="C2" s="80" t="s">
        <v>220</v>
      </c>
    </row>
    <row r="3" spans="2:58">
      <c r="B3" s="57" t="s">
        <v>166</v>
      </c>
      <c r="C3" s="80" t="s">
        <v>221</v>
      </c>
    </row>
    <row r="4" spans="2:58">
      <c r="B4" s="57" t="s">
        <v>167</v>
      </c>
      <c r="C4" s="80">
        <v>8660</v>
      </c>
    </row>
    <row r="6" spans="2:58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  <c r="BF6" s="3"/>
    </row>
    <row r="7" spans="2:58" ht="26.25" customHeight="1">
      <c r="B7" s="129" t="s">
        <v>76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  <c r="BC7" s="3"/>
      <c r="BF7" s="3"/>
    </row>
    <row r="8" spans="2:58" s="3" customFormat="1" ht="61.5" customHeight="1">
      <c r="B8" s="23" t="s">
        <v>101</v>
      </c>
      <c r="C8" s="31" t="s">
        <v>35</v>
      </c>
      <c r="D8" s="72" t="s">
        <v>105</v>
      </c>
      <c r="E8" s="72" t="s">
        <v>103</v>
      </c>
      <c r="F8" s="72" t="s">
        <v>49</v>
      </c>
      <c r="G8" s="31" t="s">
        <v>87</v>
      </c>
      <c r="H8" s="31" t="s">
        <v>0</v>
      </c>
      <c r="I8" s="31" t="s">
        <v>91</v>
      </c>
      <c r="J8" s="31" t="s">
        <v>46</v>
      </c>
      <c r="K8" s="31" t="s">
        <v>44</v>
      </c>
      <c r="L8" s="72" t="s">
        <v>168</v>
      </c>
      <c r="M8" s="32" t="s">
        <v>170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47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107" t="s">
        <v>27</v>
      </c>
      <c r="C11" s="108"/>
      <c r="D11" s="108"/>
      <c r="E11" s="108"/>
      <c r="F11" s="108"/>
      <c r="G11" s="108"/>
      <c r="H11" s="109"/>
      <c r="I11" s="112"/>
      <c r="J11" s="109">
        <v>1532.3934899999999</v>
      </c>
      <c r="K11" s="108"/>
      <c r="L11" s="110">
        <v>1</v>
      </c>
      <c r="M11" s="110">
        <v>0.6471408567096858</v>
      </c>
      <c r="N11" s="5"/>
      <c r="BC11" s="1"/>
      <c r="BD11" s="3"/>
      <c r="BF11" s="1"/>
    </row>
    <row r="12" spans="2:58" ht="20.25">
      <c r="B12" s="114" t="s">
        <v>216</v>
      </c>
      <c r="C12" s="108"/>
      <c r="D12" s="108"/>
      <c r="E12" s="108"/>
      <c r="F12" s="108"/>
      <c r="G12" s="108"/>
      <c r="H12" s="109"/>
      <c r="I12" s="112"/>
      <c r="J12" s="109">
        <v>1532.3934899999999</v>
      </c>
      <c r="K12" s="108"/>
      <c r="L12" s="110">
        <v>1</v>
      </c>
      <c r="M12" s="110">
        <v>0.6471408567096858</v>
      </c>
      <c r="BD12" s="4"/>
    </row>
    <row r="13" spans="2:58">
      <c r="B13" s="98" t="s">
        <v>51</v>
      </c>
      <c r="C13" s="84"/>
      <c r="D13" s="84"/>
      <c r="E13" s="84"/>
      <c r="F13" s="84"/>
      <c r="G13" s="84"/>
      <c r="H13" s="92"/>
      <c r="I13" s="94"/>
      <c r="J13" s="92">
        <v>637.86599000000001</v>
      </c>
      <c r="K13" s="84"/>
      <c r="L13" s="93">
        <v>0.41625469839342638</v>
      </c>
      <c r="M13" s="93">
        <v>0.26937542212775378</v>
      </c>
    </row>
    <row r="14" spans="2:58">
      <c r="B14" s="88" t="s">
        <v>228</v>
      </c>
      <c r="C14" s="82" t="s">
        <v>229</v>
      </c>
      <c r="D14" s="95" t="s">
        <v>26</v>
      </c>
      <c r="E14" s="82"/>
      <c r="F14" s="95" t="s">
        <v>230</v>
      </c>
      <c r="G14" s="95" t="s">
        <v>159</v>
      </c>
      <c r="H14" s="89">
        <v>102</v>
      </c>
      <c r="I14" s="91">
        <v>16150</v>
      </c>
      <c r="J14" s="89">
        <v>61.605730000000001</v>
      </c>
      <c r="K14" s="90">
        <v>1.2007041918196046E-6</v>
      </c>
      <c r="L14" s="90">
        <v>4.0202291645078707E-2</v>
      </c>
      <c r="M14" s="90">
        <v>2.6016545456888879E-2</v>
      </c>
    </row>
    <row r="15" spans="2:58">
      <c r="B15" s="88" t="s">
        <v>231</v>
      </c>
      <c r="C15" s="82" t="s">
        <v>232</v>
      </c>
      <c r="D15" s="95" t="s">
        <v>26</v>
      </c>
      <c r="E15" s="82"/>
      <c r="F15" s="95" t="s">
        <v>230</v>
      </c>
      <c r="G15" s="95" t="s">
        <v>151</v>
      </c>
      <c r="H15" s="89">
        <v>520</v>
      </c>
      <c r="I15" s="91">
        <v>6549</v>
      </c>
      <c r="J15" s="89">
        <v>145.88735999999997</v>
      </c>
      <c r="K15" s="90">
        <v>3.7603135638704443E-5</v>
      </c>
      <c r="L15" s="90">
        <v>9.5202283846820557E-2</v>
      </c>
      <c r="M15" s="90">
        <v>6.1609287529350139E-2</v>
      </c>
    </row>
    <row r="16" spans="2:58" ht="20.25">
      <c r="B16" s="88" t="s">
        <v>233</v>
      </c>
      <c r="C16" s="82" t="s">
        <v>234</v>
      </c>
      <c r="D16" s="95" t="s">
        <v>109</v>
      </c>
      <c r="E16" s="82"/>
      <c r="F16" s="95" t="s">
        <v>230</v>
      </c>
      <c r="G16" s="95" t="s">
        <v>149</v>
      </c>
      <c r="H16" s="89">
        <v>2111</v>
      </c>
      <c r="I16" s="91">
        <v>2139.88</v>
      </c>
      <c r="J16" s="89">
        <v>173.73486</v>
      </c>
      <c r="K16" s="90">
        <v>2.363890414922677E-4</v>
      </c>
      <c r="L16" s="90">
        <v>0.11337483559787245</v>
      </c>
      <c r="M16" s="90">
        <v>7.3369488238126959E-2</v>
      </c>
      <c r="BC16" s="4"/>
    </row>
    <row r="17" spans="2:13">
      <c r="B17" s="88" t="s">
        <v>235</v>
      </c>
      <c r="C17" s="82" t="s">
        <v>236</v>
      </c>
      <c r="D17" s="95" t="s">
        <v>109</v>
      </c>
      <c r="E17" s="82"/>
      <c r="F17" s="95" t="s">
        <v>230</v>
      </c>
      <c r="G17" s="95" t="s">
        <v>149</v>
      </c>
      <c r="H17" s="89">
        <v>90</v>
      </c>
      <c r="I17" s="91">
        <v>35741</v>
      </c>
      <c r="J17" s="89">
        <v>123.7139</v>
      </c>
      <c r="K17" s="90">
        <v>1.3950670120439235E-5</v>
      </c>
      <c r="L17" s="90">
        <v>8.0732462521750856E-2</v>
      </c>
      <c r="M17" s="90">
        <v>5.2245274960608448E-2</v>
      </c>
    </row>
    <row r="18" spans="2:13">
      <c r="B18" s="88" t="s">
        <v>237</v>
      </c>
      <c r="C18" s="82" t="s">
        <v>238</v>
      </c>
      <c r="D18" s="95" t="s">
        <v>239</v>
      </c>
      <c r="E18" s="82"/>
      <c r="F18" s="95" t="s">
        <v>230</v>
      </c>
      <c r="G18" s="95" t="s">
        <v>149</v>
      </c>
      <c r="H18" s="89">
        <v>84</v>
      </c>
      <c r="I18" s="91">
        <v>20947.5</v>
      </c>
      <c r="J18" s="89">
        <v>68.022240000000011</v>
      </c>
      <c r="K18" s="90">
        <v>9.9240090743437724E-8</v>
      </c>
      <c r="L18" s="90">
        <v>4.4389538616481601E-2</v>
      </c>
      <c r="M18" s="90">
        <v>2.8726284049217583E-2</v>
      </c>
    </row>
    <row r="19" spans="2:13">
      <c r="B19" s="88" t="s">
        <v>240</v>
      </c>
      <c r="C19" s="82" t="s">
        <v>241</v>
      </c>
      <c r="D19" s="95" t="s">
        <v>239</v>
      </c>
      <c r="E19" s="82"/>
      <c r="F19" s="95" t="s">
        <v>230</v>
      </c>
      <c r="G19" s="95" t="s">
        <v>149</v>
      </c>
      <c r="H19" s="89">
        <v>479.00000000000006</v>
      </c>
      <c r="I19" s="91">
        <v>3523</v>
      </c>
      <c r="J19" s="89">
        <v>64.901899999999998</v>
      </c>
      <c r="K19" s="90">
        <v>4.4425276179537249E-7</v>
      </c>
      <c r="L19" s="90">
        <v>4.2353286165422173E-2</v>
      </c>
      <c r="M19" s="90">
        <v>2.7408541893561785E-2</v>
      </c>
    </row>
    <row r="20" spans="2:13">
      <c r="B20" s="85"/>
      <c r="C20" s="82"/>
      <c r="D20" s="82"/>
      <c r="E20" s="82"/>
      <c r="F20" s="82"/>
      <c r="G20" s="82"/>
      <c r="H20" s="89"/>
      <c r="I20" s="91"/>
      <c r="J20" s="82"/>
      <c r="K20" s="82"/>
      <c r="L20" s="90"/>
      <c r="M20" s="82"/>
    </row>
    <row r="21" spans="2:13">
      <c r="B21" s="98" t="s">
        <v>52</v>
      </c>
      <c r="C21" s="84"/>
      <c r="D21" s="84"/>
      <c r="E21" s="84"/>
      <c r="F21" s="84"/>
      <c r="G21" s="84"/>
      <c r="H21" s="92"/>
      <c r="I21" s="94"/>
      <c r="J21" s="92">
        <v>797.13738999999998</v>
      </c>
      <c r="K21" s="84"/>
      <c r="L21" s="93">
        <v>0.52019105745483163</v>
      </c>
      <c r="M21" s="93">
        <v>0.33663688657403718</v>
      </c>
    </row>
    <row r="22" spans="2:13">
      <c r="B22" s="88" t="s">
        <v>242</v>
      </c>
      <c r="C22" s="82" t="s">
        <v>243</v>
      </c>
      <c r="D22" s="95" t="s">
        <v>109</v>
      </c>
      <c r="E22" s="82"/>
      <c r="F22" s="95" t="s">
        <v>244</v>
      </c>
      <c r="G22" s="95" t="s">
        <v>149</v>
      </c>
      <c r="H22" s="89">
        <v>75</v>
      </c>
      <c r="I22" s="91">
        <v>16941</v>
      </c>
      <c r="J22" s="89">
        <v>48.866309999999999</v>
      </c>
      <c r="K22" s="90">
        <v>2.3892426737855479E-4</v>
      </c>
      <c r="L22" s="90">
        <v>3.1888878619550913E-2</v>
      </c>
      <c r="M22" s="90">
        <v>2.0636596229367359E-2</v>
      </c>
    </row>
    <row r="23" spans="2:13">
      <c r="B23" s="88" t="s">
        <v>245</v>
      </c>
      <c r="C23" s="82" t="s">
        <v>246</v>
      </c>
      <c r="D23" s="95" t="s">
        <v>239</v>
      </c>
      <c r="E23" s="82"/>
      <c r="F23" s="95" t="s">
        <v>244</v>
      </c>
      <c r="G23" s="95" t="s">
        <v>149</v>
      </c>
      <c r="H23" s="89">
        <v>244</v>
      </c>
      <c r="I23" s="91">
        <v>6165</v>
      </c>
      <c r="J23" s="89">
        <v>57.853839999999998</v>
      </c>
      <c r="K23" s="90">
        <v>3.4365384030349703E-5</v>
      </c>
      <c r="L23" s="90">
        <v>3.7753906145868578E-2</v>
      </c>
      <c r="M23" s="90">
        <v>2.4432095167374462E-2</v>
      </c>
    </row>
    <row r="24" spans="2:13">
      <c r="B24" s="88" t="s">
        <v>247</v>
      </c>
      <c r="C24" s="82" t="s">
        <v>248</v>
      </c>
      <c r="D24" s="95" t="s">
        <v>239</v>
      </c>
      <c r="E24" s="82"/>
      <c r="F24" s="95" t="s">
        <v>244</v>
      </c>
      <c r="G24" s="95" t="s">
        <v>149</v>
      </c>
      <c r="H24" s="89">
        <v>413</v>
      </c>
      <c r="I24" s="91">
        <v>6144</v>
      </c>
      <c r="J24" s="89">
        <v>97.591170000000005</v>
      </c>
      <c r="K24" s="90">
        <v>2.8492322216015541E-5</v>
      </c>
      <c r="L24" s="90">
        <v>6.3685450660587187E-2</v>
      </c>
      <c r="M24" s="90">
        <v>4.1213457100434815E-2</v>
      </c>
    </row>
    <row r="25" spans="2:13">
      <c r="B25" s="88" t="s">
        <v>249</v>
      </c>
      <c r="C25" s="82" t="s">
        <v>250</v>
      </c>
      <c r="D25" s="95" t="s">
        <v>26</v>
      </c>
      <c r="E25" s="82"/>
      <c r="F25" s="95" t="s">
        <v>244</v>
      </c>
      <c r="G25" s="95" t="s">
        <v>151</v>
      </c>
      <c r="H25" s="89">
        <v>117</v>
      </c>
      <c r="I25" s="91">
        <v>21441</v>
      </c>
      <c r="J25" s="89">
        <v>107.46579</v>
      </c>
      <c r="K25" s="90">
        <v>4.922170803533866E-5</v>
      </c>
      <c r="L25" s="90">
        <v>7.0129369970111266E-2</v>
      </c>
      <c r="M25" s="90">
        <v>4.5383580562968318E-2</v>
      </c>
    </row>
    <row r="26" spans="2:13">
      <c r="B26" s="88" t="s">
        <v>251</v>
      </c>
      <c r="C26" s="82" t="s">
        <v>252</v>
      </c>
      <c r="D26" s="95" t="s">
        <v>26</v>
      </c>
      <c r="E26" s="82"/>
      <c r="F26" s="95" t="s">
        <v>244</v>
      </c>
      <c r="G26" s="95" t="s">
        <v>151</v>
      </c>
      <c r="H26" s="89">
        <v>154</v>
      </c>
      <c r="I26" s="91">
        <v>14911</v>
      </c>
      <c r="J26" s="89">
        <v>98.370940000000004</v>
      </c>
      <c r="K26" s="90">
        <v>9.8975856960605675E-5</v>
      </c>
      <c r="L26" s="90">
        <v>6.4194308212572743E-2</v>
      </c>
      <c r="M26" s="90">
        <v>4.1542759612569945E-2</v>
      </c>
    </row>
    <row r="27" spans="2:13">
      <c r="B27" s="88" t="s">
        <v>253</v>
      </c>
      <c r="C27" s="82" t="s">
        <v>254</v>
      </c>
      <c r="D27" s="95" t="s">
        <v>109</v>
      </c>
      <c r="E27" s="82"/>
      <c r="F27" s="95" t="s">
        <v>244</v>
      </c>
      <c r="G27" s="95" t="s">
        <v>149</v>
      </c>
      <c r="H27" s="89">
        <v>171</v>
      </c>
      <c r="I27" s="91">
        <v>11785</v>
      </c>
      <c r="J27" s="89">
        <v>77.505939999999995</v>
      </c>
      <c r="K27" s="90">
        <v>3.7925376343933393E-6</v>
      </c>
      <c r="L27" s="90">
        <v>5.0578353736023769E-2</v>
      </c>
      <c r="M27" s="90">
        <v>3.2731319167695963E-2</v>
      </c>
    </row>
    <row r="28" spans="2:13">
      <c r="B28" s="88" t="s">
        <v>255</v>
      </c>
      <c r="C28" s="82" t="s">
        <v>256</v>
      </c>
      <c r="D28" s="95" t="s">
        <v>26</v>
      </c>
      <c r="E28" s="82"/>
      <c r="F28" s="95" t="s">
        <v>244</v>
      </c>
      <c r="G28" s="95" t="s">
        <v>151</v>
      </c>
      <c r="H28" s="89">
        <v>306</v>
      </c>
      <c r="I28" s="91">
        <v>5722</v>
      </c>
      <c r="J28" s="89">
        <v>75.008169999999993</v>
      </c>
      <c r="K28" s="90">
        <v>1.4235060861863156E-4</v>
      </c>
      <c r="L28" s="90">
        <v>4.8948374219470223E-2</v>
      </c>
      <c r="M28" s="90">
        <v>3.1676492826934258E-2</v>
      </c>
    </row>
    <row r="29" spans="2:13">
      <c r="B29" s="88" t="s">
        <v>257</v>
      </c>
      <c r="C29" s="82" t="s">
        <v>258</v>
      </c>
      <c r="D29" s="95" t="s">
        <v>239</v>
      </c>
      <c r="E29" s="82"/>
      <c r="F29" s="95" t="s">
        <v>244</v>
      </c>
      <c r="G29" s="95" t="s">
        <v>149</v>
      </c>
      <c r="H29" s="89">
        <v>188</v>
      </c>
      <c r="I29" s="91">
        <v>10628</v>
      </c>
      <c r="J29" s="89">
        <v>76.84554</v>
      </c>
      <c r="K29" s="90">
        <v>4.4976076555023921E-5</v>
      </c>
      <c r="L29" s="90">
        <v>5.0147393930784712E-2</v>
      </c>
      <c r="M29" s="90">
        <v>3.2452427470126111E-2</v>
      </c>
    </row>
    <row r="30" spans="2:13">
      <c r="B30" s="88" t="s">
        <v>259</v>
      </c>
      <c r="C30" s="82" t="s">
        <v>260</v>
      </c>
      <c r="D30" s="95" t="s">
        <v>239</v>
      </c>
      <c r="E30" s="82"/>
      <c r="F30" s="95" t="s">
        <v>244</v>
      </c>
      <c r="G30" s="95" t="s">
        <v>149</v>
      </c>
      <c r="H30" s="89">
        <v>220</v>
      </c>
      <c r="I30" s="91">
        <v>8084</v>
      </c>
      <c r="J30" s="89">
        <v>68.40034</v>
      </c>
      <c r="K30" s="90">
        <v>1.4208498202234243E-6</v>
      </c>
      <c r="L30" s="90">
        <v>4.4636276809032906E-2</v>
      </c>
      <c r="M30" s="90">
        <v>2.8885958414528234E-2</v>
      </c>
    </row>
    <row r="31" spans="2:13">
      <c r="B31" s="88" t="s">
        <v>261</v>
      </c>
      <c r="C31" s="82" t="s">
        <v>262</v>
      </c>
      <c r="D31" s="95" t="s">
        <v>239</v>
      </c>
      <c r="E31" s="82"/>
      <c r="F31" s="95" t="s">
        <v>244</v>
      </c>
      <c r="G31" s="95" t="s">
        <v>149</v>
      </c>
      <c r="H31" s="89">
        <v>904</v>
      </c>
      <c r="I31" s="91">
        <v>1840</v>
      </c>
      <c r="J31" s="89">
        <v>63.972819999999999</v>
      </c>
      <c r="K31" s="90">
        <v>2.0781609195402297E-5</v>
      </c>
      <c r="L31" s="90">
        <v>4.1746992804047998E-2</v>
      </c>
      <c r="M31" s="90">
        <v>2.7016184688264711E-2</v>
      </c>
    </row>
    <row r="32" spans="2:13">
      <c r="B32" s="88" t="s">
        <v>263</v>
      </c>
      <c r="C32" s="82" t="s">
        <v>264</v>
      </c>
      <c r="D32" s="95" t="s">
        <v>239</v>
      </c>
      <c r="E32" s="82"/>
      <c r="F32" s="95" t="s">
        <v>244</v>
      </c>
      <c r="G32" s="95" t="s">
        <v>149</v>
      </c>
      <c r="H32" s="89">
        <v>184</v>
      </c>
      <c r="I32" s="91">
        <v>3569</v>
      </c>
      <c r="J32" s="89">
        <v>25.256529999999998</v>
      </c>
      <c r="K32" s="90">
        <v>5.8039804278172012E-7</v>
      </c>
      <c r="L32" s="90">
        <v>1.6481752346781373E-2</v>
      </c>
      <c r="M32" s="90">
        <v>1.0666015333772972E-2</v>
      </c>
    </row>
    <row r="33" spans="2:13">
      <c r="B33" s="85"/>
      <c r="C33" s="82"/>
      <c r="D33" s="82"/>
      <c r="E33" s="82"/>
      <c r="F33" s="82"/>
      <c r="G33" s="82"/>
      <c r="H33" s="89"/>
      <c r="I33" s="91"/>
      <c r="J33" s="82"/>
      <c r="K33" s="82"/>
      <c r="L33" s="90"/>
      <c r="M33" s="82"/>
    </row>
    <row r="34" spans="2:13">
      <c r="B34" s="98" t="s">
        <v>45</v>
      </c>
      <c r="C34" s="84"/>
      <c r="D34" s="84"/>
      <c r="E34" s="84"/>
      <c r="F34" s="84"/>
      <c r="G34" s="84"/>
      <c r="H34" s="92"/>
      <c r="I34" s="94"/>
      <c r="J34" s="92">
        <v>97.390110000000007</v>
      </c>
      <c r="K34" s="84"/>
      <c r="L34" s="93">
        <v>6.3554244151742004E-2</v>
      </c>
      <c r="M34" s="93">
        <v>4.1128548007894852E-2</v>
      </c>
    </row>
    <row r="35" spans="2:13">
      <c r="B35" s="88" t="s">
        <v>265</v>
      </c>
      <c r="C35" s="82" t="s">
        <v>266</v>
      </c>
      <c r="D35" s="95" t="s">
        <v>239</v>
      </c>
      <c r="E35" s="82"/>
      <c r="F35" s="95" t="s">
        <v>244</v>
      </c>
      <c r="G35" s="95" t="s">
        <v>149</v>
      </c>
      <c r="H35" s="89">
        <v>494</v>
      </c>
      <c r="I35" s="91">
        <v>5126</v>
      </c>
      <c r="J35" s="89">
        <v>97.390110000000007</v>
      </c>
      <c r="K35" s="90">
        <v>1.6734417344173441E-4</v>
      </c>
      <c r="L35" s="90">
        <v>6.3554244151742004E-2</v>
      </c>
      <c r="M35" s="90">
        <v>4.1128548007894852E-2</v>
      </c>
    </row>
    <row r="36" spans="2:13">
      <c r="B36" s="85"/>
      <c r="C36" s="82"/>
      <c r="D36" s="82"/>
      <c r="E36" s="82"/>
      <c r="F36" s="82"/>
      <c r="G36" s="82"/>
      <c r="H36" s="89"/>
      <c r="I36" s="91"/>
      <c r="J36" s="82"/>
      <c r="K36" s="82"/>
      <c r="L36" s="90"/>
      <c r="M36" s="82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113" t="s">
        <v>324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113" t="s">
        <v>98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115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2:13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2:13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2:13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2:13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2:13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</row>
    <row r="117" spans="2:13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</row>
    <row r="118" spans="2:13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</row>
    <row r="119" spans="2:13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2:13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2:13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2:13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</row>
    <row r="123" spans="2:13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</row>
    <row r="124" spans="2:13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</row>
    <row r="125" spans="2:13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</row>
    <row r="126" spans="2:13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</row>
    <row r="127" spans="2:13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</row>
    <row r="128" spans="2:13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</row>
    <row r="129" spans="2:13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</row>
    <row r="130" spans="2:13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</row>
    <row r="131" spans="2:13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</row>
    <row r="132" spans="2:13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</row>
    <row r="133" spans="2:13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</row>
    <row r="134" spans="2:13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</row>
    <row r="135" spans="2:13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</row>
    <row r="136" spans="2:13">
      <c r="D136" s="1"/>
      <c r="E136" s="1"/>
      <c r="F136" s="1"/>
      <c r="G136" s="1"/>
    </row>
    <row r="137" spans="2:13">
      <c r="D137" s="1"/>
      <c r="E137" s="1"/>
      <c r="F137" s="1"/>
      <c r="G137" s="1"/>
    </row>
    <row r="138" spans="2:13">
      <c r="D138" s="1"/>
      <c r="E138" s="1"/>
      <c r="F138" s="1"/>
      <c r="G138" s="1"/>
    </row>
    <row r="139" spans="2:13">
      <c r="D139" s="1"/>
      <c r="E139" s="1"/>
      <c r="F139" s="1"/>
      <c r="G139" s="1"/>
    </row>
    <row r="140" spans="2:13">
      <c r="D140" s="1"/>
      <c r="E140" s="1"/>
      <c r="F140" s="1"/>
      <c r="G140" s="1"/>
    </row>
    <row r="141" spans="2:13">
      <c r="D141" s="1"/>
      <c r="E141" s="1"/>
      <c r="F141" s="1"/>
      <c r="G141" s="1"/>
    </row>
    <row r="142" spans="2:13">
      <c r="D142" s="1"/>
      <c r="E142" s="1"/>
      <c r="F142" s="1"/>
      <c r="G142" s="1"/>
    </row>
    <row r="143" spans="2:13">
      <c r="D143" s="1"/>
      <c r="E143" s="1"/>
      <c r="F143" s="1"/>
      <c r="G143" s="1"/>
    </row>
    <row r="144" spans="2:13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40:B1048576 A1:A1048576 B1:B37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19.285156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5.7109375" style="1" customWidth="1"/>
    <col min="8" max="8" width="7.85546875" style="1" bestFit="1" customWidth="1"/>
    <col min="9" max="9" width="12" style="1" bestFit="1" customWidth="1"/>
    <col min="10" max="10" width="7.7109375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.855468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165</v>
      </c>
      <c r="C1" s="80" t="s" vm="1">
        <v>219</v>
      </c>
    </row>
    <row r="2" spans="2:61">
      <c r="B2" s="57" t="s">
        <v>164</v>
      </c>
      <c r="C2" s="80" t="s">
        <v>220</v>
      </c>
    </row>
    <row r="3" spans="2:61">
      <c r="B3" s="57" t="s">
        <v>166</v>
      </c>
      <c r="C3" s="80" t="s">
        <v>221</v>
      </c>
    </row>
    <row r="4" spans="2:61">
      <c r="B4" s="57" t="s">
        <v>167</v>
      </c>
      <c r="C4" s="80">
        <v>8660</v>
      </c>
    </row>
    <row r="6" spans="2:61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61" ht="26.25" customHeight="1">
      <c r="B7" s="129" t="s">
        <v>77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  <c r="BI7" s="3"/>
    </row>
    <row r="8" spans="2:61" s="3" customFormat="1" ht="63">
      <c r="B8" s="23" t="s">
        <v>101</v>
      </c>
      <c r="C8" s="31" t="s">
        <v>35</v>
      </c>
      <c r="D8" s="72" t="s">
        <v>105</v>
      </c>
      <c r="E8" s="72" t="s">
        <v>103</v>
      </c>
      <c r="F8" s="76" t="s">
        <v>49</v>
      </c>
      <c r="G8" s="31" t="s">
        <v>15</v>
      </c>
      <c r="H8" s="31" t="s">
        <v>50</v>
      </c>
      <c r="I8" s="31" t="s">
        <v>87</v>
      </c>
      <c r="J8" s="31" t="s">
        <v>0</v>
      </c>
      <c r="K8" s="31" t="s">
        <v>91</v>
      </c>
      <c r="L8" s="31" t="s">
        <v>46</v>
      </c>
      <c r="M8" s="31" t="s">
        <v>44</v>
      </c>
      <c r="N8" s="72" t="s">
        <v>168</v>
      </c>
      <c r="O8" s="32" t="s">
        <v>170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47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07" t="s">
        <v>28</v>
      </c>
      <c r="C11" s="108"/>
      <c r="D11" s="108"/>
      <c r="E11" s="108"/>
      <c r="F11" s="108"/>
      <c r="G11" s="108"/>
      <c r="H11" s="108"/>
      <c r="I11" s="108"/>
      <c r="J11" s="109"/>
      <c r="K11" s="112"/>
      <c r="L11" s="109">
        <v>181.09378999999996</v>
      </c>
      <c r="M11" s="108"/>
      <c r="N11" s="110">
        <v>1</v>
      </c>
      <c r="O11" s="110">
        <v>7.6477217614259047E-2</v>
      </c>
      <c r="P11" s="5"/>
      <c r="BC11" s="1"/>
      <c r="BD11" s="3"/>
      <c r="BE11" s="1"/>
      <c r="BI11" s="1"/>
    </row>
    <row r="12" spans="2:61" s="4" customFormat="1" ht="18" customHeight="1">
      <c r="B12" s="114" t="s">
        <v>216</v>
      </c>
      <c r="C12" s="108"/>
      <c r="D12" s="108"/>
      <c r="E12" s="108"/>
      <c r="F12" s="108"/>
      <c r="G12" s="108"/>
      <c r="H12" s="108"/>
      <c r="I12" s="108"/>
      <c r="J12" s="109"/>
      <c r="K12" s="112"/>
      <c r="L12" s="109">
        <v>181.09378999999996</v>
      </c>
      <c r="M12" s="108"/>
      <c r="N12" s="110">
        <v>1</v>
      </c>
      <c r="O12" s="110">
        <v>7.6477217614259047E-2</v>
      </c>
      <c r="P12" s="5"/>
      <c r="BC12" s="1"/>
      <c r="BD12" s="3"/>
      <c r="BE12" s="1"/>
      <c r="BI12" s="1"/>
    </row>
    <row r="13" spans="2:61">
      <c r="B13" s="98" t="s">
        <v>267</v>
      </c>
      <c r="C13" s="84"/>
      <c r="D13" s="84"/>
      <c r="E13" s="84"/>
      <c r="F13" s="84"/>
      <c r="G13" s="84"/>
      <c r="H13" s="84"/>
      <c r="I13" s="84"/>
      <c r="J13" s="92"/>
      <c r="K13" s="94"/>
      <c r="L13" s="92">
        <v>181.09378999999996</v>
      </c>
      <c r="M13" s="84"/>
      <c r="N13" s="93">
        <v>1</v>
      </c>
      <c r="O13" s="93">
        <v>7.6477217614259047E-2</v>
      </c>
      <c r="BD13" s="3"/>
    </row>
    <row r="14" spans="2:61" ht="20.25">
      <c r="B14" s="88" t="s">
        <v>268</v>
      </c>
      <c r="C14" s="82" t="s">
        <v>269</v>
      </c>
      <c r="D14" s="95" t="s">
        <v>26</v>
      </c>
      <c r="E14" s="82"/>
      <c r="F14" s="95" t="s">
        <v>244</v>
      </c>
      <c r="G14" s="82" t="s">
        <v>270</v>
      </c>
      <c r="H14" s="82" t="s">
        <v>271</v>
      </c>
      <c r="I14" s="95" t="s">
        <v>149</v>
      </c>
      <c r="J14" s="89">
        <v>343.04</v>
      </c>
      <c r="K14" s="91">
        <v>10615</v>
      </c>
      <c r="L14" s="89">
        <v>140.04709</v>
      </c>
      <c r="M14" s="90">
        <v>1.7822568659839821E-5</v>
      </c>
      <c r="N14" s="90">
        <v>0.77334010183342028</v>
      </c>
      <c r="O14" s="90">
        <v>5.9142899257747739E-2</v>
      </c>
      <c r="BD14" s="4"/>
    </row>
    <row r="15" spans="2:61">
      <c r="B15" s="88" t="s">
        <v>272</v>
      </c>
      <c r="C15" s="82" t="s">
        <v>273</v>
      </c>
      <c r="D15" s="95" t="s">
        <v>26</v>
      </c>
      <c r="E15" s="82"/>
      <c r="F15" s="95" t="s">
        <v>244</v>
      </c>
      <c r="G15" s="82" t="s">
        <v>274</v>
      </c>
      <c r="H15" s="82" t="s">
        <v>271</v>
      </c>
      <c r="I15" s="95" t="s">
        <v>149</v>
      </c>
      <c r="J15" s="89">
        <v>953.76</v>
      </c>
      <c r="K15" s="91">
        <v>1119</v>
      </c>
      <c r="L15" s="89">
        <v>41.046699999999994</v>
      </c>
      <c r="M15" s="90">
        <v>1.4440294422823039E-6</v>
      </c>
      <c r="N15" s="90">
        <v>0.22665989816657989</v>
      </c>
      <c r="O15" s="90">
        <v>1.7334318356511329E-2</v>
      </c>
    </row>
    <row r="16" spans="2:61">
      <c r="B16" s="85"/>
      <c r="C16" s="82"/>
      <c r="D16" s="82"/>
      <c r="E16" s="82"/>
      <c r="F16" s="82"/>
      <c r="G16" s="82"/>
      <c r="H16" s="82"/>
      <c r="I16" s="82"/>
      <c r="J16" s="89"/>
      <c r="K16" s="91"/>
      <c r="L16" s="82"/>
      <c r="M16" s="82"/>
      <c r="N16" s="90"/>
      <c r="O16" s="82"/>
    </row>
    <row r="17" spans="2:5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55">
      <c r="B18" s="113" t="s">
        <v>324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55" ht="20.25">
      <c r="B19" s="113" t="s">
        <v>98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C19" s="4"/>
    </row>
    <row r="20" spans="2:55">
      <c r="B20" s="115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C20" s="3"/>
    </row>
    <row r="21" spans="2:5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5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5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AFE5317-EBB5-4B8A-B6A4-7E4D324881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-1423846416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