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630]}"/>
    <s v="{[Medida].[Medida].&amp;[2]}"/>
    <s v="{[Keren].[Keren].[All]}"/>
    <s v="{[Cheshbon KM].[Hie Peilut].[Peilut 4].&amp;[Kod_Peilut_L4_711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fi="14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<sst xmlns="http://schemas.openxmlformats.org/spreadsheetml/2006/main" count="2166" uniqueCount="410">
  <si>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</si>
  <si>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</si>
  <si>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</si>
  <si>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</si>
  <si>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</si>
  <si>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</si>
  <si>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</si>
  <si>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</si>
  <si>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</si>
  <si>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</si>
  <si>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</si>
  <si>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</si>
  <si>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</si>
  <si>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</si>
  <si>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</si>
  <si>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</si>
  <si>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</si>
  <si>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</si>
  <si>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</si>
  <si>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</si>
  <si>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</si>
  <si>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</si>
  <si>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</si>
  <si>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</si>
  <si>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</si>
  <si>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</si>
  <si>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</si>
  <si>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</si>
  <si>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</si>
  <si>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</si>
  <si>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</si>
  <si>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</si>
  <si>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</si>
  <si>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</si>
  <si>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</si>
  <si>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</si>
  <si>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</si>
  <si>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</si>
  <si>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</si>
  <si>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</si>
  <si>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</si>
  <si>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</si>
  <si>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</si>
  <si>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</si>
  <si>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</si>
  <si>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</si>
  <si>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</si>
  <si>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</si>
  <si>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</si>
  <si>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</si>
  <si>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</si>
  <si>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</si>
  <si>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</si>
  <si>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</si>
  <si>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</si>
  <si>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</si>
  <si>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</si>
  <si>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</si>
  <si>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</si>
  <si>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</si>
  <si>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</si>
  <si>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</si>
  <si>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</si>
  <si>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</si>
  <si>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</si>
  <si>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</si>
  <si>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</si>
  <si>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</si>
  <si>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</si>
  <si>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</si>
  <si>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</si>
  <si>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</si>
  <si>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</si>
  <si>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</si>
  <si>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</si>
  <si>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</si>
  <si>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</si>
  <si>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</si>
  <si>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</si>
  <si>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</si>
  <si>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</si>
  <si>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</si>
  <si>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</si>
  <si>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</si>
  <si>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</si>
  <si>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</si>
  <si>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</si>
  <si>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</si>
  <si>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</si>
  <si>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</si>
  <si>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</si>
  <si>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</si>
  <si>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</si>
  <si>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</si>
  <si>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</si>
  <si>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</si>
  <si>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</si>
  <si>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</si>
  <si>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</si>
  <si>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</si>
  <si>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</si>
  <si>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</si>
  <si>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</si>
  <si>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</si>
  <si>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</si>
  <si>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</si>
  <si>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</si>
  <si>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</si>
  <si>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</si>
  <si>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</si>
  <si>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</si>
  <si>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</si>
  <si>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</si>
  <si>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</si>
  <si>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</si>
  <si>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</si>
  <si>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</si>
  <si>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</si>
  <si>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</si>
  <si>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</si>
  <si>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</si>
  <si>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</si>
  <si>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</si>
  <si>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</si>
  <si>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</si>
  <si>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</si>
  <si>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</si>
  <si>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</si>
  <si>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</si>
  <si>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</si>
  <si>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</si>
  <si>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</si>
  <si>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</si>
  <si>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</si>
  <si>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</si>
  <si>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</si>
  <si>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</si>
  <si>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</si>
  <si>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</si>
  <si>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</si>
  <si>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</si>
  <si>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</si>
  <si>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</si>
  <si>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</si>
  <si>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</si>
  <si>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</si>
  <si>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</si>
  <si>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</si>
  <si>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</si>
  <si>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</si>
  <si>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</si>
  <si>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</si>
  <si>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</si>
  <si>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</si>
  <si>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</si>
  <si>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</si>
  <si>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</si>
  <si>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</si>
  <si>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</si>
  <si>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</si>
  <si>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</si>
  <si>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</si>
  <si>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</si>
  <si>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</si>
  <si>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</si>
  <si>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</si>
  <si>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</si>
  <si>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</si>
  <si>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</si>
  <si>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</si>
  <si>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</si>
  <si>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</si>
  <si>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</si>
  <si>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</si>
  <si>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</si>
  <si>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</si>
  <si>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</si>
  <si>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</si>
  <si>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</si>
  <si>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</si>
  <si>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</si>
  <si>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</si>
  <si>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</si>
  <si>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</si>
  <si>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</si>
  <si>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</si>
  <si>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</si>
  <si>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</si>
  <si>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</si>
  <si>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</si>
  <si>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</si>
  <si>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</si>
  <si>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</si>
  <si>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</si>
  <si>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</si>
  <si>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</si>
  <si>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</si>
  <si>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</si>
  <si>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</si>
  <si>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</si>
  <si>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</si>
  <si>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</si>
  <si>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</si>
  <si>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</si>
  <si>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</si>
  <si>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</si>
  <si>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</si>
  <si>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</si>
  <si>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</si>
  <si>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</si>
  <si>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</si>
  <si>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</si>
  <si>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</si>
  <si>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</si>
  <si>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</si>
  <si>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</si>
  <si>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</si>
  <si>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</si>
  <si>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</si>
  <si>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</si>
  <si>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</si>
  <si>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</si>
  <si>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מספר הנייר</t>
  </si>
  <si>
    <t>30/06/2016</t>
  </si>
  <si>
    <t>מגדל חברה לביטוח</t>
  </si>
  <si>
    <t>מגדל מסלול למקבלי קצבה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</si>
  <si>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</si>
  <si>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</si>
  <si>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</si>
  <si>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</si>
  <si>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</si>
  <si>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</si>
  <si>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</si>
  <si>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0923</t>
  </si>
  <si>
    <t>1128081</t>
  </si>
  <si>
    <t>ממשלתי צמוד 1025</t>
  </si>
  <si>
    <t>1135912</t>
  </si>
  <si>
    <t>ממשלתי צמוד 922</t>
  </si>
  <si>
    <t>1124056</t>
  </si>
  <si>
    <t>ממשלתי  שיקלית 219</t>
  </si>
  <si>
    <t>1110907</t>
  </si>
  <si>
    <t>ממשלתי שקלי 0324</t>
  </si>
  <si>
    <t>1130848</t>
  </si>
  <si>
    <t>ממשלתי שקלי 0519</t>
  </si>
  <si>
    <t>1131770</t>
  </si>
  <si>
    <t>ממשלתי שקלי 118</t>
  </si>
  <si>
    <t>1126218</t>
  </si>
  <si>
    <t>ממשלתי שקלי 323</t>
  </si>
  <si>
    <t>1126747</t>
  </si>
  <si>
    <t>ממשלתי שקלי 825</t>
  </si>
  <si>
    <t>1135557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</si>
  <si>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</si>
  <si>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</si>
  <si>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</si>
  <si>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</si>
  <si>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</si>
  <si>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</si>
  <si>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</si>
  <si>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</si>
  <si>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</si>
  <si>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</si>
  <si>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</si>
  <si>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טפחות 35</t>
  </si>
  <si>
    <t>2310118</t>
  </si>
  <si>
    <t>פועלים הנפקות אגח 34</t>
  </si>
  <si>
    <t>1940576</t>
  </si>
  <si>
    <t>520000118</t>
  </si>
  <si>
    <t>הבינלאומי סדרה ט</t>
  </si>
  <si>
    <t>1135177</t>
  </si>
  <si>
    <t>513141879</t>
  </si>
  <si>
    <t>AA+</t>
  </si>
  <si>
    <t>פועלים 14</t>
  </si>
  <si>
    <t>1940501</t>
  </si>
  <si>
    <t>אדמה לשעבר מכתשים אגן ב</t>
  </si>
  <si>
    <t>1110915</t>
  </si>
  <si>
    <t>520043605</t>
  </si>
  <si>
    <t>כימיה גומי ופלסטיק</t>
  </si>
  <si>
    <t>AA-</t>
  </si>
  <si>
    <t>דקסיה ישראל הנפקות סד י</t>
  </si>
  <si>
    <t>1134147</t>
  </si>
  <si>
    <t>520019753</t>
  </si>
  <si>
    <t>הראל הנפקות 6</t>
  </si>
  <si>
    <t>1126069</t>
  </si>
  <si>
    <t>520033986</t>
  </si>
  <si>
    <t>ביטוח</t>
  </si>
  <si>
    <t>כלל ביט מימון אגח ג</t>
  </si>
  <si>
    <t>1120120</t>
  </si>
  <si>
    <t>513754069</t>
  </si>
  <si>
    <t>מליסרון אגח ו*</t>
  </si>
  <si>
    <t>3230125</t>
  </si>
  <si>
    <t>520037789</t>
  </si>
  <si>
    <t>נדלן ובינוי</t>
  </si>
  <si>
    <t>מליסרון אגח יא*</t>
  </si>
  <si>
    <t>3230208</t>
  </si>
  <si>
    <t>מנורה מב אג1</t>
  </si>
  <si>
    <t>5660048</t>
  </si>
  <si>
    <t>520007469</t>
  </si>
  <si>
    <t>פניקס הון אגח ב</t>
  </si>
  <si>
    <t>1120799</t>
  </si>
  <si>
    <t>520017450</t>
  </si>
  <si>
    <t>ירושלים הנפקות אגח ט</t>
  </si>
  <si>
    <t>1127422</t>
  </si>
  <si>
    <t>520025636</t>
  </si>
  <si>
    <t>A+</t>
  </si>
  <si>
    <t>פנקס.ק1</t>
  </si>
  <si>
    <t>7670102</t>
  </si>
  <si>
    <t>מבני תעשיה 14</t>
  </si>
  <si>
    <t>2260412</t>
  </si>
  <si>
    <t>520024126</t>
  </si>
  <si>
    <t>BBB</t>
  </si>
  <si>
    <t>בזק סדרה ט</t>
  </si>
  <si>
    <t>2300176</t>
  </si>
  <si>
    <t>520031931</t>
  </si>
  <si>
    <t>תקשורת מדיה</t>
  </si>
  <si>
    <t>AA</t>
  </si>
  <si>
    <t>דה זראסאי אגח ב</t>
  </si>
  <si>
    <t>1131028</t>
  </si>
  <si>
    <t>1744984</t>
  </si>
  <si>
    <t>דיסקונט התחייבות יא</t>
  </si>
  <si>
    <t>6910137</t>
  </si>
  <si>
    <t>520007030</t>
  </si>
  <si>
    <t>כללביט אגח י</t>
  </si>
  <si>
    <t>1136068</t>
  </si>
  <si>
    <t>מויניאן אגח א</t>
  </si>
  <si>
    <t>1135656</t>
  </si>
  <si>
    <t>Real Estate</t>
  </si>
  <si>
    <t>קרסו אגח א</t>
  </si>
  <si>
    <t>1136464</t>
  </si>
  <si>
    <t>514065283</t>
  </si>
  <si>
    <t>לייטסטון אגח א</t>
  </si>
  <si>
    <t>1133891</t>
  </si>
  <si>
    <t>1838682</t>
  </si>
  <si>
    <t>דה לסר אגח ה</t>
  </si>
  <si>
    <t>1135664</t>
  </si>
  <si>
    <t>1427976</t>
  </si>
  <si>
    <t>A-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</si>
  <si>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</si>
  <si>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</si>
  <si>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</si>
  <si>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</si>
  <si>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</si>
  <si>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</si>
  <si>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</si>
  <si>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</si>
  <si>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</si>
  <si>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</si>
  <si>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</si>
  <si>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</si>
  <si>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</si>
  <si>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תכלית בונד סדרה 3</t>
  </si>
  <si>
    <t>1107549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</si>
  <si>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</si>
  <si>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</si>
  <si>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</si>
  <si>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</si>
  <si>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</si>
  <si>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</si>
  <si>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</si>
  <si>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שקלי</t>
  </si>
  <si>
    <t>1116326</t>
  </si>
  <si>
    <t>פסגות תל בונד 60 סדרה 3</t>
  </si>
  <si>
    <t>1134550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</si>
  <si>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</si>
  <si>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</si>
  <si>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</si>
  <si>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</si>
  <si>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</si>
  <si>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</si>
  <si>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</si>
  <si>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</si>
  <si>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</si>
  <si>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</si>
  <si>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</si>
  <si>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</si>
  <si>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</si>
  <si>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</si>
  <si>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</si>
  <si>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</si>
  <si>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</si>
  <si>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</si>
  <si>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</si>
  <si>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</si>
  <si>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</si>
  <si>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</si>
  <si>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</si>
  <si>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</si>
  <si>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</si>
  <si>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</si>
  <si>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</si>
  <si>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+ILS/-USD 3.758 11-07-16 (10) --60</t>
  </si>
  <si>
    <t>10000025</t>
  </si>
  <si>
    <t>+ILS/-USD 3.7764 11-07-16 (10) --51</t>
  </si>
  <si>
    <t>10000030</t>
  </si>
  <si>
    <t>+ILS/-USD 3.8511 11-07-16 (10) --24</t>
  </si>
  <si>
    <t>10000041</t>
  </si>
  <si>
    <t>+ILS/-USD 3.8534 11-07-16 (10) --36.5</t>
  </si>
  <si>
    <t>10000034</t>
  </si>
  <si>
    <t>+USD/-ILS 3.7722 11-07-16 (10) --58</t>
  </si>
  <si>
    <t>10000018</t>
  </si>
  <si>
    <t>+USD/-ILS 3.8283 11-07-16 (10) --17</t>
  </si>
  <si>
    <t>10000042</t>
  </si>
  <si>
    <t/>
  </si>
  <si>
    <t>פרנק שווצרי</t>
  </si>
  <si>
    <t>דולר ניו-זילנד</t>
  </si>
  <si>
    <t>בנק לאומי לישראל בע"מ</t>
  </si>
  <si>
    <t>30110000</t>
  </si>
  <si>
    <t>32010000</t>
  </si>
  <si>
    <t>31710000</t>
  </si>
  <si>
    <t>34010000</t>
  </si>
  <si>
    <t>כתר נורבגי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</si>
</sst>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166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 indent="1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170</v>
      </c>
      <c r="C1" s="80" t="s" vm="1">
        <v>223</v>
      </c>
    </row>
    <row r="2" spans="1:23">
      <c r="B2" s="57" t="s">
        <v>169</v>
      </c>
      <c r="C2" s="80" t="s">
        <v>224</v>
      </c>
    </row>
    <row r="3" spans="1:23">
      <c r="B3" s="57" t="s">
        <v>171</v>
      </c>
      <c r="C3" s="80" t="s">
        <v>225</v>
      </c>
    </row>
    <row r="4" spans="1:23">
      <c r="B4" s="57" t="s">
        <v>172</v>
      </c>
      <c r="C4" s="80">
        <v>9606</v>
      </c>
    </row>
    <row r="6" spans="1:23" ht="26.25" customHeight="1">
      <c r="B6" s="126" t="s">
        <v>186</v>
      </c>
      <c r="C6" s="127"/>
      <c r="D6" s="128"/>
    </row>
    <row r="7" spans="1:23" s="10" customFormat="1">
      <c r="B7" s="23"/>
      <c r="C7" s="24" t="s">
        <v>101</v>
      </c>
      <c r="D7" s="25" t="s">
        <v>99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8" t="s">
        <v>185</v>
      </c>
      <c r="C10" s="108">
        <v>51811.507040000004</v>
      </c>
      <c r="D10" s="109">
        <v>1.0000000000000002</v>
      </c>
    </row>
    <row r="11" spans="1:23">
      <c r="A11" s="45" t="s">
        <v>132</v>
      </c>
      <c r="B11" s="29" t="s">
        <v>187</v>
      </c>
      <c r="C11" s="108" vm="2">
        <v>3386.1268500000001</v>
      </c>
      <c r="D11" s="109" vm="3">
        <v>6.5354726072449729E-2</v>
      </c>
    </row>
    <row r="12" spans="1:23">
      <c r="B12" s="29" t="s">
        <v>188</v>
      </c>
      <c r="C12" s="108" vm="4">
        <v>48421.207590000005</v>
      </c>
      <c r="D12" s="109" vm="5">
        <v>0.93456473969416531</v>
      </c>
    </row>
    <row r="13" spans="1:23">
      <c r="A13" s="55" t="s">
        <v>132</v>
      </c>
      <c r="B13" s="30" t="s">
        <v>58</v>
      </c>
      <c r="C13" s="108" vm="6">
        <v>21595.231800000001</v>
      </c>
      <c r="D13" s="109" vm="7">
        <v>0.41680377649173289</v>
      </c>
    </row>
    <row r="14" spans="1:23">
      <c r="A14" s="55" t="s">
        <v>132</v>
      </c>
      <c r="B14" s="30" t="s">
        <v>59</v>
      </c>
      <c r="C14" s="108" t="s" vm="8">
        <v>401</v>
      </c>
      <c r="D14" s="109" t="s" vm="9">
        <v>401</v>
      </c>
    </row>
    <row r="15" spans="1:23">
      <c r="A15" s="55" t="s">
        <v>132</v>
      </c>
      <c r="B15" s="30" t="s">
        <v>60</v>
      </c>
      <c r="C15" s="108" vm="10">
        <v>4489.9010200000002</v>
      </c>
      <c r="D15" s="109" vm="11">
        <v>8.6658375262732013E-2</v>
      </c>
    </row>
    <row r="16" spans="1:23">
      <c r="A16" s="55" t="s">
        <v>132</v>
      </c>
      <c r="B16" s="30" t="s">
        <v>61</v>
      </c>
      <c r="C16" s="108" t="s" vm="12">
        <v>401</v>
      </c>
      <c r="D16" s="109" t="s" vm="13">
        <v>401</v>
      </c>
    </row>
    <row r="17" spans="1:4">
      <c r="A17" s="55" t="s">
        <v>132</v>
      </c>
      <c r="B17" s="30" t="s">
        <v>62</v>
      </c>
      <c r="C17" s="108" vm="14">
        <v>22336.074769999999</v>
      </c>
      <c r="D17" s="109" vm="15">
        <v>0.43110258793970035</v>
      </c>
    </row>
    <row r="18" spans="1:4">
      <c r="A18" s="55" t="s">
        <v>132</v>
      </c>
      <c r="B18" s="30" t="s">
        <v>63</v>
      </c>
      <c r="C18" s="108" t="s" vm="16">
        <v>401</v>
      </c>
      <c r="D18" s="109" t="s" vm="17">
        <v>401</v>
      </c>
    </row>
    <row r="19" spans="1:4">
      <c r="A19" s="55" t="s">
        <v>132</v>
      </c>
      <c r="B19" s="30" t="s">
        <v>64</v>
      </c>
      <c r="C19" s="108" t="s" vm="18">
        <v>401</v>
      </c>
      <c r="D19" s="109" t="s" vm="19">
        <v>401</v>
      </c>
    </row>
    <row r="20" spans="1:4">
      <c r="A20" s="55" t="s">
        <v>132</v>
      </c>
      <c r="B20" s="30" t="s">
        <v>65</v>
      </c>
      <c r="C20" s="108" t="s" vm="20">
        <v>401</v>
      </c>
      <c r="D20" s="109" t="s" vm="21">
        <v>401</v>
      </c>
    </row>
    <row r="21" spans="1:4">
      <c r="A21" s="55" t="s">
        <v>132</v>
      </c>
      <c r="B21" s="30" t="s">
        <v>66</v>
      </c>
      <c r="C21" s="108" t="s" vm="22">
        <v>401</v>
      </c>
      <c r="D21" s="109" t="s" vm="23">
        <v>401</v>
      </c>
    </row>
    <row r="22" spans="1:4">
      <c r="A22" s="55" t="s">
        <v>132</v>
      </c>
      <c r="B22" s="30" t="s">
        <v>67</v>
      </c>
      <c r="C22" s="108" t="s" vm="24">
        <v>401</v>
      </c>
      <c r="D22" s="109" t="s" vm="25">
        <v>401</v>
      </c>
    </row>
    <row r="23" spans="1:4">
      <c r="B23" s="29" t="s">
        <v>189</v>
      </c>
      <c r="C23" s="108" vm="26">
        <v>4.1725999999999992</v>
      </c>
      <c r="D23" s="109" vm="27">
        <v>8.0534233385232959E-5</v>
      </c>
    </row>
    <row r="24" spans="1:4">
      <c r="A24" s="55" t="s">
        <v>132</v>
      </c>
      <c r="B24" s="30" t="s">
        <v>68</v>
      </c>
      <c r="C24" s="108" t="s" vm="28">
        <v>401</v>
      </c>
      <c r="D24" s="109" t="s" vm="29">
        <v>401</v>
      </c>
    </row>
    <row r="25" spans="1:4">
      <c r="A25" s="55" t="s">
        <v>132</v>
      </c>
      <c r="B25" s="30" t="s">
        <v>69</v>
      </c>
      <c r="C25" s="108" t="s" vm="30">
        <v>401</v>
      </c>
      <c r="D25" s="109" t="s" vm="31">
        <v>401</v>
      </c>
    </row>
    <row r="26" spans="1:4">
      <c r="A26" s="55" t="s">
        <v>132</v>
      </c>
      <c r="B26" s="30" t="s">
        <v>60</v>
      </c>
      <c r="C26" s="108" t="s" vm="32">
        <v>401</v>
      </c>
      <c r="D26" s="109" t="s" vm="33">
        <v>401</v>
      </c>
    </row>
    <row r="27" spans="1:4">
      <c r="A27" s="55" t="s">
        <v>132</v>
      </c>
      <c r="B27" s="30" t="s">
        <v>70</v>
      </c>
      <c r="C27" s="108" t="s" vm="34">
        <v>401</v>
      </c>
      <c r="D27" s="109" t="s" vm="35">
        <v>401</v>
      </c>
    </row>
    <row r="28" spans="1:4">
      <c r="A28" s="55" t="s">
        <v>132</v>
      </c>
      <c r="B28" s="30" t="s">
        <v>71</v>
      </c>
      <c r="C28" s="108" t="s" vm="36">
        <v>401</v>
      </c>
      <c r="D28" s="109" t="s" vm="37">
        <v>401</v>
      </c>
    </row>
    <row r="29" spans="1:4">
      <c r="A29" s="55" t="s">
        <v>132</v>
      </c>
      <c r="B29" s="30" t="s">
        <v>72</v>
      </c>
      <c r="C29" s="108" t="s" vm="38">
        <v>401</v>
      </c>
      <c r="D29" s="109" t="s" vm="39">
        <v>401</v>
      </c>
    </row>
    <row r="30" spans="1:4">
      <c r="A30" s="55" t="s">
        <v>132</v>
      </c>
      <c r="B30" s="30" t="s">
        <v>214</v>
      </c>
      <c r="C30" s="108" t="s" vm="40">
        <v>401</v>
      </c>
      <c r="D30" s="109" t="s" vm="41">
        <v>401</v>
      </c>
    </row>
    <row r="31" spans="1:4">
      <c r="A31" s="55" t="s">
        <v>132</v>
      </c>
      <c r="B31" s="30" t="s">
        <v>95</v>
      </c>
      <c r="C31" s="108" vm="42">
        <v>4.1725999999999992</v>
      </c>
      <c r="D31" s="109" vm="43">
        <v>8.0534233385232959E-5</v>
      </c>
    </row>
    <row r="32" spans="1:4">
      <c r="A32" s="55" t="s">
        <v>132</v>
      </c>
      <c r="B32" s="30" t="s">
        <v>73</v>
      </c>
      <c r="C32" s="108" t="s" vm="44">
        <v>401</v>
      </c>
      <c r="D32" s="109" t="s" vm="45">
        <v>401</v>
      </c>
    </row>
    <row r="33" spans="1:6">
      <c r="A33" s="55" t="s">
        <v>132</v>
      </c>
      <c r="B33" s="29" t="s">
        <v>190</v>
      </c>
      <c r="C33" s="108" t="s" vm="46">
        <v>401</v>
      </c>
      <c r="D33" s="109" t="s" vm="47">
        <v>401</v>
      </c>
    </row>
    <row r="34" spans="1:6">
      <c r="A34" s="55" t="s">
        <v>132</v>
      </c>
      <c r="B34" s="29" t="s">
        <v>191</v>
      </c>
      <c r="C34" s="108" t="s" vm="48">
        <v>401</v>
      </c>
      <c r="D34" s="109" t="s" vm="49">
        <v>401</v>
      </c>
    </row>
    <row r="35" spans="1:6">
      <c r="A35" s="55" t="s">
        <v>132</v>
      </c>
      <c r="B35" s="29" t="s">
        <v>192</v>
      </c>
      <c r="C35" s="108" t="s" vm="50">
        <v>401</v>
      </c>
      <c r="D35" s="109" t="s" vm="51">
        <v>401</v>
      </c>
    </row>
    <row r="36" spans="1:6">
      <c r="A36" s="55" t="s">
        <v>132</v>
      </c>
      <c r="B36" s="56" t="s">
        <v>193</v>
      </c>
      <c r="C36" s="108" t="s" vm="52">
        <v>401</v>
      </c>
      <c r="D36" s="109" t="s" vm="53">
        <v>401</v>
      </c>
    </row>
    <row r="37" spans="1:6">
      <c r="A37" s="55" t="s">
        <v>132</v>
      </c>
      <c r="B37" s="29" t="s">
        <v>194</v>
      </c>
      <c r="C37" s="108"/>
      <c r="D37" s="109"/>
    </row>
    <row r="38" spans="1:6">
      <c r="A38" s="55"/>
      <c r="B38" s="69" t="s">
        <v>196</v>
      </c>
      <c r="C38" s="108"/>
      <c r="D38" s="109"/>
    </row>
    <row r="39" spans="1:6">
      <c r="A39" s="55" t="s">
        <v>132</v>
      </c>
      <c r="B39" s="70" t="s">
        <v>198</v>
      </c>
      <c r="C39" s="108" t="s" vm="54">
        <v>401</v>
      </c>
      <c r="D39" s="109" t="s" vm="55">
        <v>401</v>
      </c>
    </row>
    <row r="40" spans="1:6">
      <c r="A40" s="55" t="s">
        <v>132</v>
      </c>
      <c r="B40" s="70" t="s">
        <v>197</v>
      </c>
      <c r="C40" s="108" t="s" vm="56">
        <v>401</v>
      </c>
      <c r="D40" s="109" t="s" vm="57">
        <v>401</v>
      </c>
    </row>
    <row r="41" spans="1:6">
      <c r="A41" s="55" t="s">
        <v>132</v>
      </c>
      <c r="B41" s="70" t="s">
        <v>199</v>
      </c>
      <c r="C41" s="108" t="s" vm="58">
        <v>401</v>
      </c>
      <c r="D41" s="109" t="s" vm="59">
        <v>401</v>
      </c>
    </row>
    <row r="42" spans="1:6">
      <c r="B42" s="70" t="s">
        <v>74</v>
      </c>
      <c r="C42" s="108" vm="60">
        <v>51811.507040000004</v>
      </c>
      <c r="D42" s="109" vm="61">
        <v>1.0000000000000002</v>
      </c>
    </row>
    <row r="43" spans="1:6">
      <c r="A43" s="55" t="s">
        <v>132</v>
      </c>
      <c r="B43" s="29" t="s">
        <v>195</v>
      </c>
      <c r="C43" s="108"/>
      <c r="D43" s="109"/>
    </row>
    <row r="44" spans="1:6">
      <c r="B44" s="6" t="s">
        <v>100</v>
      </c>
    </row>
    <row r="45" spans="1:6">
      <c r="C45" s="65" t="s">
        <v>177</v>
      </c>
      <c r="D45" s="36" t="s">
        <v>94</v>
      </c>
    </row>
    <row r="46" spans="1:6">
      <c r="C46" s="65" t="s">
        <v>1</v>
      </c>
      <c r="D46" s="65" t="s">
        <v>2</v>
      </c>
    </row>
    <row r="47" spans="1:6">
      <c r="C47" s="110" t="s">
        <v>158</v>
      </c>
      <c r="D47" s="111">
        <v>2.8647</v>
      </c>
      <c r="F47" s="114"/>
    </row>
    <row r="48" spans="1:6">
      <c r="C48" s="110" t="s">
        <v>167</v>
      </c>
      <c r="D48" s="111">
        <v>1.1900999999999999</v>
      </c>
    </row>
    <row r="49" spans="2:4">
      <c r="C49" s="110" t="s">
        <v>163</v>
      </c>
      <c r="D49" s="111">
        <v>2.9716999999999998</v>
      </c>
    </row>
    <row r="50" spans="2:4">
      <c r="B50" s="12"/>
      <c r="C50" s="110" t="s">
        <v>402</v>
      </c>
      <c r="D50" s="111">
        <v>3.9373</v>
      </c>
    </row>
    <row r="51" spans="2:4">
      <c r="C51" s="110" t="s">
        <v>156</v>
      </c>
      <c r="D51" s="111">
        <v>4.2839</v>
      </c>
    </row>
    <row r="52" spans="2:4">
      <c r="C52" s="110" t="s">
        <v>157</v>
      </c>
      <c r="D52" s="111">
        <v>5.1712999999999996</v>
      </c>
    </row>
    <row r="53" spans="2:4">
      <c r="C53" s="110" t="s">
        <v>159</v>
      </c>
      <c r="D53" s="111">
        <v>0.49569999999999997</v>
      </c>
    </row>
    <row r="54" spans="2:4">
      <c r="C54" s="110" t="s">
        <v>164</v>
      </c>
      <c r="D54" s="111">
        <v>3.7397999999999998</v>
      </c>
    </row>
    <row r="55" spans="2:4">
      <c r="C55" s="110" t="s">
        <v>165</v>
      </c>
      <c r="D55" s="111">
        <v>0.20710000000000001</v>
      </c>
    </row>
    <row r="56" spans="2:4">
      <c r="C56" s="110" t="s">
        <v>162</v>
      </c>
      <c r="D56" s="111">
        <v>0.57579999999999998</v>
      </c>
    </row>
    <row r="57" spans="2:4">
      <c r="C57" s="110" t="s">
        <v>403</v>
      </c>
      <c r="D57" s="111">
        <v>2.7343000000000002</v>
      </c>
    </row>
    <row r="58" spans="2:4">
      <c r="C58" s="110" t="s">
        <v>161</v>
      </c>
      <c r="D58" s="111">
        <v>0.45419999999999999</v>
      </c>
    </row>
    <row r="59" spans="2:4">
      <c r="C59" s="110" t="s">
        <v>154</v>
      </c>
      <c r="D59" s="111">
        <v>3.8460000000000001</v>
      </c>
    </row>
    <row r="60" spans="2:4">
      <c r="C60" s="110" t="s">
        <v>168</v>
      </c>
      <c r="D60" s="111">
        <v>0.26</v>
      </c>
    </row>
    <row r="61" spans="2:4">
      <c r="C61" s="110" t="s">
        <v>409</v>
      </c>
      <c r="D61" s="111">
        <v>0.4587</v>
      </c>
    </row>
    <row r="62" spans="2:4">
      <c r="C62" s="110" t="s">
        <v>155</v>
      </c>
      <c r="D62" s="111">
        <v>1</v>
      </c>
    </row>
    <row r="63" spans="2:4">
      <c r="C63" s="112"/>
      <c r="D63" s="113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170</v>
      </c>
      <c r="C1" s="80" t="s" vm="1">
        <v>223</v>
      </c>
    </row>
    <row r="2" spans="2:60">
      <c r="B2" s="57" t="s">
        <v>169</v>
      </c>
      <c r="C2" s="80" t="s">
        <v>224</v>
      </c>
    </row>
    <row r="3" spans="2:60">
      <c r="B3" s="57" t="s">
        <v>171</v>
      </c>
      <c r="C3" s="80" t="s">
        <v>225</v>
      </c>
    </row>
    <row r="4" spans="2:60">
      <c r="B4" s="57" t="s">
        <v>172</v>
      </c>
      <c r="C4" s="80">
        <v>9606</v>
      </c>
    </row>
    <row r="6" spans="2:60" ht="26.25" customHeight="1">
      <c r="B6" s="139" t="s">
        <v>201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0" ht="26.25" customHeight="1">
      <c r="B7" s="139" t="s">
        <v>83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2:60" s="3" customFormat="1" ht="78.75">
      <c r="B8" s="23" t="s">
        <v>107</v>
      </c>
      <c r="C8" s="31" t="s">
        <v>39</v>
      </c>
      <c r="D8" s="72" t="s">
        <v>110</v>
      </c>
      <c r="E8" s="72" t="s">
        <v>53</v>
      </c>
      <c r="F8" s="31" t="s">
        <v>92</v>
      </c>
      <c r="G8" s="31" t="s">
        <v>0</v>
      </c>
      <c r="H8" s="31" t="s">
        <v>96</v>
      </c>
      <c r="I8" s="31" t="s">
        <v>51</v>
      </c>
      <c r="J8" s="31" t="s">
        <v>50</v>
      </c>
      <c r="K8" s="72" t="s">
        <v>173</v>
      </c>
      <c r="L8" s="32" t="s">
        <v>175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52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106" t="s">
        <v>103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170</v>
      </c>
      <c r="C1" s="80" t="s" vm="1">
        <v>223</v>
      </c>
    </row>
    <row r="2" spans="2:61">
      <c r="B2" s="57" t="s">
        <v>169</v>
      </c>
      <c r="C2" s="80" t="s">
        <v>224</v>
      </c>
    </row>
    <row r="3" spans="2:61">
      <c r="B3" s="57" t="s">
        <v>171</v>
      </c>
      <c r="C3" s="80" t="s">
        <v>225</v>
      </c>
    </row>
    <row r="4" spans="2:61">
      <c r="B4" s="57" t="s">
        <v>172</v>
      </c>
      <c r="C4" s="80">
        <v>9606</v>
      </c>
    </row>
    <row r="6" spans="2:61" ht="26.25" customHeight="1">
      <c r="B6" s="139" t="s">
        <v>201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84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78.75">
      <c r="B8" s="23" t="s">
        <v>107</v>
      </c>
      <c r="C8" s="31" t="s">
        <v>39</v>
      </c>
      <c r="D8" s="72" t="s">
        <v>110</v>
      </c>
      <c r="E8" s="72" t="s">
        <v>53</v>
      </c>
      <c r="F8" s="31" t="s">
        <v>92</v>
      </c>
      <c r="G8" s="31" t="s">
        <v>0</v>
      </c>
      <c r="H8" s="31" t="s">
        <v>96</v>
      </c>
      <c r="I8" s="31" t="s">
        <v>51</v>
      </c>
      <c r="J8" s="31" t="s">
        <v>50</v>
      </c>
      <c r="K8" s="72" t="s">
        <v>173</v>
      </c>
      <c r="L8" s="32" t="s">
        <v>175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52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170</v>
      </c>
      <c r="C1" s="80" t="s" vm="1">
        <v>223</v>
      </c>
    </row>
    <row r="2" spans="1:60">
      <c r="B2" s="57" t="s">
        <v>169</v>
      </c>
      <c r="C2" s="80" t="s">
        <v>224</v>
      </c>
    </row>
    <row r="3" spans="1:60">
      <c r="B3" s="57" t="s">
        <v>171</v>
      </c>
      <c r="C3" s="80" t="s">
        <v>225</v>
      </c>
    </row>
    <row r="4" spans="1:60">
      <c r="B4" s="57" t="s">
        <v>172</v>
      </c>
      <c r="C4" s="80">
        <v>9606</v>
      </c>
    </row>
    <row r="6" spans="1:60" ht="26.25" customHeight="1">
      <c r="B6" s="139" t="s">
        <v>201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111</v>
      </c>
      <c r="BF6" s="1" t="s">
        <v>178</v>
      </c>
      <c r="BH6" s="3" t="s">
        <v>155</v>
      </c>
    </row>
    <row r="7" spans="1:60" ht="26.25" customHeight="1">
      <c r="B7" s="139" t="s">
        <v>85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113</v>
      </c>
      <c r="BF7" s="1" t="s">
        <v>133</v>
      </c>
      <c r="BH7" s="3" t="s">
        <v>154</v>
      </c>
    </row>
    <row r="8" spans="1:60" s="3" customFormat="1" ht="78.75">
      <c r="A8" s="2"/>
      <c r="B8" s="23" t="s">
        <v>107</v>
      </c>
      <c r="C8" s="31" t="s">
        <v>39</v>
      </c>
      <c r="D8" s="72" t="s">
        <v>110</v>
      </c>
      <c r="E8" s="72" t="s">
        <v>53</v>
      </c>
      <c r="F8" s="31" t="s">
        <v>92</v>
      </c>
      <c r="G8" s="31" t="s">
        <v>0</v>
      </c>
      <c r="H8" s="31" t="s">
        <v>96</v>
      </c>
      <c r="I8" s="31" t="s">
        <v>51</v>
      </c>
      <c r="J8" s="72" t="s">
        <v>173</v>
      </c>
      <c r="K8" s="31" t="s">
        <v>175</v>
      </c>
      <c r="BC8" s="1" t="s">
        <v>126</v>
      </c>
      <c r="BD8" s="1" t="s">
        <v>127</v>
      </c>
      <c r="BE8" s="1" t="s">
        <v>134</v>
      </c>
      <c r="BG8" s="4" t="s">
        <v>156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52</v>
      </c>
      <c r="I9" s="17" t="s">
        <v>23</v>
      </c>
      <c r="J9" s="33" t="s">
        <v>20</v>
      </c>
      <c r="K9" s="58" t="s">
        <v>20</v>
      </c>
      <c r="BC9" s="1" t="s">
        <v>123</v>
      </c>
      <c r="BE9" s="1" t="s">
        <v>135</v>
      </c>
      <c r="BG9" s="4" t="s">
        <v>157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119</v>
      </c>
      <c r="BD10" s="3"/>
      <c r="BE10" s="1" t="s">
        <v>179</v>
      </c>
      <c r="BG10" s="1" t="s">
        <v>163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118</v>
      </c>
      <c r="BD11" s="3"/>
      <c r="BE11" s="1" t="s">
        <v>136</v>
      </c>
      <c r="BG11" s="1" t="s">
        <v>158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116</v>
      </c>
      <c r="BD12" s="4"/>
      <c r="BE12" s="1" t="s">
        <v>137</v>
      </c>
      <c r="BG12" s="1" t="s">
        <v>159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120</v>
      </c>
      <c r="BE13" s="1" t="s">
        <v>138</v>
      </c>
      <c r="BG13" s="1" t="s">
        <v>160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117</v>
      </c>
      <c r="BE14" s="1" t="s">
        <v>139</v>
      </c>
      <c r="BG14" s="1" t="s">
        <v>162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128</v>
      </c>
      <c r="BE15" s="1" t="s">
        <v>180</v>
      </c>
      <c r="BG15" s="1" t="s">
        <v>164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114</v>
      </c>
      <c r="BD16" s="1" t="s">
        <v>129</v>
      </c>
      <c r="BE16" s="1" t="s">
        <v>140</v>
      </c>
      <c r="BG16" s="1" t="s">
        <v>165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124</v>
      </c>
      <c r="BE17" s="1" t="s">
        <v>141</v>
      </c>
      <c r="BG17" s="1" t="s">
        <v>166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112</v>
      </c>
      <c r="BF18" s="1" t="s">
        <v>142</v>
      </c>
      <c r="BH18" s="1" t="s">
        <v>29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125</v>
      </c>
      <c r="BF19" s="1" t="s">
        <v>143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130</v>
      </c>
      <c r="BF20" s="1" t="s">
        <v>144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115</v>
      </c>
      <c r="BE21" s="1" t="s">
        <v>131</v>
      </c>
      <c r="BF21" s="1" t="s">
        <v>145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121</v>
      </c>
      <c r="BF22" s="1" t="s">
        <v>146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29</v>
      </c>
      <c r="BE23" s="1" t="s">
        <v>122</v>
      </c>
      <c r="BF23" s="1" t="s">
        <v>181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184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147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148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183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149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150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182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29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170</v>
      </c>
      <c r="C1" s="80" t="s" vm="1">
        <v>223</v>
      </c>
    </row>
    <row r="2" spans="2:81">
      <c r="B2" s="57" t="s">
        <v>169</v>
      </c>
      <c r="C2" s="80" t="s">
        <v>224</v>
      </c>
    </row>
    <row r="3" spans="2:81">
      <c r="B3" s="57" t="s">
        <v>171</v>
      </c>
      <c r="C3" s="80" t="s">
        <v>225</v>
      </c>
      <c r="E3" s="2"/>
    </row>
    <row r="4" spans="2:81">
      <c r="B4" s="57" t="s">
        <v>172</v>
      </c>
      <c r="C4" s="80">
        <v>9606</v>
      </c>
    </row>
    <row r="6" spans="2:81" ht="26.25" customHeight="1">
      <c r="B6" s="139" t="s">
        <v>201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86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3" t="s">
        <v>107</v>
      </c>
      <c r="C8" s="31" t="s">
        <v>39</v>
      </c>
      <c r="D8" s="14" t="s">
        <v>43</v>
      </c>
      <c r="E8" s="31" t="s">
        <v>15</v>
      </c>
      <c r="F8" s="31" t="s">
        <v>54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0</v>
      </c>
      <c r="M8" s="31" t="s">
        <v>96</v>
      </c>
      <c r="N8" s="31" t="s">
        <v>51</v>
      </c>
      <c r="O8" s="31" t="s">
        <v>50</v>
      </c>
      <c r="P8" s="72" t="s">
        <v>173</v>
      </c>
      <c r="Q8" s="32" t="s">
        <v>175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52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170</v>
      </c>
      <c r="C1" s="80" t="s" vm="1">
        <v>223</v>
      </c>
    </row>
    <row r="2" spans="2:72">
      <c r="B2" s="57" t="s">
        <v>169</v>
      </c>
      <c r="C2" s="80" t="s">
        <v>224</v>
      </c>
    </row>
    <row r="3" spans="2:72">
      <c r="B3" s="57" t="s">
        <v>171</v>
      </c>
      <c r="C3" s="80" t="s">
        <v>225</v>
      </c>
    </row>
    <row r="4" spans="2:72">
      <c r="B4" s="57" t="s">
        <v>172</v>
      </c>
      <c r="C4" s="80">
        <v>9606</v>
      </c>
    </row>
    <row r="6" spans="2:72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77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78.75">
      <c r="B8" s="23" t="s">
        <v>107</v>
      </c>
      <c r="C8" s="31" t="s">
        <v>39</v>
      </c>
      <c r="D8" s="31" t="s">
        <v>15</v>
      </c>
      <c r="E8" s="31" t="s">
        <v>54</v>
      </c>
      <c r="F8" s="31" t="s">
        <v>93</v>
      </c>
      <c r="G8" s="31" t="s">
        <v>18</v>
      </c>
      <c r="H8" s="31" t="s">
        <v>92</v>
      </c>
      <c r="I8" s="31" t="s">
        <v>17</v>
      </c>
      <c r="J8" s="31" t="s">
        <v>19</v>
      </c>
      <c r="K8" s="31" t="s">
        <v>0</v>
      </c>
      <c r="L8" s="31" t="s">
        <v>96</v>
      </c>
      <c r="M8" s="31" t="s">
        <v>101</v>
      </c>
      <c r="N8" s="31" t="s">
        <v>50</v>
      </c>
      <c r="O8" s="72" t="s">
        <v>173</v>
      </c>
      <c r="P8" s="32" t="s">
        <v>175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52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170</v>
      </c>
      <c r="C1" s="80" t="s" vm="1">
        <v>223</v>
      </c>
    </row>
    <row r="2" spans="2:65">
      <c r="B2" s="57" t="s">
        <v>169</v>
      </c>
      <c r="C2" s="80" t="s">
        <v>224</v>
      </c>
    </row>
    <row r="3" spans="2:65">
      <c r="B3" s="57" t="s">
        <v>171</v>
      </c>
      <c r="C3" s="80" t="s">
        <v>225</v>
      </c>
    </row>
    <row r="4" spans="2:65">
      <c r="B4" s="57" t="s">
        <v>172</v>
      </c>
      <c r="C4" s="80">
        <v>9606</v>
      </c>
    </row>
    <row r="6" spans="2:65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78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78.75">
      <c r="B8" s="23" t="s">
        <v>107</v>
      </c>
      <c r="C8" s="31" t="s">
        <v>39</v>
      </c>
      <c r="D8" s="72" t="s">
        <v>109</v>
      </c>
      <c r="E8" s="72" t="s">
        <v>108</v>
      </c>
      <c r="F8" s="72" t="s">
        <v>53</v>
      </c>
      <c r="G8" s="31" t="s">
        <v>15</v>
      </c>
      <c r="H8" s="31" t="s">
        <v>54</v>
      </c>
      <c r="I8" s="31" t="s">
        <v>93</v>
      </c>
      <c r="J8" s="31" t="s">
        <v>18</v>
      </c>
      <c r="K8" s="31" t="s">
        <v>92</v>
      </c>
      <c r="L8" s="31" t="s">
        <v>17</v>
      </c>
      <c r="M8" s="72" t="s">
        <v>19</v>
      </c>
      <c r="N8" s="31" t="s">
        <v>0</v>
      </c>
      <c r="O8" s="31" t="s">
        <v>96</v>
      </c>
      <c r="P8" s="31" t="s">
        <v>101</v>
      </c>
      <c r="Q8" s="31" t="s">
        <v>50</v>
      </c>
      <c r="R8" s="72" t="s">
        <v>173</v>
      </c>
      <c r="S8" s="32" t="s">
        <v>175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52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104</v>
      </c>
      <c r="R10" s="21" t="s">
        <v>105</v>
      </c>
      <c r="S10" s="21" t="s">
        <v>176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170</v>
      </c>
      <c r="C1" s="80" t="s" vm="1">
        <v>223</v>
      </c>
    </row>
    <row r="2" spans="2:81">
      <c r="B2" s="57" t="s">
        <v>169</v>
      </c>
      <c r="C2" s="80" t="s">
        <v>224</v>
      </c>
    </row>
    <row r="3" spans="2:81">
      <c r="B3" s="57" t="s">
        <v>171</v>
      </c>
      <c r="C3" s="80" t="s">
        <v>225</v>
      </c>
    </row>
    <row r="4" spans="2:81">
      <c r="B4" s="57" t="s">
        <v>172</v>
      </c>
      <c r="C4" s="80">
        <v>9606</v>
      </c>
    </row>
    <row r="6" spans="2:81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79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78.75">
      <c r="B8" s="23" t="s">
        <v>107</v>
      </c>
      <c r="C8" s="31" t="s">
        <v>39</v>
      </c>
      <c r="D8" s="72" t="s">
        <v>109</v>
      </c>
      <c r="E8" s="72" t="s">
        <v>108</v>
      </c>
      <c r="F8" s="72" t="s">
        <v>53</v>
      </c>
      <c r="G8" s="31" t="s">
        <v>15</v>
      </c>
      <c r="H8" s="31" t="s">
        <v>54</v>
      </c>
      <c r="I8" s="31" t="s">
        <v>93</v>
      </c>
      <c r="J8" s="31" t="s">
        <v>18</v>
      </c>
      <c r="K8" s="31" t="s">
        <v>92</v>
      </c>
      <c r="L8" s="31" t="s">
        <v>17</v>
      </c>
      <c r="M8" s="72" t="s">
        <v>19</v>
      </c>
      <c r="N8" s="31" t="s">
        <v>0</v>
      </c>
      <c r="O8" s="31" t="s">
        <v>96</v>
      </c>
      <c r="P8" s="31" t="s">
        <v>101</v>
      </c>
      <c r="Q8" s="31" t="s">
        <v>50</v>
      </c>
      <c r="R8" s="72" t="s">
        <v>173</v>
      </c>
      <c r="S8" s="32" t="s">
        <v>175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52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104</v>
      </c>
      <c r="R10" s="21" t="s">
        <v>105</v>
      </c>
      <c r="S10" s="21" t="s">
        <v>176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170</v>
      </c>
      <c r="C1" s="80" t="s" vm="1">
        <v>223</v>
      </c>
    </row>
    <row r="2" spans="2:98">
      <c r="B2" s="57" t="s">
        <v>169</v>
      </c>
      <c r="C2" s="80" t="s">
        <v>224</v>
      </c>
    </row>
    <row r="3" spans="2:98">
      <c r="B3" s="57" t="s">
        <v>171</v>
      </c>
      <c r="C3" s="80" t="s">
        <v>225</v>
      </c>
    </row>
    <row r="4" spans="2:98">
      <c r="B4" s="57" t="s">
        <v>172</v>
      </c>
      <c r="C4" s="80">
        <v>9606</v>
      </c>
    </row>
    <row r="6" spans="2:98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78.75">
      <c r="B8" s="23" t="s">
        <v>107</v>
      </c>
      <c r="C8" s="31" t="s">
        <v>39</v>
      </c>
      <c r="D8" s="72" t="s">
        <v>109</v>
      </c>
      <c r="E8" s="72" t="s">
        <v>108</v>
      </c>
      <c r="F8" s="72" t="s">
        <v>53</v>
      </c>
      <c r="G8" s="31" t="s">
        <v>92</v>
      </c>
      <c r="H8" s="31" t="s">
        <v>0</v>
      </c>
      <c r="I8" s="31" t="s">
        <v>96</v>
      </c>
      <c r="J8" s="31" t="s">
        <v>101</v>
      </c>
      <c r="K8" s="31" t="s">
        <v>50</v>
      </c>
      <c r="L8" s="72" t="s">
        <v>173</v>
      </c>
      <c r="M8" s="32" t="s">
        <v>175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52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170</v>
      </c>
      <c r="C1" s="80" t="s" vm="1">
        <v>223</v>
      </c>
    </row>
    <row r="2" spans="2:55">
      <c r="B2" s="57" t="s">
        <v>169</v>
      </c>
      <c r="C2" s="80" t="s">
        <v>224</v>
      </c>
    </row>
    <row r="3" spans="2:55">
      <c r="B3" s="57" t="s">
        <v>171</v>
      </c>
      <c r="C3" s="80" t="s">
        <v>225</v>
      </c>
    </row>
    <row r="4" spans="2:55">
      <c r="B4" s="57" t="s">
        <v>172</v>
      </c>
      <c r="C4" s="80">
        <v>9606</v>
      </c>
    </row>
    <row r="6" spans="2:55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87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78.75">
      <c r="B8" s="23" t="s">
        <v>107</v>
      </c>
      <c r="C8" s="31" t="s">
        <v>39</v>
      </c>
      <c r="D8" s="31" t="s">
        <v>92</v>
      </c>
      <c r="E8" s="31" t="s">
        <v>93</v>
      </c>
      <c r="F8" s="31" t="s">
        <v>0</v>
      </c>
      <c r="G8" s="31" t="s">
        <v>96</v>
      </c>
      <c r="H8" s="31" t="s">
        <v>101</v>
      </c>
      <c r="I8" s="31" t="s">
        <v>50</v>
      </c>
      <c r="J8" s="72" t="s">
        <v>173</v>
      </c>
      <c r="K8" s="32" t="s">
        <v>175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52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170</v>
      </c>
      <c r="C1" s="80" t="s" vm="1">
        <v>223</v>
      </c>
    </row>
    <row r="2" spans="2:59">
      <c r="B2" s="57" t="s">
        <v>169</v>
      </c>
      <c r="C2" s="80" t="s">
        <v>224</v>
      </c>
    </row>
    <row r="3" spans="2:59">
      <c r="B3" s="57" t="s">
        <v>171</v>
      </c>
      <c r="C3" s="80" t="s">
        <v>225</v>
      </c>
    </row>
    <row r="4" spans="2:59">
      <c r="B4" s="57" t="s">
        <v>172</v>
      </c>
      <c r="C4" s="80">
        <v>9606</v>
      </c>
    </row>
    <row r="6" spans="2:59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9" ht="26.25" customHeight="1">
      <c r="B7" s="139" t="s">
        <v>88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9" s="3" customFormat="1" ht="78.75">
      <c r="B8" s="23" t="s">
        <v>107</v>
      </c>
      <c r="C8" s="31" t="s">
        <v>39</v>
      </c>
      <c r="D8" s="72" t="s">
        <v>53</v>
      </c>
      <c r="E8" s="31" t="s">
        <v>92</v>
      </c>
      <c r="F8" s="31" t="s">
        <v>93</v>
      </c>
      <c r="G8" s="31" t="s">
        <v>0</v>
      </c>
      <c r="H8" s="31" t="s">
        <v>96</v>
      </c>
      <c r="I8" s="31" t="s">
        <v>101</v>
      </c>
      <c r="J8" s="31" t="s">
        <v>50</v>
      </c>
      <c r="K8" s="72" t="s">
        <v>173</v>
      </c>
      <c r="L8" s="32" t="s">
        <v>175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75</v>
      </c>
      <c r="C6" s="14" t="s">
        <v>39</v>
      </c>
      <c r="E6" s="14" t="s">
        <v>108</v>
      </c>
      <c r="I6" s="14" t="s">
        <v>15</v>
      </c>
      <c r="J6" s="14" t="s">
        <v>54</v>
      </c>
      <c r="M6" s="14" t="s">
        <v>92</v>
      </c>
      <c r="Q6" s="14" t="s">
        <v>17</v>
      </c>
      <c r="R6" s="14" t="s">
        <v>19</v>
      </c>
      <c r="U6" s="14" t="s">
        <v>51</v>
      </c>
      <c r="W6" s="15" t="s">
        <v>49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77</v>
      </c>
      <c r="C8" s="31" t="s">
        <v>39</v>
      </c>
      <c r="D8" s="31" t="s">
        <v>110</v>
      </c>
      <c r="I8" s="31" t="s">
        <v>15</v>
      </c>
      <c r="J8" s="31" t="s">
        <v>54</v>
      </c>
      <c r="K8" s="31" t="s">
        <v>93</v>
      </c>
      <c r="L8" s="31" t="s">
        <v>18</v>
      </c>
      <c r="M8" s="31" t="s">
        <v>92</v>
      </c>
      <c r="Q8" s="31" t="s">
        <v>17</v>
      </c>
      <c r="R8" s="31" t="s">
        <v>19</v>
      </c>
      <c r="S8" s="31" t="s">
        <v>0</v>
      </c>
      <c r="T8" s="31" t="s">
        <v>96</v>
      </c>
      <c r="U8" s="31" t="s">
        <v>51</v>
      </c>
      <c r="V8" s="31" t="s">
        <v>50</v>
      </c>
      <c r="W8" s="32" t="s">
        <v>102</v>
      </c>
    </row>
    <row r="9" spans="2:25" ht="31.5">
      <c r="B9" s="49" t="str">
        <f>'תעודות חוב מסחריות '!B7:T7</f>
        <v>2. תעודות חוב מסחריות</v>
      </c>
      <c r="C9" s="14" t="s">
        <v>39</v>
      </c>
      <c r="D9" s="14" t="s">
        <v>110</v>
      </c>
      <c r="E9" s="42" t="s">
        <v>108</v>
      </c>
      <c r="G9" s="14" t="s">
        <v>53</v>
      </c>
      <c r="I9" s="14" t="s">
        <v>15</v>
      </c>
      <c r="J9" s="14" t="s">
        <v>54</v>
      </c>
      <c r="K9" s="14" t="s">
        <v>93</v>
      </c>
      <c r="L9" s="14" t="s">
        <v>18</v>
      </c>
      <c r="M9" s="14" t="s">
        <v>92</v>
      </c>
      <c r="Q9" s="14" t="s">
        <v>17</v>
      </c>
      <c r="R9" s="14" t="s">
        <v>19</v>
      </c>
      <c r="S9" s="14" t="s">
        <v>0</v>
      </c>
      <c r="T9" s="14" t="s">
        <v>96</v>
      </c>
      <c r="U9" s="14" t="s">
        <v>51</v>
      </c>
      <c r="V9" s="14" t="s">
        <v>50</v>
      </c>
      <c r="W9" s="39" t="s">
        <v>102</v>
      </c>
    </row>
    <row r="10" spans="2:25" ht="31.5">
      <c r="B10" s="49" t="str">
        <f>'אג"ח קונצרני'!B7:T7</f>
        <v>3. אג"ח קונצרני</v>
      </c>
      <c r="C10" s="31" t="s">
        <v>39</v>
      </c>
      <c r="D10" s="14" t="s">
        <v>110</v>
      </c>
      <c r="E10" s="42" t="s">
        <v>108</v>
      </c>
      <c r="G10" s="31" t="s">
        <v>53</v>
      </c>
      <c r="I10" s="31" t="s">
        <v>15</v>
      </c>
      <c r="J10" s="31" t="s">
        <v>54</v>
      </c>
      <c r="K10" s="31" t="s">
        <v>93</v>
      </c>
      <c r="L10" s="31" t="s">
        <v>18</v>
      </c>
      <c r="M10" s="31" t="s">
        <v>92</v>
      </c>
      <c r="Q10" s="31" t="s">
        <v>17</v>
      </c>
      <c r="R10" s="31" t="s">
        <v>19</v>
      </c>
      <c r="S10" s="31" t="s">
        <v>0</v>
      </c>
      <c r="T10" s="31" t="s">
        <v>96</v>
      </c>
      <c r="U10" s="31" t="s">
        <v>51</v>
      </c>
      <c r="V10" s="14" t="s">
        <v>50</v>
      </c>
      <c r="W10" s="32" t="s">
        <v>102</v>
      </c>
    </row>
    <row r="11" spans="2:25" ht="31.5">
      <c r="B11" s="49" t="str">
        <f>מניות!B7</f>
        <v>4. מניות</v>
      </c>
      <c r="C11" s="31" t="s">
        <v>39</v>
      </c>
      <c r="D11" s="14" t="s">
        <v>110</v>
      </c>
      <c r="E11" s="42" t="s">
        <v>108</v>
      </c>
      <c r="H11" s="31" t="s">
        <v>92</v>
      </c>
      <c r="S11" s="31" t="s">
        <v>0</v>
      </c>
      <c r="T11" s="14" t="s">
        <v>96</v>
      </c>
      <c r="U11" s="14" t="s">
        <v>51</v>
      </c>
      <c r="V11" s="14" t="s">
        <v>50</v>
      </c>
      <c r="W11" s="15" t="s">
        <v>102</v>
      </c>
    </row>
    <row r="12" spans="2:25" ht="31.5">
      <c r="B12" s="49" t="str">
        <f>'תעודות סל'!B7:M7</f>
        <v>5. תעודות סל</v>
      </c>
      <c r="C12" s="31" t="s">
        <v>39</v>
      </c>
      <c r="D12" s="14" t="s">
        <v>110</v>
      </c>
      <c r="E12" s="42" t="s">
        <v>108</v>
      </c>
      <c r="H12" s="31" t="s">
        <v>92</v>
      </c>
      <c r="S12" s="31" t="s">
        <v>0</v>
      </c>
      <c r="T12" s="31" t="s">
        <v>96</v>
      </c>
      <c r="U12" s="31" t="s">
        <v>51</v>
      </c>
      <c r="V12" s="31" t="s">
        <v>50</v>
      </c>
      <c r="W12" s="32" t="s">
        <v>102</v>
      </c>
    </row>
    <row r="13" spans="2:25" ht="31.5">
      <c r="B13" s="49" t="str">
        <f>'קרנות נאמנות'!B7:O7</f>
        <v>6. קרנות נאמנות</v>
      </c>
      <c r="C13" s="31" t="s">
        <v>39</v>
      </c>
      <c r="D13" s="31" t="s">
        <v>110</v>
      </c>
      <c r="G13" s="31" t="s">
        <v>53</v>
      </c>
      <c r="H13" s="31" t="s">
        <v>92</v>
      </c>
      <c r="S13" s="31" t="s">
        <v>0</v>
      </c>
      <c r="T13" s="31" t="s">
        <v>96</v>
      </c>
      <c r="U13" s="31" t="s">
        <v>51</v>
      </c>
      <c r="V13" s="31" t="s">
        <v>50</v>
      </c>
      <c r="W13" s="32" t="s">
        <v>102</v>
      </c>
    </row>
    <row r="14" spans="2:25" ht="31.5">
      <c r="B14" s="49" t="str">
        <f>'כתבי אופציה'!B7:L7</f>
        <v>7. כתבי אופציה</v>
      </c>
      <c r="C14" s="31" t="s">
        <v>39</v>
      </c>
      <c r="D14" s="31" t="s">
        <v>110</v>
      </c>
      <c r="G14" s="31" t="s">
        <v>53</v>
      </c>
      <c r="H14" s="31" t="s">
        <v>92</v>
      </c>
      <c r="S14" s="31" t="s">
        <v>0</v>
      </c>
      <c r="T14" s="31" t="s">
        <v>96</v>
      </c>
      <c r="U14" s="31" t="s">
        <v>51</v>
      </c>
      <c r="V14" s="31" t="s">
        <v>50</v>
      </c>
      <c r="W14" s="32" t="s">
        <v>102</v>
      </c>
    </row>
    <row r="15" spans="2:25" ht="31.5">
      <c r="B15" s="49" t="str">
        <f>אופציות!B7</f>
        <v>8. אופציות</v>
      </c>
      <c r="C15" s="31" t="s">
        <v>39</v>
      </c>
      <c r="D15" s="31" t="s">
        <v>110</v>
      </c>
      <c r="G15" s="31" t="s">
        <v>53</v>
      </c>
      <c r="H15" s="31" t="s">
        <v>92</v>
      </c>
      <c r="S15" s="31" t="s">
        <v>0</v>
      </c>
      <c r="T15" s="31" t="s">
        <v>96</v>
      </c>
      <c r="U15" s="31" t="s">
        <v>51</v>
      </c>
      <c r="V15" s="31" t="s">
        <v>50</v>
      </c>
      <c r="W15" s="32" t="s">
        <v>102</v>
      </c>
    </row>
    <row r="16" spans="2:25" ht="31.5">
      <c r="B16" s="49" t="str">
        <f>'חוזים עתידיים'!B7:I7</f>
        <v>9. חוזים עתידיים</v>
      </c>
      <c r="C16" s="31" t="s">
        <v>39</v>
      </c>
      <c r="D16" s="31" t="s">
        <v>110</v>
      </c>
      <c r="G16" s="31" t="s">
        <v>53</v>
      </c>
      <c r="H16" s="31" t="s">
        <v>92</v>
      </c>
      <c r="S16" s="31" t="s">
        <v>0</v>
      </c>
      <c r="T16" s="32" t="s">
        <v>96</v>
      </c>
    </row>
    <row r="17" spans="2:25" ht="31.5">
      <c r="B17" s="49" t="str">
        <f>'מוצרים מובנים'!B7:Q7</f>
        <v>10. מוצרים מובנים</v>
      </c>
      <c r="C17" s="31" t="s">
        <v>39</v>
      </c>
      <c r="F17" s="14" t="s">
        <v>43</v>
      </c>
      <c r="I17" s="31" t="s">
        <v>15</v>
      </c>
      <c r="J17" s="31" t="s">
        <v>54</v>
      </c>
      <c r="K17" s="31" t="s">
        <v>93</v>
      </c>
      <c r="L17" s="31" t="s">
        <v>18</v>
      </c>
      <c r="M17" s="31" t="s">
        <v>92</v>
      </c>
      <c r="Q17" s="31" t="s">
        <v>17</v>
      </c>
      <c r="R17" s="31" t="s">
        <v>19</v>
      </c>
      <c r="S17" s="31" t="s">
        <v>0</v>
      </c>
      <c r="T17" s="31" t="s">
        <v>96</v>
      </c>
      <c r="U17" s="31" t="s">
        <v>51</v>
      </c>
      <c r="V17" s="31" t="s">
        <v>50</v>
      </c>
      <c r="W17" s="32" t="s">
        <v>102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39</v>
      </c>
      <c r="I19" s="31" t="s">
        <v>15</v>
      </c>
      <c r="J19" s="31" t="s">
        <v>54</v>
      </c>
      <c r="K19" s="31" t="s">
        <v>93</v>
      </c>
      <c r="L19" s="31" t="s">
        <v>18</v>
      </c>
      <c r="M19" s="31" t="s">
        <v>92</v>
      </c>
      <c r="Q19" s="31" t="s">
        <v>17</v>
      </c>
      <c r="R19" s="31" t="s">
        <v>19</v>
      </c>
      <c r="S19" s="31" t="s">
        <v>0</v>
      </c>
      <c r="T19" s="31" t="s">
        <v>96</v>
      </c>
      <c r="U19" s="31" t="s">
        <v>101</v>
      </c>
      <c r="V19" s="31" t="s">
        <v>50</v>
      </c>
      <c r="W19" s="32" t="s">
        <v>102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39</v>
      </c>
      <c r="D20" s="42" t="s">
        <v>109</v>
      </c>
      <c r="E20" s="42" t="s">
        <v>108</v>
      </c>
      <c r="G20" s="31" t="s">
        <v>53</v>
      </c>
      <c r="I20" s="31" t="s">
        <v>15</v>
      </c>
      <c r="J20" s="31" t="s">
        <v>54</v>
      </c>
      <c r="K20" s="31" t="s">
        <v>93</v>
      </c>
      <c r="L20" s="31" t="s">
        <v>18</v>
      </c>
      <c r="M20" s="31" t="s">
        <v>92</v>
      </c>
      <c r="Q20" s="31" t="s">
        <v>17</v>
      </c>
      <c r="R20" s="31" t="s">
        <v>19</v>
      </c>
      <c r="S20" s="31" t="s">
        <v>0</v>
      </c>
      <c r="T20" s="31" t="s">
        <v>96</v>
      </c>
      <c r="U20" s="31" t="s">
        <v>101</v>
      </c>
      <c r="V20" s="31" t="s">
        <v>50</v>
      </c>
      <c r="W20" s="32" t="s">
        <v>102</v>
      </c>
    </row>
    <row r="21" spans="2:25" ht="31.5">
      <c r="B21" s="49" t="str">
        <f>'לא סחיר - אג"ח קונצרני'!B7:S7</f>
        <v>3. אג"ח קונצרני</v>
      </c>
      <c r="C21" s="31" t="s">
        <v>39</v>
      </c>
      <c r="D21" s="42" t="s">
        <v>109</v>
      </c>
      <c r="E21" s="42" t="s">
        <v>108</v>
      </c>
      <c r="G21" s="31" t="s">
        <v>53</v>
      </c>
      <c r="I21" s="31" t="s">
        <v>15</v>
      </c>
      <c r="J21" s="31" t="s">
        <v>54</v>
      </c>
      <c r="K21" s="31" t="s">
        <v>93</v>
      </c>
      <c r="L21" s="31" t="s">
        <v>18</v>
      </c>
      <c r="M21" s="31" t="s">
        <v>92</v>
      </c>
      <c r="Q21" s="31" t="s">
        <v>17</v>
      </c>
      <c r="R21" s="31" t="s">
        <v>19</v>
      </c>
      <c r="S21" s="31" t="s">
        <v>0</v>
      </c>
      <c r="T21" s="31" t="s">
        <v>96</v>
      </c>
      <c r="U21" s="31" t="s">
        <v>101</v>
      </c>
      <c r="V21" s="31" t="s">
        <v>50</v>
      </c>
      <c r="W21" s="32" t="s">
        <v>102</v>
      </c>
    </row>
    <row r="22" spans="2:25" ht="31.5">
      <c r="B22" s="49" t="str">
        <f>'לא סחיר - מניות'!B7:M7</f>
        <v>4. מניות</v>
      </c>
      <c r="C22" s="31" t="s">
        <v>39</v>
      </c>
      <c r="D22" s="42" t="s">
        <v>109</v>
      </c>
      <c r="E22" s="42" t="s">
        <v>108</v>
      </c>
      <c r="G22" s="31" t="s">
        <v>53</v>
      </c>
      <c r="H22" s="31" t="s">
        <v>92</v>
      </c>
      <c r="S22" s="31" t="s">
        <v>0</v>
      </c>
      <c r="T22" s="31" t="s">
        <v>96</v>
      </c>
      <c r="U22" s="31" t="s">
        <v>101</v>
      </c>
      <c r="V22" s="31" t="s">
        <v>50</v>
      </c>
      <c r="W22" s="32" t="s">
        <v>102</v>
      </c>
    </row>
    <row r="23" spans="2:25" ht="31.5">
      <c r="B23" s="49" t="str">
        <f>'לא סחיר - קרנות השקעה'!B7:K7</f>
        <v>5. קרנות השקעה</v>
      </c>
      <c r="C23" s="31" t="s">
        <v>39</v>
      </c>
      <c r="G23" s="31" t="s">
        <v>53</v>
      </c>
      <c r="H23" s="31" t="s">
        <v>92</v>
      </c>
      <c r="K23" s="31" t="s">
        <v>93</v>
      </c>
      <c r="S23" s="31" t="s">
        <v>0</v>
      </c>
      <c r="T23" s="31" t="s">
        <v>96</v>
      </c>
      <c r="U23" s="31" t="s">
        <v>101</v>
      </c>
      <c r="V23" s="31" t="s">
        <v>50</v>
      </c>
      <c r="W23" s="32" t="s">
        <v>102</v>
      </c>
    </row>
    <row r="24" spans="2:25" ht="31.5">
      <c r="B24" s="49" t="str">
        <f>'לא סחיר - כתבי אופציה'!B7:L7</f>
        <v>6. כתבי אופציה</v>
      </c>
      <c r="C24" s="31" t="s">
        <v>39</v>
      </c>
      <c r="G24" s="31" t="s">
        <v>53</v>
      </c>
      <c r="H24" s="31" t="s">
        <v>92</v>
      </c>
      <c r="K24" s="31" t="s">
        <v>93</v>
      </c>
      <c r="S24" s="31" t="s">
        <v>0</v>
      </c>
      <c r="T24" s="31" t="s">
        <v>96</v>
      </c>
      <c r="U24" s="31" t="s">
        <v>101</v>
      </c>
      <c r="V24" s="31" t="s">
        <v>50</v>
      </c>
      <c r="W24" s="32" t="s">
        <v>102</v>
      </c>
    </row>
    <row r="25" spans="2:25" ht="31.5">
      <c r="B25" s="49" t="str">
        <f>'לא סחיר - אופציות'!B7:L7</f>
        <v>7. אופציות</v>
      </c>
      <c r="C25" s="31" t="s">
        <v>39</v>
      </c>
      <c r="G25" s="31" t="s">
        <v>53</v>
      </c>
      <c r="H25" s="31" t="s">
        <v>92</v>
      </c>
      <c r="K25" s="31" t="s">
        <v>93</v>
      </c>
      <c r="S25" s="31" t="s">
        <v>0</v>
      </c>
      <c r="T25" s="31" t="s">
        <v>96</v>
      </c>
      <c r="U25" s="31" t="s">
        <v>101</v>
      </c>
      <c r="V25" s="31" t="s">
        <v>50</v>
      </c>
      <c r="W25" s="32" t="s">
        <v>102</v>
      </c>
    </row>
    <row r="26" spans="2:25" ht="31.5">
      <c r="B26" s="49" t="str">
        <f>'לא סחיר - חוזים עתידיים'!B7:K7</f>
        <v>8. חוזים עתידיים</v>
      </c>
      <c r="C26" s="31" t="s">
        <v>39</v>
      </c>
      <c r="G26" s="31" t="s">
        <v>53</v>
      </c>
      <c r="H26" s="31" t="s">
        <v>92</v>
      </c>
      <c r="K26" s="31" t="s">
        <v>93</v>
      </c>
      <c r="S26" s="31" t="s">
        <v>0</v>
      </c>
      <c r="T26" s="31" t="s">
        <v>96</v>
      </c>
      <c r="U26" s="31" t="s">
        <v>101</v>
      </c>
      <c r="V26" s="32" t="s">
        <v>102</v>
      </c>
    </row>
    <row r="27" spans="2:25" ht="31.5">
      <c r="B27" s="49" t="str">
        <f>'לא סחיר - מוצרים מובנים'!B7:Q7</f>
        <v>9. מוצרים מובנים</v>
      </c>
      <c r="C27" s="31" t="s">
        <v>39</v>
      </c>
      <c r="F27" s="31" t="s">
        <v>43</v>
      </c>
      <c r="I27" s="31" t="s">
        <v>15</v>
      </c>
      <c r="J27" s="31" t="s">
        <v>54</v>
      </c>
      <c r="K27" s="31" t="s">
        <v>93</v>
      </c>
      <c r="L27" s="31" t="s">
        <v>18</v>
      </c>
      <c r="M27" s="31" t="s">
        <v>92</v>
      </c>
      <c r="Q27" s="31" t="s">
        <v>17</v>
      </c>
      <c r="R27" s="31" t="s">
        <v>19</v>
      </c>
      <c r="S27" s="31" t="s">
        <v>0</v>
      </c>
      <c r="T27" s="31" t="s">
        <v>96</v>
      </c>
      <c r="U27" s="31" t="s">
        <v>101</v>
      </c>
      <c r="V27" s="31" t="s">
        <v>50</v>
      </c>
      <c r="W27" s="32" t="s">
        <v>102</v>
      </c>
    </row>
    <row r="28" spans="2:25" ht="31.5">
      <c r="B28" s="53" t="str">
        <f>הלוואות!B6</f>
        <v>1.ד. הלוואות:</v>
      </c>
      <c r="C28" s="31" t="s">
        <v>39</v>
      </c>
      <c r="I28" s="31" t="s">
        <v>15</v>
      </c>
      <c r="J28" s="31" t="s">
        <v>54</v>
      </c>
      <c r="L28" s="31" t="s">
        <v>18</v>
      </c>
      <c r="M28" s="31" t="s">
        <v>92</v>
      </c>
      <c r="Q28" s="14" t="s">
        <v>35</v>
      </c>
      <c r="R28" s="31" t="s">
        <v>19</v>
      </c>
      <c r="S28" s="31" t="s">
        <v>0</v>
      </c>
      <c r="T28" s="31" t="s">
        <v>96</v>
      </c>
      <c r="U28" s="31" t="s">
        <v>101</v>
      </c>
      <c r="V28" s="32" t="s">
        <v>102</v>
      </c>
    </row>
    <row r="29" spans="2:25" ht="47.25">
      <c r="B29" s="53" t="str">
        <f>'פקדונות מעל 3 חודשים'!B6:O6</f>
        <v>1.ה. פקדונות מעל 3 חודשים:</v>
      </c>
      <c r="C29" s="31" t="s">
        <v>39</v>
      </c>
      <c r="E29" s="31" t="s">
        <v>108</v>
      </c>
      <c r="I29" s="31" t="s">
        <v>15</v>
      </c>
      <c r="J29" s="31" t="s">
        <v>54</v>
      </c>
      <c r="L29" s="31" t="s">
        <v>18</v>
      </c>
      <c r="M29" s="31" t="s">
        <v>92</v>
      </c>
      <c r="O29" s="50" t="s">
        <v>44</v>
      </c>
      <c r="P29" s="51"/>
      <c r="R29" s="31" t="s">
        <v>19</v>
      </c>
      <c r="S29" s="31" t="s">
        <v>0</v>
      </c>
      <c r="T29" s="31" t="s">
        <v>96</v>
      </c>
      <c r="U29" s="31" t="s">
        <v>101</v>
      </c>
      <c r="V29" s="32" t="s">
        <v>102</v>
      </c>
    </row>
    <row r="30" spans="2:25" ht="63">
      <c r="B30" s="53" t="str">
        <f>'זכויות מקרקעין'!B6</f>
        <v>1. ו. זכויות במקרקעין:</v>
      </c>
      <c r="C30" s="14" t="s">
        <v>46</v>
      </c>
      <c r="N30" s="50" t="s">
        <v>76</v>
      </c>
      <c r="P30" s="51" t="s">
        <v>47</v>
      </c>
      <c r="U30" s="31" t="s">
        <v>101</v>
      </c>
      <c r="V30" s="15" t="s">
        <v>49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48</v>
      </c>
      <c r="R31" s="14" t="s">
        <v>45</v>
      </c>
      <c r="U31" s="31" t="s">
        <v>101</v>
      </c>
      <c r="V31" s="15" t="s">
        <v>49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98</v>
      </c>
      <c r="Y32" s="15" t="s">
        <v>97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170</v>
      </c>
      <c r="C1" s="80" t="s" vm="1">
        <v>223</v>
      </c>
    </row>
    <row r="2" spans="2:54">
      <c r="B2" s="57" t="s">
        <v>169</v>
      </c>
      <c r="C2" s="80" t="s">
        <v>224</v>
      </c>
    </row>
    <row r="3" spans="2:54">
      <c r="B3" s="57" t="s">
        <v>171</v>
      </c>
      <c r="C3" s="80" t="s">
        <v>225</v>
      </c>
    </row>
    <row r="4" spans="2:54">
      <c r="B4" s="57" t="s">
        <v>172</v>
      </c>
      <c r="C4" s="80">
        <v>9606</v>
      </c>
    </row>
    <row r="6" spans="2:54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4" ht="26.25" customHeight="1">
      <c r="B7" s="139" t="s">
        <v>89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4" s="3" customFormat="1" ht="78.75">
      <c r="B8" s="23" t="s">
        <v>107</v>
      </c>
      <c r="C8" s="31" t="s">
        <v>39</v>
      </c>
      <c r="D8" s="72" t="s">
        <v>53</v>
      </c>
      <c r="E8" s="31" t="s">
        <v>92</v>
      </c>
      <c r="F8" s="31" t="s">
        <v>93</v>
      </c>
      <c r="G8" s="31" t="s">
        <v>0</v>
      </c>
      <c r="H8" s="31" t="s">
        <v>96</v>
      </c>
      <c r="I8" s="31" t="s">
        <v>101</v>
      </c>
      <c r="J8" s="31" t="s">
        <v>50</v>
      </c>
      <c r="K8" s="72" t="s">
        <v>173</v>
      </c>
      <c r="L8" s="32" t="s">
        <v>175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106" t="s">
        <v>103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6.140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170</v>
      </c>
      <c r="C1" s="80" t="s" vm="1">
        <v>223</v>
      </c>
    </row>
    <row r="2" spans="2:51">
      <c r="B2" s="57" t="s">
        <v>169</v>
      </c>
      <c r="C2" s="80" t="s">
        <v>224</v>
      </c>
    </row>
    <row r="3" spans="2:51">
      <c r="B3" s="57" t="s">
        <v>171</v>
      </c>
      <c r="C3" s="80" t="s">
        <v>225</v>
      </c>
    </row>
    <row r="4" spans="2:51">
      <c r="B4" s="57" t="s">
        <v>172</v>
      </c>
      <c r="C4" s="80">
        <v>9606</v>
      </c>
    </row>
    <row r="6" spans="2:51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1" ht="26.25" customHeight="1">
      <c r="B7" s="139" t="s">
        <v>90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1" s="3" customFormat="1" ht="63">
      <c r="B8" s="23" t="s">
        <v>107</v>
      </c>
      <c r="C8" s="31" t="s">
        <v>39</v>
      </c>
      <c r="D8" s="72" t="s">
        <v>53</v>
      </c>
      <c r="E8" s="31" t="s">
        <v>92</v>
      </c>
      <c r="F8" s="31" t="s">
        <v>93</v>
      </c>
      <c r="G8" s="31" t="s">
        <v>0</v>
      </c>
      <c r="H8" s="31" t="s">
        <v>96</v>
      </c>
      <c r="I8" s="31" t="s">
        <v>101</v>
      </c>
      <c r="J8" s="72" t="s">
        <v>173</v>
      </c>
      <c r="K8" s="32" t="s">
        <v>175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52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5" t="s">
        <v>42</v>
      </c>
      <c r="C11" s="116"/>
      <c r="D11" s="116"/>
      <c r="E11" s="116"/>
      <c r="F11" s="116"/>
      <c r="G11" s="117"/>
      <c r="H11" s="119"/>
      <c r="I11" s="117">
        <v>4.1725999999999992</v>
      </c>
      <c r="J11" s="118">
        <v>1</v>
      </c>
      <c r="K11" s="118">
        <v>8.0534233385232959E-5</v>
      </c>
      <c r="AW11" s="1"/>
    </row>
    <row r="12" spans="2:51" ht="19.5" customHeight="1">
      <c r="B12" s="121" t="s">
        <v>34</v>
      </c>
      <c r="C12" s="116"/>
      <c r="D12" s="116"/>
      <c r="E12" s="116"/>
      <c r="F12" s="116"/>
      <c r="G12" s="117"/>
      <c r="H12" s="119"/>
      <c r="I12" s="117">
        <v>4.1725999999999992</v>
      </c>
      <c r="J12" s="118">
        <v>1</v>
      </c>
      <c r="K12" s="118">
        <v>8.0534233385232959E-5</v>
      </c>
    </row>
    <row r="13" spans="2:51">
      <c r="B13" s="100" t="s">
        <v>33</v>
      </c>
      <c r="C13" s="84"/>
      <c r="D13" s="84"/>
      <c r="E13" s="84"/>
      <c r="F13" s="84"/>
      <c r="G13" s="92"/>
      <c r="H13" s="94"/>
      <c r="I13" s="92">
        <v>4.1725999999999992</v>
      </c>
      <c r="J13" s="93">
        <v>1</v>
      </c>
      <c r="K13" s="93">
        <v>8.0534233385232959E-5</v>
      </c>
    </row>
    <row r="14" spans="2:51">
      <c r="B14" s="88" t="s">
        <v>389</v>
      </c>
      <c r="C14" s="82" t="s">
        <v>390</v>
      </c>
      <c r="D14" s="95"/>
      <c r="E14" s="95" t="s">
        <v>154</v>
      </c>
      <c r="F14" s="107">
        <v>42487</v>
      </c>
      <c r="G14" s="89">
        <v>169110</v>
      </c>
      <c r="H14" s="91">
        <v>-2.3307000000000002</v>
      </c>
      <c r="I14" s="89">
        <v>-3.9415300000000002</v>
      </c>
      <c r="J14" s="90">
        <v>-0.94462205818913891</v>
      </c>
      <c r="K14" s="90">
        <v>-7.6074413295043212E-5</v>
      </c>
    </row>
    <row r="15" spans="2:51">
      <c r="B15" s="88" t="s">
        <v>391</v>
      </c>
      <c r="C15" s="82" t="s">
        <v>392</v>
      </c>
      <c r="D15" s="95"/>
      <c r="E15" s="95" t="s">
        <v>154</v>
      </c>
      <c r="F15" s="107">
        <v>42500</v>
      </c>
      <c r="G15" s="89">
        <v>45316.800000000003</v>
      </c>
      <c r="H15" s="91">
        <v>-1.8322000000000001</v>
      </c>
      <c r="I15" s="89">
        <v>-0.83028000000000002</v>
      </c>
      <c r="J15" s="90">
        <v>-0.19898384700186939</v>
      </c>
      <c r="K15" s="90">
        <v>-1.6025011574340034E-5</v>
      </c>
    </row>
    <row r="16" spans="2:51" s="7" customFormat="1">
      <c r="B16" s="88" t="s">
        <v>393</v>
      </c>
      <c r="C16" s="82" t="s">
        <v>394</v>
      </c>
      <c r="D16" s="95"/>
      <c r="E16" s="95" t="s">
        <v>154</v>
      </c>
      <c r="F16" s="107">
        <v>42523</v>
      </c>
      <c r="G16" s="89">
        <v>192555</v>
      </c>
      <c r="H16" s="91">
        <v>0.14299999999999999</v>
      </c>
      <c r="I16" s="89">
        <v>0.27538000000000001</v>
      </c>
      <c r="J16" s="90">
        <v>6.5997219958778719E-2</v>
      </c>
      <c r="K16" s="90">
        <v>5.3150355149368386E-6</v>
      </c>
      <c r="AW16" s="1"/>
      <c r="AY16" s="1"/>
    </row>
    <row r="17" spans="2:51" s="7" customFormat="1">
      <c r="B17" s="88" t="s">
        <v>395</v>
      </c>
      <c r="C17" s="82" t="s">
        <v>396</v>
      </c>
      <c r="D17" s="95"/>
      <c r="E17" s="95" t="s">
        <v>154</v>
      </c>
      <c r="F17" s="107">
        <v>42515</v>
      </c>
      <c r="G17" s="89">
        <v>231201</v>
      </c>
      <c r="H17" s="91">
        <v>0.20130000000000001</v>
      </c>
      <c r="I17" s="89">
        <v>0.46545999999999998</v>
      </c>
      <c r="J17" s="90">
        <v>0.11155155059195707</v>
      </c>
      <c r="K17" s="90">
        <v>8.9837186098572906E-6</v>
      </c>
      <c r="AW17" s="1"/>
      <c r="AY17" s="1"/>
    </row>
    <row r="18" spans="2:51" s="7" customFormat="1">
      <c r="B18" s="88" t="s">
        <v>397</v>
      </c>
      <c r="C18" s="82" t="s">
        <v>398</v>
      </c>
      <c r="D18" s="95"/>
      <c r="E18" s="95" t="s">
        <v>154</v>
      </c>
      <c r="F18" s="107">
        <v>42478</v>
      </c>
      <c r="G18" s="89">
        <v>384600</v>
      </c>
      <c r="H18" s="91">
        <v>1.9081999999999999</v>
      </c>
      <c r="I18" s="89">
        <v>7.3389899999999999</v>
      </c>
      <c r="J18" s="90">
        <v>1.7588529933374877</v>
      </c>
      <c r="K18" s="90">
        <v>1.416478774557568E-4</v>
      </c>
      <c r="AW18" s="1"/>
      <c r="AY18" s="1"/>
    </row>
    <row r="19" spans="2:51">
      <c r="B19" s="88" t="s">
        <v>399</v>
      </c>
      <c r="C19" s="82" t="s">
        <v>400</v>
      </c>
      <c r="D19" s="95"/>
      <c r="E19" s="95" t="s">
        <v>154</v>
      </c>
      <c r="F19" s="107">
        <v>42527</v>
      </c>
      <c r="G19" s="89">
        <v>192300</v>
      </c>
      <c r="H19" s="91">
        <v>0.4496</v>
      </c>
      <c r="I19" s="89">
        <v>0.86458000000000002</v>
      </c>
      <c r="J19" s="90">
        <v>0.20720414130278489</v>
      </c>
      <c r="K19" s="90">
        <v>1.6687026674065264E-5</v>
      </c>
    </row>
    <row r="20" spans="2:51">
      <c r="B20" s="85"/>
      <c r="C20" s="82"/>
      <c r="D20" s="82"/>
      <c r="E20" s="82"/>
      <c r="F20" s="82"/>
      <c r="G20" s="89"/>
      <c r="H20" s="91"/>
      <c r="I20" s="82"/>
      <c r="J20" s="90"/>
      <c r="K20" s="82"/>
    </row>
    <row r="21" spans="2:5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122" t="s">
        <v>40</v>
      </c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122" t="s">
        <v>103</v>
      </c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123"/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1 B24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170</v>
      </c>
      <c r="C1" s="80" t="s" vm="1">
        <v>223</v>
      </c>
    </row>
    <row r="2" spans="2:78">
      <c r="B2" s="57" t="s">
        <v>169</v>
      </c>
      <c r="C2" s="80" t="s">
        <v>224</v>
      </c>
    </row>
    <row r="3" spans="2:78">
      <c r="B3" s="57" t="s">
        <v>171</v>
      </c>
      <c r="C3" s="80" t="s">
        <v>225</v>
      </c>
    </row>
    <row r="4" spans="2:78">
      <c r="B4" s="57" t="s">
        <v>172</v>
      </c>
      <c r="C4" s="80">
        <v>9606</v>
      </c>
    </row>
    <row r="6" spans="2:78" ht="26.25" customHeight="1">
      <c r="B6" s="139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91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3" t="s">
        <v>107</v>
      </c>
      <c r="C8" s="31" t="s">
        <v>39</v>
      </c>
      <c r="D8" s="31" t="s">
        <v>43</v>
      </c>
      <c r="E8" s="31" t="s">
        <v>15</v>
      </c>
      <c r="F8" s="31" t="s">
        <v>54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0</v>
      </c>
      <c r="M8" s="31" t="s">
        <v>96</v>
      </c>
      <c r="N8" s="31" t="s">
        <v>101</v>
      </c>
      <c r="O8" s="31" t="s">
        <v>50</v>
      </c>
      <c r="P8" s="72" t="s">
        <v>173</v>
      </c>
      <c r="Q8" s="32" t="s">
        <v>175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52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104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170</v>
      </c>
      <c r="C1" s="80" t="s" vm="1">
        <v>223</v>
      </c>
    </row>
    <row r="2" spans="2:59">
      <c r="B2" s="57" t="s">
        <v>169</v>
      </c>
      <c r="C2" s="80" t="s">
        <v>224</v>
      </c>
    </row>
    <row r="3" spans="2:59">
      <c r="B3" s="57" t="s">
        <v>171</v>
      </c>
      <c r="C3" s="80" t="s">
        <v>225</v>
      </c>
    </row>
    <row r="4" spans="2:59">
      <c r="B4" s="57" t="s">
        <v>172</v>
      </c>
      <c r="C4" s="80">
        <v>9606</v>
      </c>
    </row>
    <row r="6" spans="2:59" ht="26.25" customHeight="1">
      <c r="B6" s="139" t="s">
        <v>203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59" s="3" customFormat="1" ht="78.75">
      <c r="B7" s="23" t="s">
        <v>107</v>
      </c>
      <c r="C7" s="31" t="s">
        <v>216</v>
      </c>
      <c r="D7" s="31" t="s">
        <v>39</v>
      </c>
      <c r="E7" s="31" t="s">
        <v>15</v>
      </c>
      <c r="F7" s="31" t="s">
        <v>54</v>
      </c>
      <c r="G7" s="31" t="s">
        <v>18</v>
      </c>
      <c r="H7" s="31" t="s">
        <v>92</v>
      </c>
      <c r="I7" s="14" t="s">
        <v>35</v>
      </c>
      <c r="J7" s="72" t="s">
        <v>19</v>
      </c>
      <c r="K7" s="31" t="s">
        <v>0</v>
      </c>
      <c r="L7" s="31" t="s">
        <v>96</v>
      </c>
      <c r="M7" s="31" t="s">
        <v>101</v>
      </c>
      <c r="N7" s="72" t="s">
        <v>173</v>
      </c>
      <c r="O7" s="32" t="s">
        <v>175</v>
      </c>
      <c r="P7" s="1"/>
      <c r="Q7" s="1"/>
      <c r="R7" s="1"/>
      <c r="S7" s="1"/>
      <c r="T7" s="1"/>
      <c r="U7" s="1"/>
      <c r="BF7" s="3" t="s">
        <v>153</v>
      </c>
      <c r="BG7" s="3" t="s">
        <v>155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52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151</v>
      </c>
      <c r="BG8" s="3" t="s">
        <v>154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152</v>
      </c>
      <c r="BG9" s="4" t="s">
        <v>156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29</v>
      </c>
      <c r="BG10" s="4" t="s">
        <v>157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163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158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159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160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162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161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164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165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166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167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168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29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170</v>
      </c>
      <c r="C1" s="80" t="s" vm="1">
        <v>223</v>
      </c>
    </row>
    <row r="2" spans="2:64">
      <c r="B2" s="57" t="s">
        <v>169</v>
      </c>
      <c r="C2" s="80" t="s">
        <v>224</v>
      </c>
    </row>
    <row r="3" spans="2:64">
      <c r="B3" s="57" t="s">
        <v>171</v>
      </c>
      <c r="C3" s="80" t="s">
        <v>225</v>
      </c>
    </row>
    <row r="4" spans="2:64">
      <c r="B4" s="57" t="s">
        <v>172</v>
      </c>
      <c r="C4" s="80">
        <v>9606</v>
      </c>
    </row>
    <row r="6" spans="2:64" ht="26.25" customHeight="1">
      <c r="B6" s="139" t="s">
        <v>204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78.75">
      <c r="B7" s="60" t="s">
        <v>107</v>
      </c>
      <c r="C7" s="61" t="s">
        <v>39</v>
      </c>
      <c r="D7" s="61" t="s">
        <v>108</v>
      </c>
      <c r="E7" s="61" t="s">
        <v>15</v>
      </c>
      <c r="F7" s="61" t="s">
        <v>54</v>
      </c>
      <c r="G7" s="61" t="s">
        <v>18</v>
      </c>
      <c r="H7" s="61" t="s">
        <v>92</v>
      </c>
      <c r="I7" s="61" t="s">
        <v>44</v>
      </c>
      <c r="J7" s="61" t="s">
        <v>19</v>
      </c>
      <c r="K7" s="61" t="s">
        <v>0</v>
      </c>
      <c r="L7" s="61" t="s">
        <v>96</v>
      </c>
      <c r="M7" s="61" t="s">
        <v>101</v>
      </c>
      <c r="N7" s="77" t="s">
        <v>173</v>
      </c>
      <c r="O7" s="63" t="s">
        <v>175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52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170</v>
      </c>
      <c r="C1" s="80" t="s" vm="1">
        <v>223</v>
      </c>
    </row>
    <row r="2" spans="2:55">
      <c r="B2" s="57" t="s">
        <v>169</v>
      </c>
      <c r="C2" s="80" t="s">
        <v>224</v>
      </c>
    </row>
    <row r="3" spans="2:55">
      <c r="B3" s="57" t="s">
        <v>171</v>
      </c>
      <c r="C3" s="80" t="s">
        <v>225</v>
      </c>
    </row>
    <row r="4" spans="2:55">
      <c r="B4" s="57" t="s">
        <v>172</v>
      </c>
      <c r="C4" s="80">
        <v>9606</v>
      </c>
    </row>
    <row r="6" spans="2:55" ht="26.25" customHeight="1">
      <c r="B6" s="139" t="s">
        <v>205</v>
      </c>
      <c r="C6" s="140"/>
      <c r="D6" s="140"/>
      <c r="E6" s="140"/>
      <c r="F6" s="140"/>
      <c r="G6" s="140"/>
      <c r="H6" s="140"/>
      <c r="I6" s="141"/>
    </row>
    <row r="7" spans="2:55" s="3" customFormat="1" ht="78.75">
      <c r="B7" s="60" t="s">
        <v>107</v>
      </c>
      <c r="C7" s="62" t="s">
        <v>46</v>
      </c>
      <c r="D7" s="62" t="s">
        <v>76</v>
      </c>
      <c r="E7" s="62" t="s">
        <v>47</v>
      </c>
      <c r="F7" s="62" t="s">
        <v>92</v>
      </c>
      <c r="G7" s="62" t="s">
        <v>217</v>
      </c>
      <c r="H7" s="78" t="s">
        <v>173</v>
      </c>
      <c r="I7" s="64" t="s">
        <v>174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213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170</v>
      </c>
      <c r="C1" s="80" t="s" vm="1">
        <v>223</v>
      </c>
    </row>
    <row r="2" spans="2:60">
      <c r="B2" s="57" t="s">
        <v>169</v>
      </c>
      <c r="C2" s="80" t="s">
        <v>224</v>
      </c>
    </row>
    <row r="3" spans="2:60">
      <c r="B3" s="57" t="s">
        <v>171</v>
      </c>
      <c r="C3" s="80" t="s">
        <v>225</v>
      </c>
    </row>
    <row r="4" spans="2:60">
      <c r="B4" s="57" t="s">
        <v>172</v>
      </c>
      <c r="C4" s="80">
        <v>9606</v>
      </c>
    </row>
    <row r="6" spans="2:60" ht="26.25" customHeight="1">
      <c r="B6" s="139" t="s">
        <v>206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66">
      <c r="B7" s="60" t="s">
        <v>107</v>
      </c>
      <c r="C7" s="60" t="s">
        <v>108</v>
      </c>
      <c r="D7" s="60" t="s">
        <v>15</v>
      </c>
      <c r="E7" s="60" t="s">
        <v>16</v>
      </c>
      <c r="F7" s="60" t="s">
        <v>48</v>
      </c>
      <c r="G7" s="60" t="s">
        <v>92</v>
      </c>
      <c r="H7" s="60" t="s">
        <v>45</v>
      </c>
      <c r="I7" s="60" t="s">
        <v>101</v>
      </c>
      <c r="J7" s="79" t="s">
        <v>173</v>
      </c>
      <c r="K7" s="60" t="s">
        <v>174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170</v>
      </c>
      <c r="C1" s="80" t="s" vm="1">
        <v>223</v>
      </c>
    </row>
    <row r="2" spans="2:60">
      <c r="B2" s="57" t="s">
        <v>169</v>
      </c>
      <c r="C2" s="80" t="s">
        <v>224</v>
      </c>
    </row>
    <row r="3" spans="2:60">
      <c r="B3" s="57" t="s">
        <v>171</v>
      </c>
      <c r="C3" s="80" t="s">
        <v>225</v>
      </c>
    </row>
    <row r="4" spans="2:60">
      <c r="B4" s="57" t="s">
        <v>172</v>
      </c>
      <c r="C4" s="80">
        <v>9606</v>
      </c>
    </row>
    <row r="6" spans="2:60" ht="26.25" customHeight="1">
      <c r="B6" s="139" t="s">
        <v>207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78.75">
      <c r="B7" s="60" t="s">
        <v>107</v>
      </c>
      <c r="C7" s="78" t="s">
        <v>222</v>
      </c>
      <c r="D7" s="62" t="s">
        <v>15</v>
      </c>
      <c r="E7" s="62" t="s">
        <v>16</v>
      </c>
      <c r="F7" s="62" t="s">
        <v>48</v>
      </c>
      <c r="G7" s="62" t="s">
        <v>92</v>
      </c>
      <c r="H7" s="62" t="s">
        <v>45</v>
      </c>
      <c r="I7" s="62" t="s">
        <v>101</v>
      </c>
      <c r="J7" s="78" t="s">
        <v>173</v>
      </c>
      <c r="K7" s="64" t="s">
        <v>174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170</v>
      </c>
      <c r="C1" s="80" t="s" vm="1">
        <v>223</v>
      </c>
    </row>
    <row r="2" spans="2:47">
      <c r="B2" s="57" t="s">
        <v>169</v>
      </c>
      <c r="C2" s="80" t="s">
        <v>224</v>
      </c>
    </row>
    <row r="3" spans="2:47">
      <c r="B3" s="57" t="s">
        <v>171</v>
      </c>
      <c r="C3" s="80" t="s">
        <v>225</v>
      </c>
    </row>
    <row r="4" spans="2:47">
      <c r="B4" s="57" t="s">
        <v>172</v>
      </c>
      <c r="C4" s="80">
        <v>9606</v>
      </c>
    </row>
    <row r="6" spans="2:47" ht="26.25" customHeight="1">
      <c r="B6" s="139" t="s">
        <v>208</v>
      </c>
      <c r="C6" s="140"/>
      <c r="D6" s="140"/>
    </row>
    <row r="7" spans="2:47" s="3" customFormat="1" ht="33">
      <c r="B7" s="60" t="s">
        <v>107</v>
      </c>
      <c r="C7" s="66" t="s">
        <v>98</v>
      </c>
      <c r="D7" s="67" t="s">
        <v>97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170</v>
      </c>
      <c r="C1" s="80" t="s" vm="1">
        <v>223</v>
      </c>
    </row>
    <row r="2" spans="2:18">
      <c r="B2" s="57" t="s">
        <v>169</v>
      </c>
      <c r="C2" s="80" t="s">
        <v>224</v>
      </c>
    </row>
    <row r="3" spans="2:18">
      <c r="B3" s="57" t="s">
        <v>171</v>
      </c>
      <c r="C3" s="80" t="s">
        <v>225</v>
      </c>
    </row>
    <row r="4" spans="2:18">
      <c r="B4" s="57" t="s">
        <v>172</v>
      </c>
      <c r="C4" s="80">
        <v>9606</v>
      </c>
    </row>
    <row r="6" spans="2:18" ht="26.25" customHeight="1">
      <c r="B6" s="139" t="s">
        <v>211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107</v>
      </c>
      <c r="C7" s="31" t="s">
        <v>39</v>
      </c>
      <c r="D7" s="72" t="s">
        <v>53</v>
      </c>
      <c r="E7" s="31" t="s">
        <v>15</v>
      </c>
      <c r="F7" s="31" t="s">
        <v>54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209</v>
      </c>
      <c r="L7" s="31" t="s">
        <v>0</v>
      </c>
      <c r="M7" s="31" t="s">
        <v>210</v>
      </c>
      <c r="N7" s="31" t="s">
        <v>50</v>
      </c>
      <c r="O7" s="72" t="s">
        <v>173</v>
      </c>
      <c r="P7" s="32" t="s">
        <v>175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6.140625" style="2" bestFit="1" customWidth="1"/>
    <col min="4" max="4" width="6.5703125" style="2" bestFit="1" customWidth="1"/>
    <col min="5" max="5" width="6.4257812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170</v>
      </c>
      <c r="C1" s="80" t="s" vm="1">
        <v>223</v>
      </c>
    </row>
    <row r="2" spans="2:13">
      <c r="B2" s="57" t="s">
        <v>169</v>
      </c>
      <c r="C2" s="80" t="s">
        <v>224</v>
      </c>
    </row>
    <row r="3" spans="2:13">
      <c r="B3" s="57" t="s">
        <v>171</v>
      </c>
      <c r="C3" s="80" t="s">
        <v>225</v>
      </c>
    </row>
    <row r="4" spans="2:13">
      <c r="B4" s="57" t="s">
        <v>172</v>
      </c>
      <c r="C4" s="80">
        <v>9606</v>
      </c>
    </row>
    <row r="6" spans="2:13" ht="26.25" customHeight="1">
      <c r="B6" s="129" t="s">
        <v>200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</row>
    <row r="7" spans="2:13" s="3" customFormat="1" ht="63">
      <c r="B7" s="13" t="s">
        <v>106</v>
      </c>
      <c r="C7" s="14" t="s">
        <v>39</v>
      </c>
      <c r="D7" s="14" t="s">
        <v>108</v>
      </c>
      <c r="E7" s="14" t="s">
        <v>15</v>
      </c>
      <c r="F7" s="14" t="s">
        <v>54</v>
      </c>
      <c r="G7" s="14" t="s">
        <v>92</v>
      </c>
      <c r="H7" s="14" t="s">
        <v>17</v>
      </c>
      <c r="I7" s="14" t="s">
        <v>19</v>
      </c>
      <c r="J7" s="14" t="s">
        <v>51</v>
      </c>
      <c r="K7" s="14" t="s">
        <v>173</v>
      </c>
      <c r="L7" s="14" t="s">
        <v>174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5" t="s">
        <v>38</v>
      </c>
      <c r="C10" s="116"/>
      <c r="D10" s="116"/>
      <c r="E10" s="116"/>
      <c r="F10" s="116"/>
      <c r="G10" s="116"/>
      <c r="H10" s="116"/>
      <c r="I10" s="116"/>
      <c r="J10" s="117">
        <v>3386.1268500000001</v>
      </c>
      <c r="K10" s="118">
        <v>1</v>
      </c>
      <c r="L10" s="118">
        <v>6.5354726072449729E-2</v>
      </c>
    </row>
    <row r="11" spans="2:13">
      <c r="B11" s="121" t="s">
        <v>221</v>
      </c>
      <c r="C11" s="116"/>
      <c r="D11" s="116"/>
      <c r="E11" s="116"/>
      <c r="F11" s="116"/>
      <c r="G11" s="116"/>
      <c r="H11" s="116"/>
      <c r="I11" s="116"/>
      <c r="J11" s="117">
        <v>3386.1268500000001</v>
      </c>
      <c r="K11" s="118">
        <v>1</v>
      </c>
      <c r="L11" s="118">
        <v>6.5354726072449729E-2</v>
      </c>
    </row>
    <row r="12" spans="2:13">
      <c r="B12" s="100" t="s">
        <v>36</v>
      </c>
      <c r="C12" s="84"/>
      <c r="D12" s="84"/>
      <c r="E12" s="84"/>
      <c r="F12" s="84"/>
      <c r="G12" s="84"/>
      <c r="H12" s="84"/>
      <c r="I12" s="84"/>
      <c r="J12" s="92">
        <v>3674.8562000000002</v>
      </c>
      <c r="K12" s="93">
        <v>1.0852683206478222</v>
      </c>
      <c r="L12" s="93">
        <v>7.0927413811045961E-2</v>
      </c>
    </row>
    <row r="13" spans="2:13">
      <c r="B13" s="88" t="s">
        <v>404</v>
      </c>
      <c r="C13" s="82" t="s">
        <v>405</v>
      </c>
      <c r="D13" s="82">
        <v>10</v>
      </c>
      <c r="E13" s="82" t="s">
        <v>258</v>
      </c>
      <c r="F13" s="82" t="s">
        <v>153</v>
      </c>
      <c r="G13" s="95" t="s">
        <v>155</v>
      </c>
      <c r="H13" s="96">
        <v>0</v>
      </c>
      <c r="I13" s="96">
        <v>0</v>
      </c>
      <c r="J13" s="89">
        <v>3674.8562000000002</v>
      </c>
      <c r="K13" s="90">
        <v>1.0852683206478222</v>
      </c>
      <c r="L13" s="90">
        <v>7.0927413811045961E-2</v>
      </c>
    </row>
    <row r="14" spans="2:13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3">
      <c r="B15" s="100" t="s">
        <v>37</v>
      </c>
      <c r="C15" s="84"/>
      <c r="D15" s="84"/>
      <c r="E15" s="84"/>
      <c r="F15" s="84"/>
      <c r="G15" s="84"/>
      <c r="H15" s="84"/>
      <c r="I15" s="84"/>
      <c r="J15" s="92">
        <v>-288.72935000000001</v>
      </c>
      <c r="K15" s="93">
        <v>-8.5268320647822152E-2</v>
      </c>
      <c r="L15" s="93">
        <v>-5.5726877385962265E-3</v>
      </c>
    </row>
    <row r="16" spans="2:13">
      <c r="B16" s="88" t="s">
        <v>404</v>
      </c>
      <c r="C16" s="82" t="s">
        <v>406</v>
      </c>
      <c r="D16" s="82">
        <v>10</v>
      </c>
      <c r="E16" s="82" t="s">
        <v>258</v>
      </c>
      <c r="F16" s="82" t="s">
        <v>153</v>
      </c>
      <c r="G16" s="95" t="s">
        <v>156</v>
      </c>
      <c r="H16" s="96">
        <v>0</v>
      </c>
      <c r="I16" s="96">
        <v>0</v>
      </c>
      <c r="J16" s="89">
        <v>154.24465000000001</v>
      </c>
      <c r="K16" s="90">
        <v>4.5551940855375811E-2</v>
      </c>
      <c r="L16" s="90">
        <v>2.9770346166715172E-3</v>
      </c>
    </row>
    <row r="17" spans="2:16">
      <c r="B17" s="88" t="s">
        <v>404</v>
      </c>
      <c r="C17" s="82" t="s">
        <v>407</v>
      </c>
      <c r="D17" s="82">
        <v>10</v>
      </c>
      <c r="E17" s="82" t="s">
        <v>258</v>
      </c>
      <c r="F17" s="82" t="s">
        <v>153</v>
      </c>
      <c r="G17" s="95" t="s">
        <v>164</v>
      </c>
      <c r="H17" s="96">
        <v>0</v>
      </c>
      <c r="I17" s="96">
        <v>0</v>
      </c>
      <c r="J17" s="89">
        <v>11.016299999999999</v>
      </c>
      <c r="K17" s="90">
        <v>3.2533630569687604E-3</v>
      </c>
      <c r="L17" s="90">
        <v>2.12622651402421E-4</v>
      </c>
    </row>
    <row r="18" spans="2:16">
      <c r="B18" s="88" t="s">
        <v>404</v>
      </c>
      <c r="C18" s="82" t="s">
        <v>408</v>
      </c>
      <c r="D18" s="82">
        <v>10</v>
      </c>
      <c r="E18" s="82" t="s">
        <v>258</v>
      </c>
      <c r="F18" s="82" t="s">
        <v>153</v>
      </c>
      <c r="G18" s="95" t="s">
        <v>154</v>
      </c>
      <c r="H18" s="96">
        <v>0</v>
      </c>
      <c r="I18" s="96">
        <v>0</v>
      </c>
      <c r="J18" s="89">
        <v>-453.99029999999999</v>
      </c>
      <c r="K18" s="90">
        <v>-0.13407362456016672</v>
      </c>
      <c r="L18" s="90">
        <v>-8.7623450066701639E-3</v>
      </c>
      <c r="N18" s="120"/>
      <c r="O18" s="120"/>
      <c r="P18" s="120"/>
    </row>
    <row r="19" spans="2:16">
      <c r="B19" s="85"/>
      <c r="C19" s="82"/>
      <c r="D19" s="82"/>
      <c r="E19" s="82"/>
      <c r="F19" s="82"/>
      <c r="G19" s="82"/>
      <c r="H19" s="82"/>
      <c r="I19" s="82"/>
      <c r="J19" s="82"/>
      <c r="K19" s="90"/>
      <c r="L19" s="82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6">
      <c r="B21" s="122" t="s">
        <v>40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6">
      <c r="B22" s="122" t="s">
        <v>103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6">
      <c r="B23" s="123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170</v>
      </c>
      <c r="C1" s="80" t="s" vm="1">
        <v>223</v>
      </c>
    </row>
    <row r="2" spans="2:18">
      <c r="B2" s="57" t="s">
        <v>169</v>
      </c>
      <c r="C2" s="80" t="s">
        <v>224</v>
      </c>
    </row>
    <row r="3" spans="2:18">
      <c r="B3" s="57" t="s">
        <v>171</v>
      </c>
      <c r="C3" s="80" t="s">
        <v>225</v>
      </c>
    </row>
    <row r="4" spans="2:18">
      <c r="B4" s="57" t="s">
        <v>172</v>
      </c>
      <c r="C4" s="80">
        <v>9606</v>
      </c>
    </row>
    <row r="6" spans="2:18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107</v>
      </c>
      <c r="C7" s="31" t="s">
        <v>39</v>
      </c>
      <c r="D7" s="72" t="s">
        <v>53</v>
      </c>
      <c r="E7" s="31" t="s">
        <v>15</v>
      </c>
      <c r="F7" s="31" t="s">
        <v>54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209</v>
      </c>
      <c r="L7" s="31" t="s">
        <v>0</v>
      </c>
      <c r="M7" s="31" t="s">
        <v>210</v>
      </c>
      <c r="N7" s="31" t="s">
        <v>50</v>
      </c>
      <c r="O7" s="72" t="s">
        <v>173</v>
      </c>
      <c r="P7" s="32" t="s">
        <v>175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170</v>
      </c>
      <c r="C1" s="80" t="s" vm="1">
        <v>223</v>
      </c>
    </row>
    <row r="2" spans="2:18">
      <c r="B2" s="57" t="s">
        <v>169</v>
      </c>
      <c r="C2" s="80" t="s">
        <v>224</v>
      </c>
    </row>
    <row r="3" spans="2:18">
      <c r="B3" s="57" t="s">
        <v>171</v>
      </c>
      <c r="C3" s="80" t="s">
        <v>225</v>
      </c>
    </row>
    <row r="4" spans="2:18">
      <c r="B4" s="57" t="s">
        <v>172</v>
      </c>
      <c r="C4" s="80">
        <v>9606</v>
      </c>
    </row>
    <row r="6" spans="2:18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78.75">
      <c r="B7" s="23" t="s">
        <v>107</v>
      </c>
      <c r="C7" s="31" t="s">
        <v>39</v>
      </c>
      <c r="D7" s="72" t="s">
        <v>53</v>
      </c>
      <c r="E7" s="31" t="s">
        <v>15</v>
      </c>
      <c r="F7" s="31" t="s">
        <v>54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209</v>
      </c>
      <c r="L7" s="31" t="s">
        <v>0</v>
      </c>
      <c r="M7" s="31" t="s">
        <v>210</v>
      </c>
      <c r="N7" s="31" t="s">
        <v>50</v>
      </c>
      <c r="O7" s="72" t="s">
        <v>173</v>
      </c>
      <c r="P7" s="32" t="s">
        <v>175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6.140625" style="2" bestFit="1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7109375" style="1" customWidth="1"/>
    <col min="9" max="9" width="9.140625" style="1" bestFit="1" customWidth="1"/>
    <col min="10" max="10" width="7" style="1" bestFit="1" customWidth="1"/>
    <col min="11" max="11" width="7.855468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0.57031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170</v>
      </c>
      <c r="C1" s="80" t="s" vm="1">
        <v>223</v>
      </c>
    </row>
    <row r="2" spans="2:52">
      <c r="B2" s="57" t="s">
        <v>169</v>
      </c>
      <c r="C2" s="80" t="s">
        <v>224</v>
      </c>
    </row>
    <row r="3" spans="2:52">
      <c r="B3" s="57" t="s">
        <v>171</v>
      </c>
      <c r="C3" s="80" t="s">
        <v>225</v>
      </c>
    </row>
    <row r="4" spans="2:52">
      <c r="B4" s="57" t="s">
        <v>172</v>
      </c>
      <c r="C4" s="80">
        <v>9606</v>
      </c>
    </row>
    <row r="6" spans="2:52" ht="21.75" customHeight="1">
      <c r="B6" s="131" t="s">
        <v>201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77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73.5" customHeight="1">
      <c r="B8" s="23" t="s">
        <v>106</v>
      </c>
      <c r="C8" s="31" t="s">
        <v>39</v>
      </c>
      <c r="D8" s="72" t="s">
        <v>110</v>
      </c>
      <c r="E8" s="31" t="s">
        <v>15</v>
      </c>
      <c r="F8" s="31" t="s">
        <v>54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0</v>
      </c>
      <c r="M8" s="31" t="s">
        <v>96</v>
      </c>
      <c r="N8" s="31" t="s">
        <v>51</v>
      </c>
      <c r="O8" s="31" t="s">
        <v>50</v>
      </c>
      <c r="P8" s="72" t="s">
        <v>173</v>
      </c>
      <c r="Q8" s="73" t="s">
        <v>175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52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5" t="s">
        <v>28</v>
      </c>
      <c r="C11" s="116"/>
      <c r="D11" s="116"/>
      <c r="E11" s="116"/>
      <c r="F11" s="116"/>
      <c r="G11" s="116"/>
      <c r="H11" s="117">
        <v>5.2526838413978032</v>
      </c>
      <c r="I11" s="116"/>
      <c r="J11" s="116"/>
      <c r="K11" s="118">
        <v>3.6498045537996953E-3</v>
      </c>
      <c r="L11" s="117"/>
      <c r="M11" s="119"/>
      <c r="N11" s="117">
        <v>21595.231800000001</v>
      </c>
      <c r="O11" s="116"/>
      <c r="P11" s="118">
        <v>1</v>
      </c>
      <c r="Q11" s="118">
        <v>0.41680377649173289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0.25">
      <c r="B12" s="83" t="s">
        <v>221</v>
      </c>
      <c r="C12" s="84"/>
      <c r="D12" s="84"/>
      <c r="E12" s="84"/>
      <c r="F12" s="84"/>
      <c r="G12" s="84"/>
      <c r="H12" s="92">
        <v>5.2526838413978032</v>
      </c>
      <c r="I12" s="84"/>
      <c r="J12" s="84"/>
      <c r="K12" s="93">
        <v>3.6498045537996953E-3</v>
      </c>
      <c r="L12" s="92"/>
      <c r="M12" s="94"/>
      <c r="N12" s="92">
        <v>21595.231800000001</v>
      </c>
      <c r="O12" s="84"/>
      <c r="P12" s="93">
        <v>1</v>
      </c>
      <c r="Q12" s="93">
        <v>0.41680377649173289</v>
      </c>
      <c r="AV12" s="4"/>
    </row>
    <row r="13" spans="2:52">
      <c r="B13" s="85" t="s">
        <v>27</v>
      </c>
      <c r="C13" s="82"/>
      <c r="D13" s="82"/>
      <c r="E13" s="82"/>
      <c r="F13" s="82"/>
      <c r="G13" s="82"/>
      <c r="H13" s="89">
        <v>6.0179979018633531</v>
      </c>
      <c r="I13" s="82"/>
      <c r="J13" s="82"/>
      <c r="K13" s="90">
        <v>-4.6348234394089224E-4</v>
      </c>
      <c r="L13" s="89"/>
      <c r="M13" s="91"/>
      <c r="N13" s="89">
        <v>10771.529130000001</v>
      </c>
      <c r="O13" s="82"/>
      <c r="P13" s="90">
        <v>0.49879201250342681</v>
      </c>
      <c r="Q13" s="90">
        <v>0.20789839449533995</v>
      </c>
    </row>
    <row r="14" spans="2:52">
      <c r="B14" s="86" t="s">
        <v>26</v>
      </c>
      <c r="C14" s="84"/>
      <c r="D14" s="84"/>
      <c r="E14" s="84"/>
      <c r="F14" s="84"/>
      <c r="G14" s="84"/>
      <c r="H14" s="92">
        <v>6.0179979018633531</v>
      </c>
      <c r="I14" s="84"/>
      <c r="J14" s="84"/>
      <c r="K14" s="93">
        <v>-4.6348234394089224E-4</v>
      </c>
      <c r="L14" s="92"/>
      <c r="M14" s="94"/>
      <c r="N14" s="92">
        <v>10771.529130000001</v>
      </c>
      <c r="O14" s="84"/>
      <c r="P14" s="93">
        <v>0.49879201250342681</v>
      </c>
      <c r="Q14" s="93">
        <v>0.20789839449533995</v>
      </c>
    </row>
    <row r="15" spans="2:52">
      <c r="B15" s="87" t="s">
        <v>226</v>
      </c>
      <c r="C15" s="82" t="s">
        <v>227</v>
      </c>
      <c r="D15" s="95" t="s">
        <v>111</v>
      </c>
      <c r="E15" s="82" t="s">
        <v>228</v>
      </c>
      <c r="F15" s="82"/>
      <c r="G15" s="82"/>
      <c r="H15" s="89">
        <v>4.5999999999999996</v>
      </c>
      <c r="I15" s="95" t="s">
        <v>155</v>
      </c>
      <c r="J15" s="96">
        <v>0.04</v>
      </c>
      <c r="K15" s="90">
        <v>-2.2000000000000001E-3</v>
      </c>
      <c r="L15" s="89">
        <v>490000</v>
      </c>
      <c r="M15" s="91">
        <v>161.43</v>
      </c>
      <c r="N15" s="89">
        <v>791.00701000000004</v>
      </c>
      <c r="O15" s="90">
        <v>3.1515698644831392E-5</v>
      </c>
      <c r="P15" s="90">
        <v>3.6628780710749306E-2</v>
      </c>
      <c r="Q15" s="90">
        <v>1.5267014128527849E-2</v>
      </c>
    </row>
    <row r="16" spans="2:52" ht="20.25">
      <c r="B16" s="87" t="s">
        <v>229</v>
      </c>
      <c r="C16" s="82" t="s">
        <v>230</v>
      </c>
      <c r="D16" s="95" t="s">
        <v>111</v>
      </c>
      <c r="E16" s="82" t="s">
        <v>228</v>
      </c>
      <c r="F16" s="82"/>
      <c r="G16" s="82"/>
      <c r="H16" s="89">
        <v>7.0200000000000005</v>
      </c>
      <c r="I16" s="95" t="s">
        <v>155</v>
      </c>
      <c r="J16" s="96">
        <v>0.04</v>
      </c>
      <c r="K16" s="90">
        <v>8.0000000000000004E-4</v>
      </c>
      <c r="L16" s="89">
        <v>470000</v>
      </c>
      <c r="M16" s="91">
        <v>164.96</v>
      </c>
      <c r="N16" s="89">
        <v>775.31200999999999</v>
      </c>
      <c r="O16" s="90">
        <v>4.4455820089755355E-5</v>
      </c>
      <c r="P16" s="90">
        <v>3.5901999903515738E-2</v>
      </c>
      <c r="Q16" s="90">
        <v>1.4964089143391188E-2</v>
      </c>
      <c r="AT16" s="4"/>
    </row>
    <row r="17" spans="2:47" ht="20.25">
      <c r="B17" s="87" t="s">
        <v>231</v>
      </c>
      <c r="C17" s="82" t="s">
        <v>232</v>
      </c>
      <c r="D17" s="95" t="s">
        <v>111</v>
      </c>
      <c r="E17" s="82" t="s">
        <v>228</v>
      </c>
      <c r="F17" s="82"/>
      <c r="G17" s="82"/>
      <c r="H17" s="89">
        <v>1.8</v>
      </c>
      <c r="I17" s="95" t="s">
        <v>155</v>
      </c>
      <c r="J17" s="96">
        <v>3.5000000000000003E-2</v>
      </c>
      <c r="K17" s="90">
        <v>-6.0000000000000006E-4</v>
      </c>
      <c r="L17" s="89">
        <v>330000</v>
      </c>
      <c r="M17" s="91">
        <v>124.29</v>
      </c>
      <c r="N17" s="89">
        <v>410.15701000000001</v>
      </c>
      <c r="O17" s="90">
        <v>1.6791268906523566E-5</v>
      </c>
      <c r="P17" s="90">
        <v>1.8992943155164466E-2</v>
      </c>
      <c r="Q17" s="90">
        <v>7.9163304337653579E-3</v>
      </c>
      <c r="AU17" s="4"/>
    </row>
    <row r="18" spans="2:47">
      <c r="B18" s="87" t="s">
        <v>233</v>
      </c>
      <c r="C18" s="82" t="s">
        <v>234</v>
      </c>
      <c r="D18" s="95" t="s">
        <v>111</v>
      </c>
      <c r="E18" s="82" t="s">
        <v>228</v>
      </c>
      <c r="F18" s="82"/>
      <c r="G18" s="82"/>
      <c r="H18" s="89">
        <v>6.82</v>
      </c>
      <c r="I18" s="95" t="s">
        <v>155</v>
      </c>
      <c r="J18" s="96">
        <v>1.7500000000000002E-2</v>
      </c>
      <c r="K18" s="90">
        <v>2.0000000000000001E-4</v>
      </c>
      <c r="L18" s="89">
        <v>2410000</v>
      </c>
      <c r="M18" s="91">
        <v>114.42</v>
      </c>
      <c r="N18" s="89">
        <v>2757.5220099999997</v>
      </c>
      <c r="O18" s="90">
        <v>1.7384304209454177E-4</v>
      </c>
      <c r="P18" s="90">
        <v>0.12769124386060071</v>
      </c>
      <c r="Q18" s="90">
        <v>5.3222192666025188E-2</v>
      </c>
      <c r="AT18" s="3"/>
    </row>
    <row r="19" spans="2:47">
      <c r="B19" s="87" t="s">
        <v>235</v>
      </c>
      <c r="C19" s="82" t="s">
        <v>236</v>
      </c>
      <c r="D19" s="95" t="s">
        <v>111</v>
      </c>
      <c r="E19" s="82" t="s">
        <v>228</v>
      </c>
      <c r="F19" s="82"/>
      <c r="G19" s="82"/>
      <c r="H19" s="89">
        <v>9.02</v>
      </c>
      <c r="I19" s="95" t="s">
        <v>155</v>
      </c>
      <c r="J19" s="96">
        <v>7.4999999999999997E-3</v>
      </c>
      <c r="K19" s="90">
        <v>2.1000000000000003E-3</v>
      </c>
      <c r="L19" s="89">
        <v>400000</v>
      </c>
      <c r="M19" s="91">
        <v>104.66</v>
      </c>
      <c r="N19" s="89">
        <v>418.64001000000002</v>
      </c>
      <c r="O19" s="90">
        <v>5.4597543083262483E-5</v>
      </c>
      <c r="P19" s="90">
        <v>1.9385761351262736E-2</v>
      </c>
      <c r="Q19" s="90">
        <v>8.0800585413737872E-3</v>
      </c>
      <c r="AU19" s="3"/>
    </row>
    <row r="20" spans="2:47">
      <c r="B20" s="87" t="s">
        <v>237</v>
      </c>
      <c r="C20" s="82" t="s">
        <v>238</v>
      </c>
      <c r="D20" s="95" t="s">
        <v>111</v>
      </c>
      <c r="E20" s="82" t="s">
        <v>228</v>
      </c>
      <c r="F20" s="82"/>
      <c r="G20" s="82"/>
      <c r="H20" s="89">
        <v>5.77</v>
      </c>
      <c r="I20" s="95" t="s">
        <v>155</v>
      </c>
      <c r="J20" s="96">
        <v>2.75E-2</v>
      </c>
      <c r="K20" s="90">
        <v>-8.9999999999999998E-4</v>
      </c>
      <c r="L20" s="89">
        <v>4579000</v>
      </c>
      <c r="M20" s="91">
        <v>122.71</v>
      </c>
      <c r="N20" s="89">
        <v>5618.8910800000003</v>
      </c>
      <c r="O20" s="90">
        <v>2.8235899439499822E-4</v>
      </c>
      <c r="P20" s="90">
        <v>0.26019128352213383</v>
      </c>
      <c r="Q20" s="90">
        <v>0.10844870958225655</v>
      </c>
    </row>
    <row r="21" spans="2:47">
      <c r="B21" s="88"/>
      <c r="C21" s="82"/>
      <c r="D21" s="82"/>
      <c r="E21" s="82"/>
      <c r="F21" s="82"/>
      <c r="G21" s="82"/>
      <c r="H21" s="82"/>
      <c r="I21" s="82"/>
      <c r="J21" s="82"/>
      <c r="K21" s="90"/>
      <c r="L21" s="89"/>
      <c r="M21" s="91"/>
      <c r="N21" s="82"/>
      <c r="O21" s="82"/>
      <c r="P21" s="90"/>
      <c r="Q21" s="82"/>
    </row>
    <row r="22" spans="2:47">
      <c r="B22" s="85" t="s">
        <v>41</v>
      </c>
      <c r="C22" s="82"/>
      <c r="D22" s="82"/>
      <c r="E22" s="82"/>
      <c r="F22" s="82"/>
      <c r="G22" s="82"/>
      <c r="H22" s="89">
        <v>4.4910588275518464</v>
      </c>
      <c r="I22" s="82"/>
      <c r="J22" s="82"/>
      <c r="K22" s="90">
        <v>7.7432641572183917E-3</v>
      </c>
      <c r="L22" s="89"/>
      <c r="M22" s="91"/>
      <c r="N22" s="89">
        <v>10823.702670000001</v>
      </c>
      <c r="O22" s="82"/>
      <c r="P22" s="90">
        <v>0.50120798749657325</v>
      </c>
      <c r="Q22" s="90">
        <v>0.20890538199639294</v>
      </c>
    </row>
    <row r="23" spans="2:47">
      <c r="B23" s="86" t="s">
        <v>25</v>
      </c>
      <c r="C23" s="84"/>
      <c r="D23" s="84"/>
      <c r="E23" s="84"/>
      <c r="F23" s="84"/>
      <c r="G23" s="84"/>
      <c r="H23" s="92">
        <v>4.4910588275518464</v>
      </c>
      <c r="I23" s="84"/>
      <c r="J23" s="84"/>
      <c r="K23" s="93">
        <v>7.7432641572183917E-3</v>
      </c>
      <c r="L23" s="92"/>
      <c r="M23" s="94"/>
      <c r="N23" s="92">
        <v>10823.702670000001</v>
      </c>
      <c r="O23" s="84"/>
      <c r="P23" s="93">
        <v>0.50120798749657325</v>
      </c>
      <c r="Q23" s="93">
        <v>0.20890538199639294</v>
      </c>
    </row>
    <row r="24" spans="2:47">
      <c r="B24" s="87" t="s">
        <v>239</v>
      </c>
      <c r="C24" s="82" t="s">
        <v>240</v>
      </c>
      <c r="D24" s="95" t="s">
        <v>111</v>
      </c>
      <c r="E24" s="82" t="s">
        <v>228</v>
      </c>
      <c r="F24" s="82"/>
      <c r="G24" s="82"/>
      <c r="H24" s="89">
        <v>2.5100000000000002</v>
      </c>
      <c r="I24" s="95" t="s">
        <v>155</v>
      </c>
      <c r="J24" s="96">
        <v>0.06</v>
      </c>
      <c r="K24" s="90">
        <v>2.8999999999999998E-3</v>
      </c>
      <c r="L24" s="89">
        <v>975000</v>
      </c>
      <c r="M24" s="91">
        <v>117.15</v>
      </c>
      <c r="N24" s="89">
        <v>1142.2124899999999</v>
      </c>
      <c r="O24" s="90">
        <v>5.3196431728119445E-5</v>
      </c>
      <c r="P24" s="90">
        <v>5.2891883753708992E-2</v>
      </c>
      <c r="Q24" s="90">
        <v>2.2045536894307643E-2</v>
      </c>
    </row>
    <row r="25" spans="2:47">
      <c r="B25" s="87" t="s">
        <v>241</v>
      </c>
      <c r="C25" s="82" t="s">
        <v>242</v>
      </c>
      <c r="D25" s="95" t="s">
        <v>111</v>
      </c>
      <c r="E25" s="82" t="s">
        <v>228</v>
      </c>
      <c r="F25" s="82"/>
      <c r="G25" s="82"/>
      <c r="H25" s="89">
        <v>6.8999999999999995</v>
      </c>
      <c r="I25" s="95" t="s">
        <v>155</v>
      </c>
      <c r="J25" s="96">
        <v>3.7499999999999999E-2</v>
      </c>
      <c r="K25" s="90">
        <v>1.37E-2</v>
      </c>
      <c r="L25" s="89">
        <v>670000</v>
      </c>
      <c r="M25" s="91">
        <v>118.33</v>
      </c>
      <c r="N25" s="89">
        <v>792.81101000000001</v>
      </c>
      <c r="O25" s="90">
        <v>5.0128343523103781E-5</v>
      </c>
      <c r="P25" s="90">
        <v>3.6712317670051585E-2</v>
      </c>
      <c r="Q25" s="90">
        <v>1.5301832648641678E-2</v>
      </c>
    </row>
    <row r="26" spans="2:47">
      <c r="B26" s="87" t="s">
        <v>243</v>
      </c>
      <c r="C26" s="82" t="s">
        <v>244</v>
      </c>
      <c r="D26" s="95" t="s">
        <v>111</v>
      </c>
      <c r="E26" s="82" t="s">
        <v>228</v>
      </c>
      <c r="F26" s="82"/>
      <c r="G26" s="82"/>
      <c r="H26" s="89">
        <v>2.85</v>
      </c>
      <c r="I26" s="95" t="s">
        <v>155</v>
      </c>
      <c r="J26" s="96">
        <v>2.2499999999999999E-2</v>
      </c>
      <c r="K26" s="90">
        <v>3.5999999999999999E-3</v>
      </c>
      <c r="L26" s="89">
        <v>2580000</v>
      </c>
      <c r="M26" s="91">
        <v>105.66</v>
      </c>
      <c r="N26" s="89">
        <v>2726.0280400000001</v>
      </c>
      <c r="O26" s="90">
        <v>1.7180118022083643E-4</v>
      </c>
      <c r="P26" s="90">
        <v>0.1262328677574093</v>
      </c>
      <c r="Q26" s="90">
        <v>5.2614335998669701E-2</v>
      </c>
    </row>
    <row r="27" spans="2:47">
      <c r="B27" s="87" t="s">
        <v>245</v>
      </c>
      <c r="C27" s="82" t="s">
        <v>246</v>
      </c>
      <c r="D27" s="95" t="s">
        <v>111</v>
      </c>
      <c r="E27" s="82" t="s">
        <v>228</v>
      </c>
      <c r="F27" s="82"/>
      <c r="G27" s="82"/>
      <c r="H27" s="89">
        <v>1.55</v>
      </c>
      <c r="I27" s="95" t="s">
        <v>155</v>
      </c>
      <c r="J27" s="96">
        <v>0.04</v>
      </c>
      <c r="K27" s="90">
        <v>1.2999999999999997E-3</v>
      </c>
      <c r="L27" s="89">
        <v>150000</v>
      </c>
      <c r="M27" s="91">
        <v>107.79</v>
      </c>
      <c r="N27" s="89">
        <v>161.68501000000001</v>
      </c>
      <c r="O27" s="90">
        <v>8.944461690691689E-6</v>
      </c>
      <c r="P27" s="90">
        <v>7.4870699003101232E-3</v>
      </c>
      <c r="Q27" s="90">
        <v>3.1206390093068415E-3</v>
      </c>
    </row>
    <row r="28" spans="2:47">
      <c r="B28" s="87" t="s">
        <v>247</v>
      </c>
      <c r="C28" s="82" t="s">
        <v>248</v>
      </c>
      <c r="D28" s="95" t="s">
        <v>111</v>
      </c>
      <c r="E28" s="82" t="s">
        <v>228</v>
      </c>
      <c r="F28" s="82"/>
      <c r="G28" s="82"/>
      <c r="H28" s="89">
        <v>6.0299999999999994</v>
      </c>
      <c r="I28" s="95" t="s">
        <v>155</v>
      </c>
      <c r="J28" s="96">
        <v>4.2500000000000003E-2</v>
      </c>
      <c r="K28" s="90">
        <v>1.1700000000000002E-2</v>
      </c>
      <c r="L28" s="89">
        <v>3020000</v>
      </c>
      <c r="M28" s="91">
        <v>120.93</v>
      </c>
      <c r="N28" s="89">
        <v>3652.08608</v>
      </c>
      <c r="O28" s="90">
        <v>1.7609126146392545E-4</v>
      </c>
      <c r="P28" s="90">
        <v>0.16911539148192889</v>
      </c>
      <c r="Q28" s="90">
        <v>7.0487933832545799E-2</v>
      </c>
    </row>
    <row r="29" spans="2:47">
      <c r="B29" s="87" t="s">
        <v>249</v>
      </c>
      <c r="C29" s="82" t="s">
        <v>250</v>
      </c>
      <c r="D29" s="95" t="s">
        <v>111</v>
      </c>
      <c r="E29" s="82" t="s">
        <v>228</v>
      </c>
      <c r="F29" s="82"/>
      <c r="G29" s="82"/>
      <c r="H29" s="89">
        <v>8.44</v>
      </c>
      <c r="I29" s="95" t="s">
        <v>155</v>
      </c>
      <c r="J29" s="96">
        <v>1.7500000000000002E-2</v>
      </c>
      <c r="K29" s="90">
        <v>1.6300000000000002E-2</v>
      </c>
      <c r="L29" s="89">
        <v>460000</v>
      </c>
      <c r="M29" s="91">
        <v>102.48</v>
      </c>
      <c r="N29" s="89">
        <v>471.40798999999998</v>
      </c>
      <c r="O29" s="90">
        <v>4.0971954518992815E-5</v>
      </c>
      <c r="P29" s="90">
        <v>2.1829262791242646E-2</v>
      </c>
      <c r="Q29" s="90">
        <v>9.0985191694204007E-3</v>
      </c>
    </row>
    <row r="30" spans="2:47">
      <c r="B30" s="87" t="s">
        <v>251</v>
      </c>
      <c r="C30" s="82" t="s">
        <v>252</v>
      </c>
      <c r="D30" s="95" t="s">
        <v>111</v>
      </c>
      <c r="E30" s="82" t="s">
        <v>228</v>
      </c>
      <c r="F30" s="82"/>
      <c r="G30" s="82"/>
      <c r="H30" s="89">
        <v>3.33</v>
      </c>
      <c r="I30" s="95" t="s">
        <v>155</v>
      </c>
      <c r="J30" s="96">
        <v>0.05</v>
      </c>
      <c r="K30" s="90">
        <v>4.9000000000000007E-3</v>
      </c>
      <c r="L30" s="89">
        <v>1590000</v>
      </c>
      <c r="M30" s="91">
        <v>118.08</v>
      </c>
      <c r="N30" s="89">
        <v>1877.4720500000001</v>
      </c>
      <c r="O30" s="90">
        <v>8.852627142377526E-5</v>
      </c>
      <c r="P30" s="90">
        <v>8.6939194141921639E-2</v>
      </c>
      <c r="Q30" s="90">
        <v>3.6236584443500877E-2</v>
      </c>
    </row>
    <row r="31" spans="2:47">
      <c r="B31" s="88"/>
      <c r="C31" s="82"/>
      <c r="D31" s="82"/>
      <c r="E31" s="82"/>
      <c r="F31" s="82"/>
      <c r="G31" s="82"/>
      <c r="H31" s="82"/>
      <c r="I31" s="82"/>
      <c r="J31" s="82"/>
      <c r="K31" s="90"/>
      <c r="L31" s="89"/>
      <c r="M31" s="91"/>
      <c r="N31" s="82"/>
      <c r="O31" s="82"/>
      <c r="P31" s="90"/>
      <c r="Q31" s="82"/>
    </row>
    <row r="32" spans="2:4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122" t="s">
        <v>40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122" t="s">
        <v>103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123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</row>
    <row r="117" spans="2:17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</row>
    <row r="118" spans="2:17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</row>
    <row r="119" spans="2:17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</row>
    <row r="120" spans="2:17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</row>
    <row r="121" spans="2:17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</row>
    <row r="122" spans="2:17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</row>
    <row r="123" spans="2:17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</row>
    <row r="124" spans="2:17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</row>
    <row r="125" spans="2:17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</row>
    <row r="126" spans="2:17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</row>
    <row r="127" spans="2:17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</row>
    <row r="128" spans="2:17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</row>
    <row r="129" spans="2:17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</row>
    <row r="130" spans="2:17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</row>
    <row r="131" spans="2:17">
      <c r="C131" s="1"/>
      <c r="D131" s="1"/>
    </row>
    <row r="132" spans="2:17">
      <c r="C132" s="1"/>
      <c r="D132" s="1"/>
    </row>
    <row r="133" spans="2:17">
      <c r="C133" s="1"/>
      <c r="D133" s="1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32 B35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170</v>
      </c>
      <c r="C1" s="80" t="s" vm="1">
        <v>223</v>
      </c>
    </row>
    <row r="2" spans="2:67">
      <c r="B2" s="57" t="s">
        <v>169</v>
      </c>
      <c r="C2" s="80" t="s">
        <v>224</v>
      </c>
    </row>
    <row r="3" spans="2:67">
      <c r="B3" s="57" t="s">
        <v>171</v>
      </c>
      <c r="C3" s="80" t="s">
        <v>225</v>
      </c>
    </row>
    <row r="4" spans="2:67">
      <c r="B4" s="57" t="s">
        <v>172</v>
      </c>
      <c r="C4" s="80">
        <v>9606</v>
      </c>
    </row>
    <row r="6" spans="2:67" ht="26.25" customHeight="1">
      <c r="B6" s="134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  <c r="BO6" s="3"/>
    </row>
    <row r="7" spans="2:67" ht="26.25" customHeight="1">
      <c r="B7" s="134" t="s">
        <v>78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AZ7" s="44"/>
      <c r="BJ7" s="3"/>
      <c r="BO7" s="3"/>
    </row>
    <row r="8" spans="2:67" s="3" customFormat="1" ht="78.75">
      <c r="B8" s="38" t="s">
        <v>106</v>
      </c>
      <c r="C8" s="14" t="s">
        <v>39</v>
      </c>
      <c r="D8" s="76" t="s">
        <v>110</v>
      </c>
      <c r="E8" s="76" t="s">
        <v>218</v>
      </c>
      <c r="F8" s="76" t="s">
        <v>108</v>
      </c>
      <c r="G8" s="14" t="s">
        <v>53</v>
      </c>
      <c r="H8" s="14" t="s">
        <v>15</v>
      </c>
      <c r="I8" s="14" t="s">
        <v>54</v>
      </c>
      <c r="J8" s="14" t="s">
        <v>93</v>
      </c>
      <c r="K8" s="14" t="s">
        <v>18</v>
      </c>
      <c r="L8" s="14" t="s">
        <v>92</v>
      </c>
      <c r="M8" s="14" t="s">
        <v>17</v>
      </c>
      <c r="N8" s="14" t="s">
        <v>19</v>
      </c>
      <c r="O8" s="14" t="s">
        <v>0</v>
      </c>
      <c r="P8" s="14" t="s">
        <v>96</v>
      </c>
      <c r="Q8" s="14" t="s">
        <v>51</v>
      </c>
      <c r="R8" s="14" t="s">
        <v>50</v>
      </c>
      <c r="S8" s="76" t="s">
        <v>173</v>
      </c>
      <c r="T8" s="39" t="s">
        <v>175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52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104</v>
      </c>
      <c r="R10" s="20" t="s">
        <v>105</v>
      </c>
      <c r="S10" s="46" t="s">
        <v>176</v>
      </c>
      <c r="T10" s="75" t="s">
        <v>219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6.140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85546875" style="1" customWidth="1"/>
    <col min="9" max="9" width="7.85546875" style="1" bestFit="1" customWidth="1"/>
    <col min="10" max="10" width="7.140625" style="1" bestFit="1" customWidth="1"/>
    <col min="11" max="11" width="6.42578125" style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170</v>
      </c>
      <c r="C1" s="80" t="s" vm="1">
        <v>223</v>
      </c>
    </row>
    <row r="2" spans="2:65">
      <c r="B2" s="57" t="s">
        <v>169</v>
      </c>
      <c r="C2" s="80" t="s">
        <v>224</v>
      </c>
    </row>
    <row r="3" spans="2:65">
      <c r="B3" s="57" t="s">
        <v>171</v>
      </c>
      <c r="C3" s="80" t="s">
        <v>225</v>
      </c>
    </row>
    <row r="4" spans="2:65">
      <c r="B4" s="57" t="s">
        <v>172</v>
      </c>
      <c r="C4" s="80">
        <v>9606</v>
      </c>
    </row>
    <row r="6" spans="2:65" ht="26.25" customHeight="1">
      <c r="B6" s="139" t="s">
        <v>201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</row>
    <row r="7" spans="2:65" ht="26.25" customHeight="1">
      <c r="B7" s="139" t="s">
        <v>79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BM7" s="3"/>
    </row>
    <row r="8" spans="2:65" s="3" customFormat="1" ht="63">
      <c r="B8" s="23" t="s">
        <v>106</v>
      </c>
      <c r="C8" s="31" t="s">
        <v>39</v>
      </c>
      <c r="D8" s="76" t="s">
        <v>110</v>
      </c>
      <c r="E8" s="76" t="s">
        <v>218</v>
      </c>
      <c r="F8" s="72" t="s">
        <v>108</v>
      </c>
      <c r="G8" s="31" t="s">
        <v>53</v>
      </c>
      <c r="H8" s="31" t="s">
        <v>15</v>
      </c>
      <c r="I8" s="31" t="s">
        <v>54</v>
      </c>
      <c r="J8" s="31" t="s">
        <v>93</v>
      </c>
      <c r="K8" s="31" t="s">
        <v>18</v>
      </c>
      <c r="L8" s="31" t="s">
        <v>92</v>
      </c>
      <c r="M8" s="31" t="s">
        <v>17</v>
      </c>
      <c r="N8" s="31" t="s">
        <v>19</v>
      </c>
      <c r="O8" s="31" t="s">
        <v>0</v>
      </c>
      <c r="P8" s="31" t="s">
        <v>96</v>
      </c>
      <c r="Q8" s="31" t="s">
        <v>51</v>
      </c>
      <c r="R8" s="14" t="s">
        <v>50</v>
      </c>
      <c r="S8" s="76" t="s">
        <v>173</v>
      </c>
      <c r="T8" s="32" t="s">
        <v>175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52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104</v>
      </c>
      <c r="R10" s="20" t="s">
        <v>105</v>
      </c>
      <c r="S10" s="20" t="s">
        <v>176</v>
      </c>
      <c r="T10" s="21" t="s">
        <v>219</v>
      </c>
      <c r="U10" s="5"/>
      <c r="BH10" s="1"/>
      <c r="BI10" s="3"/>
      <c r="BJ10" s="1"/>
    </row>
    <row r="11" spans="2:65" s="4" customFormat="1" ht="18" customHeight="1">
      <c r="B11" s="98" t="s">
        <v>32</v>
      </c>
      <c r="C11" s="99"/>
      <c r="D11" s="99"/>
      <c r="E11" s="99"/>
      <c r="F11" s="99"/>
      <c r="G11" s="99"/>
      <c r="H11" s="99"/>
      <c r="I11" s="99"/>
      <c r="J11" s="99"/>
      <c r="K11" s="101">
        <v>4.1813487517370698</v>
      </c>
      <c r="L11" s="99"/>
      <c r="M11" s="99"/>
      <c r="N11" s="102">
        <v>1.2712156648388651E-2</v>
      </c>
      <c r="O11" s="101"/>
      <c r="P11" s="103"/>
      <c r="Q11" s="101">
        <v>4489.9010200000002</v>
      </c>
      <c r="R11" s="99"/>
      <c r="S11" s="104">
        <v>1</v>
      </c>
      <c r="T11" s="104">
        <v>8.6658375262732013E-2</v>
      </c>
      <c r="U11" s="5"/>
      <c r="BH11" s="1"/>
      <c r="BI11" s="3"/>
      <c r="BJ11" s="1"/>
      <c r="BM11" s="1"/>
    </row>
    <row r="12" spans="2:65">
      <c r="B12" s="83" t="s">
        <v>221</v>
      </c>
      <c r="C12" s="84"/>
      <c r="D12" s="84"/>
      <c r="E12" s="84"/>
      <c r="F12" s="84"/>
      <c r="G12" s="84"/>
      <c r="H12" s="84"/>
      <c r="I12" s="84"/>
      <c r="J12" s="84"/>
      <c r="K12" s="92">
        <v>4.1813487517370698</v>
      </c>
      <c r="L12" s="84"/>
      <c r="M12" s="84"/>
      <c r="N12" s="105">
        <v>1.2712156648388651E-2</v>
      </c>
      <c r="O12" s="92"/>
      <c r="P12" s="94"/>
      <c r="Q12" s="92">
        <v>4489.9010200000002</v>
      </c>
      <c r="R12" s="84"/>
      <c r="S12" s="93">
        <v>1</v>
      </c>
      <c r="T12" s="93">
        <v>8.6658375262732013E-2</v>
      </c>
      <c r="BI12" s="3"/>
    </row>
    <row r="13" spans="2:65" ht="20.25">
      <c r="B13" s="100" t="s">
        <v>31</v>
      </c>
      <c r="C13" s="84"/>
      <c r="D13" s="84"/>
      <c r="E13" s="84"/>
      <c r="F13" s="84"/>
      <c r="G13" s="84"/>
      <c r="H13" s="84"/>
      <c r="I13" s="84"/>
      <c r="J13" s="84"/>
      <c r="K13" s="92">
        <v>4.0584965962300945</v>
      </c>
      <c r="L13" s="84"/>
      <c r="M13" s="84"/>
      <c r="N13" s="105">
        <v>9.2373578063357949E-3</v>
      </c>
      <c r="O13" s="92"/>
      <c r="P13" s="94"/>
      <c r="Q13" s="92">
        <v>3702.6210199999996</v>
      </c>
      <c r="R13" s="84"/>
      <c r="S13" s="93">
        <v>0.82465537736954375</v>
      </c>
      <c r="T13" s="93">
        <v>7.1463295154519796E-2</v>
      </c>
      <c r="BI13" s="4"/>
    </row>
    <row r="14" spans="2:65">
      <c r="B14" s="88" t="s">
        <v>253</v>
      </c>
      <c r="C14" s="82" t="s">
        <v>254</v>
      </c>
      <c r="D14" s="95" t="s">
        <v>111</v>
      </c>
      <c r="E14" s="95" t="s">
        <v>255</v>
      </c>
      <c r="F14" s="82" t="s">
        <v>256</v>
      </c>
      <c r="G14" s="95" t="s">
        <v>257</v>
      </c>
      <c r="H14" s="82" t="s">
        <v>258</v>
      </c>
      <c r="I14" s="82" t="s">
        <v>151</v>
      </c>
      <c r="J14" s="82"/>
      <c r="K14" s="89">
        <v>3.96</v>
      </c>
      <c r="L14" s="95" t="s">
        <v>155</v>
      </c>
      <c r="M14" s="96">
        <v>5.8999999999999999E-3</v>
      </c>
      <c r="N14" s="96">
        <v>4.3E-3</v>
      </c>
      <c r="O14" s="89">
        <v>547363</v>
      </c>
      <c r="P14" s="91">
        <v>99.53</v>
      </c>
      <c r="Q14" s="89">
        <v>544.79039</v>
      </c>
      <c r="R14" s="90">
        <v>1.0253793869824963E-4</v>
      </c>
      <c r="S14" s="90">
        <v>0.1213368373987006</v>
      </c>
      <c r="T14" s="90">
        <v>1.0514853188489692E-2</v>
      </c>
    </row>
    <row r="15" spans="2:65">
      <c r="B15" s="88" t="s">
        <v>259</v>
      </c>
      <c r="C15" s="82" t="s">
        <v>260</v>
      </c>
      <c r="D15" s="95" t="s">
        <v>111</v>
      </c>
      <c r="E15" s="95" t="s">
        <v>255</v>
      </c>
      <c r="F15" s="82" t="s">
        <v>261</v>
      </c>
      <c r="G15" s="95" t="s">
        <v>257</v>
      </c>
      <c r="H15" s="82" t="s">
        <v>258</v>
      </c>
      <c r="I15" s="82" t="s">
        <v>153</v>
      </c>
      <c r="J15" s="82"/>
      <c r="K15" s="89">
        <v>4.6900000000000004</v>
      </c>
      <c r="L15" s="95" t="s">
        <v>155</v>
      </c>
      <c r="M15" s="96">
        <v>0.04</v>
      </c>
      <c r="N15" s="96">
        <v>5.6000000000000008E-3</v>
      </c>
      <c r="O15" s="89">
        <v>114507</v>
      </c>
      <c r="P15" s="91">
        <v>118.6</v>
      </c>
      <c r="Q15" s="89">
        <v>135.80529999999999</v>
      </c>
      <c r="R15" s="90">
        <v>5.5272105559889092E-5</v>
      </c>
      <c r="S15" s="90">
        <v>3.0246836042724164E-2</v>
      </c>
      <c r="T15" s="90">
        <v>2.6211416683007182E-3</v>
      </c>
    </row>
    <row r="16" spans="2:65">
      <c r="B16" s="88" t="s">
        <v>262</v>
      </c>
      <c r="C16" s="82" t="s">
        <v>263</v>
      </c>
      <c r="D16" s="95" t="s">
        <v>111</v>
      </c>
      <c r="E16" s="95" t="s">
        <v>255</v>
      </c>
      <c r="F16" s="82" t="s">
        <v>261</v>
      </c>
      <c r="G16" s="95" t="s">
        <v>257</v>
      </c>
      <c r="H16" s="82" t="s">
        <v>258</v>
      </c>
      <c r="I16" s="82" t="s">
        <v>153</v>
      </c>
      <c r="J16" s="82"/>
      <c r="K16" s="89">
        <v>2.4900000000000002</v>
      </c>
      <c r="L16" s="95" t="s">
        <v>155</v>
      </c>
      <c r="M16" s="96">
        <v>2.58E-2</v>
      </c>
      <c r="N16" s="96">
        <v>3.8999999999999994E-3</v>
      </c>
      <c r="O16" s="89">
        <v>146575</v>
      </c>
      <c r="P16" s="91">
        <v>108.77</v>
      </c>
      <c r="Q16" s="89">
        <v>159.42962</v>
      </c>
      <c r="R16" s="90">
        <v>5.381685709554562E-5</v>
      </c>
      <c r="S16" s="90">
        <v>3.5508493236227283E-2</v>
      </c>
      <c r="T16" s="90">
        <v>3.077108331879165E-3</v>
      </c>
    </row>
    <row r="17" spans="2:60" ht="20.25">
      <c r="B17" s="88" t="s">
        <v>264</v>
      </c>
      <c r="C17" s="82" t="s">
        <v>265</v>
      </c>
      <c r="D17" s="95" t="s">
        <v>111</v>
      </c>
      <c r="E17" s="95" t="s">
        <v>255</v>
      </c>
      <c r="F17" s="82" t="s">
        <v>266</v>
      </c>
      <c r="G17" s="95" t="s">
        <v>257</v>
      </c>
      <c r="H17" s="82" t="s">
        <v>258</v>
      </c>
      <c r="I17" s="82" t="s">
        <v>151</v>
      </c>
      <c r="J17" s="82"/>
      <c r="K17" s="89">
        <v>3.69</v>
      </c>
      <c r="L17" s="95" t="s">
        <v>155</v>
      </c>
      <c r="M17" s="96">
        <v>6.9999999999999993E-3</v>
      </c>
      <c r="N17" s="96">
        <v>3.9000000000000003E-3</v>
      </c>
      <c r="O17" s="89">
        <v>486267</v>
      </c>
      <c r="P17" s="91">
        <v>101.65</v>
      </c>
      <c r="Q17" s="89">
        <v>494.29043000000001</v>
      </c>
      <c r="R17" s="90">
        <v>9.7702008542423395E-5</v>
      </c>
      <c r="S17" s="90">
        <v>0.11008938232674002</v>
      </c>
      <c r="T17" s="90">
        <v>9.5401670061130133E-3</v>
      </c>
      <c r="BH17" s="4"/>
    </row>
    <row r="18" spans="2:60">
      <c r="B18" s="88" t="s">
        <v>267</v>
      </c>
      <c r="C18" s="82" t="s">
        <v>268</v>
      </c>
      <c r="D18" s="95" t="s">
        <v>111</v>
      </c>
      <c r="E18" s="95" t="s">
        <v>255</v>
      </c>
      <c r="F18" s="82" t="s">
        <v>269</v>
      </c>
      <c r="G18" s="95" t="s">
        <v>257</v>
      </c>
      <c r="H18" s="82" t="s">
        <v>270</v>
      </c>
      <c r="I18" s="82" t="s">
        <v>151</v>
      </c>
      <c r="J18" s="82"/>
      <c r="K18" s="89">
        <v>3.7000000000000006</v>
      </c>
      <c r="L18" s="95" t="s">
        <v>155</v>
      </c>
      <c r="M18" s="96">
        <v>8.0000000000000002E-3</v>
      </c>
      <c r="N18" s="96">
        <v>3.8E-3</v>
      </c>
      <c r="O18" s="89">
        <v>400000</v>
      </c>
      <c r="P18" s="91">
        <v>102.07</v>
      </c>
      <c r="Q18" s="89">
        <v>408.27999</v>
      </c>
      <c r="R18" s="90">
        <v>6.2059763552300864E-4</v>
      </c>
      <c r="S18" s="90">
        <v>9.0932960032156784E-2</v>
      </c>
      <c r="T18" s="90">
        <v>7.8801025742176525E-3</v>
      </c>
    </row>
    <row r="19" spans="2:60">
      <c r="B19" s="88" t="s">
        <v>271</v>
      </c>
      <c r="C19" s="82" t="s">
        <v>272</v>
      </c>
      <c r="D19" s="95" t="s">
        <v>111</v>
      </c>
      <c r="E19" s="95" t="s">
        <v>255</v>
      </c>
      <c r="F19" s="82" t="s">
        <v>266</v>
      </c>
      <c r="G19" s="95" t="s">
        <v>257</v>
      </c>
      <c r="H19" s="82" t="s">
        <v>270</v>
      </c>
      <c r="I19" s="82" t="s">
        <v>153</v>
      </c>
      <c r="J19" s="82"/>
      <c r="K19" s="89">
        <v>4.57</v>
      </c>
      <c r="L19" s="95" t="s">
        <v>155</v>
      </c>
      <c r="M19" s="96">
        <v>0.04</v>
      </c>
      <c r="N19" s="96">
        <v>5.9000000000000007E-3</v>
      </c>
      <c r="O19" s="89">
        <v>150000</v>
      </c>
      <c r="P19" s="91">
        <v>122.21</v>
      </c>
      <c r="Q19" s="89">
        <v>183.31498999999999</v>
      </c>
      <c r="R19" s="90">
        <v>5.1641067042154606E-5</v>
      </c>
      <c r="S19" s="90">
        <v>4.0828292023239295E-2</v>
      </c>
      <c r="T19" s="90">
        <v>3.5381134514862788E-3</v>
      </c>
      <c r="BH19" s="3"/>
    </row>
    <row r="20" spans="2:60">
      <c r="B20" s="88" t="s">
        <v>273</v>
      </c>
      <c r="C20" s="82" t="s">
        <v>274</v>
      </c>
      <c r="D20" s="95" t="s">
        <v>111</v>
      </c>
      <c r="E20" s="95" t="s">
        <v>255</v>
      </c>
      <c r="F20" s="82" t="s">
        <v>275</v>
      </c>
      <c r="G20" s="95" t="s">
        <v>276</v>
      </c>
      <c r="H20" s="82" t="s">
        <v>277</v>
      </c>
      <c r="I20" s="82" t="s">
        <v>153</v>
      </c>
      <c r="J20" s="82"/>
      <c r="K20" s="89">
        <v>9.1399999999999988</v>
      </c>
      <c r="L20" s="95" t="s">
        <v>155</v>
      </c>
      <c r="M20" s="96">
        <v>5.1500000000000004E-2</v>
      </c>
      <c r="N20" s="96">
        <v>4.53E-2</v>
      </c>
      <c r="O20" s="89">
        <v>150000</v>
      </c>
      <c r="P20" s="91">
        <v>126.79</v>
      </c>
      <c r="Q20" s="89">
        <v>190.185</v>
      </c>
      <c r="R20" s="90">
        <v>4.2241360374562593E-5</v>
      </c>
      <c r="S20" s="90">
        <v>4.235839479597258E-2</v>
      </c>
      <c r="T20" s="90">
        <v>3.6707096717563466E-3</v>
      </c>
    </row>
    <row r="21" spans="2:60">
      <c r="B21" s="88" t="s">
        <v>278</v>
      </c>
      <c r="C21" s="82" t="s">
        <v>279</v>
      </c>
      <c r="D21" s="95" t="s">
        <v>111</v>
      </c>
      <c r="E21" s="95" t="s">
        <v>255</v>
      </c>
      <c r="F21" s="82" t="s">
        <v>280</v>
      </c>
      <c r="G21" s="95" t="s">
        <v>257</v>
      </c>
      <c r="H21" s="82" t="s">
        <v>277</v>
      </c>
      <c r="I21" s="82" t="s">
        <v>153</v>
      </c>
      <c r="J21" s="82"/>
      <c r="K21" s="89">
        <v>6.71</v>
      </c>
      <c r="L21" s="95" t="s">
        <v>155</v>
      </c>
      <c r="M21" s="96">
        <v>1.4999999999999999E-2</v>
      </c>
      <c r="N21" s="96">
        <v>1.01E-2</v>
      </c>
      <c r="O21" s="89">
        <v>182363</v>
      </c>
      <c r="P21" s="91">
        <v>102.57</v>
      </c>
      <c r="Q21" s="89">
        <v>187.04973000000001</v>
      </c>
      <c r="R21" s="90">
        <v>2.8038687038152546E-4</v>
      </c>
      <c r="S21" s="90">
        <v>4.1660101005968279E-2</v>
      </c>
      <c r="T21" s="90">
        <v>3.6101966664585181E-3</v>
      </c>
    </row>
    <row r="22" spans="2:60">
      <c r="B22" s="88" t="s">
        <v>281</v>
      </c>
      <c r="C22" s="82" t="s">
        <v>282</v>
      </c>
      <c r="D22" s="95" t="s">
        <v>111</v>
      </c>
      <c r="E22" s="95" t="s">
        <v>255</v>
      </c>
      <c r="F22" s="82" t="s">
        <v>283</v>
      </c>
      <c r="G22" s="95" t="s">
        <v>284</v>
      </c>
      <c r="H22" s="82" t="s">
        <v>277</v>
      </c>
      <c r="I22" s="82" t="s">
        <v>153</v>
      </c>
      <c r="J22" s="82"/>
      <c r="K22" s="89">
        <v>6.19</v>
      </c>
      <c r="L22" s="95" t="s">
        <v>155</v>
      </c>
      <c r="M22" s="96">
        <v>3.85E-2</v>
      </c>
      <c r="N22" s="96">
        <v>1.26E-2</v>
      </c>
      <c r="O22" s="89">
        <v>43955</v>
      </c>
      <c r="P22" s="91">
        <v>119.72</v>
      </c>
      <c r="Q22" s="89">
        <v>52.622920000000001</v>
      </c>
      <c r="R22" s="90">
        <v>1.8349226673292511E-4</v>
      </c>
      <c r="S22" s="90">
        <v>1.1720285094391679E-2</v>
      </c>
      <c r="T22" s="90">
        <v>1.0156608638959984E-3</v>
      </c>
    </row>
    <row r="23" spans="2:60">
      <c r="B23" s="88" t="s">
        <v>285</v>
      </c>
      <c r="C23" s="82" t="s">
        <v>286</v>
      </c>
      <c r="D23" s="95" t="s">
        <v>111</v>
      </c>
      <c r="E23" s="95" t="s">
        <v>255</v>
      </c>
      <c r="F23" s="82" t="s">
        <v>287</v>
      </c>
      <c r="G23" s="95" t="s">
        <v>284</v>
      </c>
      <c r="H23" s="82" t="s">
        <v>277</v>
      </c>
      <c r="I23" s="82" t="s">
        <v>151</v>
      </c>
      <c r="J23" s="82"/>
      <c r="K23" s="89">
        <v>4.6499999999999995</v>
      </c>
      <c r="L23" s="95" t="s">
        <v>155</v>
      </c>
      <c r="M23" s="96">
        <v>3.7499999999999999E-2</v>
      </c>
      <c r="N23" s="96">
        <v>1.1299999999999999E-2</v>
      </c>
      <c r="O23" s="89">
        <v>250471</v>
      </c>
      <c r="P23" s="91">
        <v>121.57</v>
      </c>
      <c r="Q23" s="89">
        <v>304.49758000000003</v>
      </c>
      <c r="R23" s="90">
        <v>3.2331299609725066E-4</v>
      </c>
      <c r="S23" s="90">
        <v>6.7818327986214719E-2</v>
      </c>
      <c r="T23" s="90">
        <v>5.8770261163204347E-3</v>
      </c>
    </row>
    <row r="24" spans="2:60">
      <c r="B24" s="88" t="s">
        <v>288</v>
      </c>
      <c r="C24" s="82" t="s">
        <v>289</v>
      </c>
      <c r="D24" s="95" t="s">
        <v>111</v>
      </c>
      <c r="E24" s="95" t="s">
        <v>255</v>
      </c>
      <c r="F24" s="82" t="s">
        <v>290</v>
      </c>
      <c r="G24" s="95" t="s">
        <v>291</v>
      </c>
      <c r="H24" s="82" t="s">
        <v>277</v>
      </c>
      <c r="I24" s="82" t="s">
        <v>153</v>
      </c>
      <c r="J24" s="82"/>
      <c r="K24" s="89">
        <v>3.69</v>
      </c>
      <c r="L24" s="95" t="s">
        <v>155</v>
      </c>
      <c r="M24" s="96">
        <v>4.9000000000000002E-2</v>
      </c>
      <c r="N24" s="96">
        <v>1.2199999999999999E-2</v>
      </c>
      <c r="O24" s="89">
        <v>249988</v>
      </c>
      <c r="P24" s="91">
        <v>117.21</v>
      </c>
      <c r="Q24" s="89">
        <v>293.01092999999997</v>
      </c>
      <c r="R24" s="90">
        <v>2.4731203824081928E-4</v>
      </c>
      <c r="S24" s="90">
        <v>6.5259997646896897E-2</v>
      </c>
      <c r="T24" s="90">
        <v>5.655325365729799E-3</v>
      </c>
    </row>
    <row r="25" spans="2:60">
      <c r="B25" s="88" t="s">
        <v>292</v>
      </c>
      <c r="C25" s="82" t="s">
        <v>293</v>
      </c>
      <c r="D25" s="95" t="s">
        <v>111</v>
      </c>
      <c r="E25" s="95" t="s">
        <v>255</v>
      </c>
      <c r="F25" s="82" t="s">
        <v>290</v>
      </c>
      <c r="G25" s="95" t="s">
        <v>291</v>
      </c>
      <c r="H25" s="82" t="s">
        <v>277</v>
      </c>
      <c r="I25" s="82" t="s">
        <v>153</v>
      </c>
      <c r="J25" s="82"/>
      <c r="K25" s="89">
        <v>7.5199999999999987</v>
      </c>
      <c r="L25" s="95" t="s">
        <v>155</v>
      </c>
      <c r="M25" s="96">
        <v>2.3E-2</v>
      </c>
      <c r="N25" s="96">
        <v>2.4399999999999998E-2</v>
      </c>
      <c r="O25" s="89">
        <v>46499</v>
      </c>
      <c r="P25" s="91">
        <v>99.33</v>
      </c>
      <c r="Q25" s="89">
        <v>46.72383</v>
      </c>
      <c r="R25" s="90">
        <v>8.4652451857438444E-5</v>
      </c>
      <c r="S25" s="90">
        <v>1.0406427623208495E-2</v>
      </c>
      <c r="T25" s="90">
        <v>9.0180411011646204E-4</v>
      </c>
    </row>
    <row r="26" spans="2:60">
      <c r="B26" s="88" t="s">
        <v>294</v>
      </c>
      <c r="C26" s="82" t="s">
        <v>295</v>
      </c>
      <c r="D26" s="95" t="s">
        <v>111</v>
      </c>
      <c r="E26" s="95" t="s">
        <v>255</v>
      </c>
      <c r="F26" s="82" t="s">
        <v>296</v>
      </c>
      <c r="G26" s="95" t="s">
        <v>284</v>
      </c>
      <c r="H26" s="82" t="s">
        <v>277</v>
      </c>
      <c r="I26" s="82" t="s">
        <v>151</v>
      </c>
      <c r="J26" s="82"/>
      <c r="K26" s="89">
        <v>1.48</v>
      </c>
      <c r="L26" s="95" t="s">
        <v>155</v>
      </c>
      <c r="M26" s="96">
        <v>4.2800000000000005E-2</v>
      </c>
      <c r="N26" s="96">
        <v>9.300000000000001E-3</v>
      </c>
      <c r="O26" s="89">
        <v>250000</v>
      </c>
      <c r="P26" s="91">
        <v>129.86000000000001</v>
      </c>
      <c r="Q26" s="89">
        <v>324.64997999999997</v>
      </c>
      <c r="R26" s="90">
        <v>8.7378523536777157E-4</v>
      </c>
      <c r="S26" s="90">
        <v>7.2306712008542218E-2</v>
      </c>
      <c r="T26" s="90">
        <v>6.2659821832505421E-3</v>
      </c>
    </row>
    <row r="27" spans="2:60">
      <c r="B27" s="88" t="s">
        <v>297</v>
      </c>
      <c r="C27" s="82" t="s">
        <v>298</v>
      </c>
      <c r="D27" s="95" t="s">
        <v>111</v>
      </c>
      <c r="E27" s="95" t="s">
        <v>255</v>
      </c>
      <c r="F27" s="82" t="s">
        <v>299</v>
      </c>
      <c r="G27" s="95" t="s">
        <v>284</v>
      </c>
      <c r="H27" s="82" t="s">
        <v>277</v>
      </c>
      <c r="I27" s="82" t="s">
        <v>151</v>
      </c>
      <c r="J27" s="82"/>
      <c r="K27" s="89">
        <v>3.08</v>
      </c>
      <c r="L27" s="95" t="s">
        <v>155</v>
      </c>
      <c r="M27" s="96">
        <v>3.6000000000000004E-2</v>
      </c>
      <c r="N27" s="96">
        <v>6.9999999999999993E-3</v>
      </c>
      <c r="O27" s="89">
        <v>100000</v>
      </c>
      <c r="P27" s="91">
        <v>115.95</v>
      </c>
      <c r="Q27" s="89">
        <v>115.95</v>
      </c>
      <c r="R27" s="90">
        <v>2.4171404261901999E-4</v>
      </c>
      <c r="S27" s="90">
        <v>2.5824622744133455E-2</v>
      </c>
      <c r="T27" s="90">
        <v>2.2379198487796005E-3</v>
      </c>
    </row>
    <row r="28" spans="2:60">
      <c r="B28" s="88" t="s">
        <v>300</v>
      </c>
      <c r="C28" s="82" t="s">
        <v>301</v>
      </c>
      <c r="D28" s="95" t="s">
        <v>111</v>
      </c>
      <c r="E28" s="95" t="s">
        <v>255</v>
      </c>
      <c r="F28" s="82" t="s">
        <v>302</v>
      </c>
      <c r="G28" s="95" t="s">
        <v>257</v>
      </c>
      <c r="H28" s="82" t="s">
        <v>303</v>
      </c>
      <c r="I28" s="82" t="s">
        <v>153</v>
      </c>
      <c r="J28" s="82"/>
      <c r="K28" s="89">
        <v>3.4</v>
      </c>
      <c r="L28" s="95" t="s">
        <v>155</v>
      </c>
      <c r="M28" s="96">
        <v>0.02</v>
      </c>
      <c r="N28" s="96">
        <v>6.2000000000000006E-3</v>
      </c>
      <c r="O28" s="89">
        <v>100000</v>
      </c>
      <c r="P28" s="91">
        <v>106.25</v>
      </c>
      <c r="Q28" s="89">
        <v>106.25000999999999</v>
      </c>
      <c r="R28" s="90">
        <v>1.4060208625375583E-4</v>
      </c>
      <c r="S28" s="90">
        <v>2.3664220998796091E-2</v>
      </c>
      <c r="T28" s="90">
        <v>2.0507029436138942E-3</v>
      </c>
    </row>
    <row r="29" spans="2:60">
      <c r="B29" s="88" t="s">
        <v>304</v>
      </c>
      <c r="C29" s="82" t="s">
        <v>305</v>
      </c>
      <c r="D29" s="95" t="s">
        <v>111</v>
      </c>
      <c r="E29" s="95" t="s">
        <v>255</v>
      </c>
      <c r="F29" s="82" t="s">
        <v>299</v>
      </c>
      <c r="G29" s="95" t="s">
        <v>284</v>
      </c>
      <c r="H29" s="82" t="s">
        <v>303</v>
      </c>
      <c r="I29" s="82" t="s">
        <v>153</v>
      </c>
      <c r="J29" s="82"/>
      <c r="K29" s="89">
        <v>1.7</v>
      </c>
      <c r="L29" s="95" t="s">
        <v>155</v>
      </c>
      <c r="M29" s="96">
        <v>4.4999999999999998E-2</v>
      </c>
      <c r="N29" s="96">
        <v>6.6999999999999994E-3</v>
      </c>
      <c r="O29" s="89">
        <v>77673</v>
      </c>
      <c r="P29" s="91">
        <v>129.08000000000001</v>
      </c>
      <c r="Q29" s="89">
        <v>100.26031</v>
      </c>
      <c r="R29" s="90">
        <v>4.963265743873136E-4</v>
      </c>
      <c r="S29" s="90">
        <v>2.2330182681844508E-2</v>
      </c>
      <c r="T29" s="90">
        <v>1.9350973505286406E-3</v>
      </c>
    </row>
    <row r="30" spans="2:60">
      <c r="B30" s="88" t="s">
        <v>306</v>
      </c>
      <c r="C30" s="82" t="s">
        <v>307</v>
      </c>
      <c r="D30" s="95" t="s">
        <v>111</v>
      </c>
      <c r="E30" s="95" t="s">
        <v>255</v>
      </c>
      <c r="F30" s="82" t="s">
        <v>308</v>
      </c>
      <c r="G30" s="95" t="s">
        <v>291</v>
      </c>
      <c r="H30" s="82" t="s">
        <v>309</v>
      </c>
      <c r="I30" s="82" t="s">
        <v>153</v>
      </c>
      <c r="J30" s="82"/>
      <c r="K30" s="89">
        <v>2.2799999999999998</v>
      </c>
      <c r="L30" s="95" t="s">
        <v>155</v>
      </c>
      <c r="M30" s="96">
        <v>6.8499999999999991E-2</v>
      </c>
      <c r="N30" s="96">
        <v>2.5799999999999997E-2</v>
      </c>
      <c r="O30" s="89">
        <v>50000</v>
      </c>
      <c r="P30" s="91">
        <v>111.02</v>
      </c>
      <c r="Q30" s="89">
        <v>55.510010000000001</v>
      </c>
      <c r="R30" s="90">
        <v>4.0051816893919967E-5</v>
      </c>
      <c r="S30" s="90">
        <v>1.2363303723786766E-2</v>
      </c>
      <c r="T30" s="90">
        <v>1.0713838135830455E-3</v>
      </c>
    </row>
    <row r="31" spans="2:60">
      <c r="B31" s="85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9"/>
      <c r="P31" s="91"/>
      <c r="Q31" s="82"/>
      <c r="R31" s="82"/>
      <c r="S31" s="90"/>
      <c r="T31" s="82"/>
    </row>
    <row r="32" spans="2:60">
      <c r="B32" s="100" t="s">
        <v>41</v>
      </c>
      <c r="C32" s="84"/>
      <c r="D32" s="84"/>
      <c r="E32" s="84"/>
      <c r="F32" s="84"/>
      <c r="G32" s="84"/>
      <c r="H32" s="84"/>
      <c r="I32" s="84"/>
      <c r="J32" s="84"/>
      <c r="K32" s="92">
        <v>4.7591291771669546</v>
      </c>
      <c r="L32" s="84"/>
      <c r="M32" s="84"/>
      <c r="N32" s="105">
        <v>2.9054326185092974E-2</v>
      </c>
      <c r="O32" s="92"/>
      <c r="P32" s="94"/>
      <c r="Q32" s="92">
        <v>787.28</v>
      </c>
      <c r="R32" s="84"/>
      <c r="S32" s="93">
        <v>0.17534462263045611</v>
      </c>
      <c r="T32" s="93">
        <v>1.5195080108212196E-2</v>
      </c>
    </row>
    <row r="33" spans="2:20">
      <c r="B33" s="88" t="s">
        <v>310</v>
      </c>
      <c r="C33" s="82" t="s">
        <v>311</v>
      </c>
      <c r="D33" s="95" t="s">
        <v>111</v>
      </c>
      <c r="E33" s="95" t="s">
        <v>255</v>
      </c>
      <c r="F33" s="82" t="s">
        <v>312</v>
      </c>
      <c r="G33" s="95" t="s">
        <v>313</v>
      </c>
      <c r="H33" s="82" t="s">
        <v>314</v>
      </c>
      <c r="I33" s="82" t="s">
        <v>153</v>
      </c>
      <c r="J33" s="82"/>
      <c r="K33" s="89">
        <v>7.19</v>
      </c>
      <c r="L33" s="95" t="s">
        <v>155</v>
      </c>
      <c r="M33" s="96">
        <v>3.6499999999999998E-2</v>
      </c>
      <c r="N33" s="96">
        <v>2.7200000000000002E-2</v>
      </c>
      <c r="O33" s="89">
        <v>71258</v>
      </c>
      <c r="P33" s="91">
        <v>107.25</v>
      </c>
      <c r="Q33" s="89">
        <v>76.424199999999999</v>
      </c>
      <c r="R33" s="90">
        <v>6.4633047951883949E-5</v>
      </c>
      <c r="S33" s="90">
        <v>1.7021355183460145E-2</v>
      </c>
      <c r="T33" s="90">
        <v>1.4750429849685377E-3</v>
      </c>
    </row>
    <row r="34" spans="2:20">
      <c r="B34" s="88" t="s">
        <v>315</v>
      </c>
      <c r="C34" s="82" t="s">
        <v>316</v>
      </c>
      <c r="D34" s="95" t="s">
        <v>111</v>
      </c>
      <c r="E34" s="95" t="s">
        <v>255</v>
      </c>
      <c r="F34" s="82" t="s">
        <v>317</v>
      </c>
      <c r="G34" s="95" t="s">
        <v>291</v>
      </c>
      <c r="H34" s="82" t="s">
        <v>277</v>
      </c>
      <c r="I34" s="82" t="s">
        <v>153</v>
      </c>
      <c r="J34" s="82"/>
      <c r="K34" s="89">
        <v>3.96</v>
      </c>
      <c r="L34" s="95" t="s">
        <v>155</v>
      </c>
      <c r="M34" s="96">
        <v>5.0499999999999996E-2</v>
      </c>
      <c r="N34" s="96">
        <v>3.0500000000000006E-2</v>
      </c>
      <c r="O34" s="89">
        <v>27570</v>
      </c>
      <c r="P34" s="91">
        <v>110.52</v>
      </c>
      <c r="Q34" s="89">
        <v>30.470369999999999</v>
      </c>
      <c r="R34" s="90">
        <v>4.4950891517862966E-5</v>
      </c>
      <c r="S34" s="90">
        <v>6.7864235457021273E-3</v>
      </c>
      <c r="T34" s="90">
        <v>5.8810043831529523E-4</v>
      </c>
    </row>
    <row r="35" spans="2:20">
      <c r="B35" s="88" t="s">
        <v>318</v>
      </c>
      <c r="C35" s="82" t="s">
        <v>319</v>
      </c>
      <c r="D35" s="95" t="s">
        <v>111</v>
      </c>
      <c r="E35" s="95" t="s">
        <v>255</v>
      </c>
      <c r="F35" s="82" t="s">
        <v>320</v>
      </c>
      <c r="G35" s="95" t="s">
        <v>257</v>
      </c>
      <c r="H35" s="82" t="s">
        <v>277</v>
      </c>
      <c r="I35" s="82" t="s">
        <v>153</v>
      </c>
      <c r="J35" s="82"/>
      <c r="K35" s="89">
        <v>4</v>
      </c>
      <c r="L35" s="95" t="s">
        <v>155</v>
      </c>
      <c r="M35" s="96">
        <v>6.4000000000000001E-2</v>
      </c>
      <c r="N35" s="96">
        <v>1.38E-2</v>
      </c>
      <c r="O35" s="89">
        <v>150000</v>
      </c>
      <c r="P35" s="91">
        <v>121.9</v>
      </c>
      <c r="Q35" s="89">
        <v>182.85001</v>
      </c>
      <c r="R35" s="90">
        <v>4.6094844752562873E-4</v>
      </c>
      <c r="S35" s="90">
        <v>4.072473072023311E-2</v>
      </c>
      <c r="T35" s="90">
        <v>3.5291389972276713E-3</v>
      </c>
    </row>
    <row r="36" spans="2:20">
      <c r="B36" s="88" t="s">
        <v>321</v>
      </c>
      <c r="C36" s="82" t="s">
        <v>322</v>
      </c>
      <c r="D36" s="95" t="s">
        <v>111</v>
      </c>
      <c r="E36" s="95" t="s">
        <v>255</v>
      </c>
      <c r="F36" s="82" t="s">
        <v>287</v>
      </c>
      <c r="G36" s="95" t="s">
        <v>284</v>
      </c>
      <c r="H36" s="82" t="s">
        <v>277</v>
      </c>
      <c r="I36" s="82" t="s">
        <v>151</v>
      </c>
      <c r="J36" s="82"/>
      <c r="K36" s="89">
        <v>6.9399999999999995</v>
      </c>
      <c r="L36" s="95" t="s">
        <v>155</v>
      </c>
      <c r="M36" s="96">
        <v>3.9199999999999999E-2</v>
      </c>
      <c r="N36" s="96">
        <v>3.0800000000000001E-2</v>
      </c>
      <c r="O36" s="89">
        <v>40000</v>
      </c>
      <c r="P36" s="91">
        <v>107.79</v>
      </c>
      <c r="Q36" s="89">
        <v>43.116</v>
      </c>
      <c r="R36" s="90">
        <v>4.1673004436091325E-5</v>
      </c>
      <c r="S36" s="90">
        <v>9.6028842969905822E-3</v>
      </c>
      <c r="T36" s="90">
        <v>8.3217035101320626E-4</v>
      </c>
    </row>
    <row r="37" spans="2:20">
      <c r="B37" s="88" t="s">
        <v>323</v>
      </c>
      <c r="C37" s="82" t="s">
        <v>324</v>
      </c>
      <c r="D37" s="95" t="s">
        <v>111</v>
      </c>
      <c r="E37" s="95" t="s">
        <v>255</v>
      </c>
      <c r="F37" s="82"/>
      <c r="G37" s="95" t="s">
        <v>325</v>
      </c>
      <c r="H37" s="82" t="s">
        <v>277</v>
      </c>
      <c r="I37" s="82" t="s">
        <v>151</v>
      </c>
      <c r="J37" s="82"/>
      <c r="K37" s="89">
        <v>4.0399999999999991</v>
      </c>
      <c r="L37" s="95" t="s">
        <v>155</v>
      </c>
      <c r="M37" s="96">
        <v>4.2000000000000003E-2</v>
      </c>
      <c r="N37" s="96">
        <v>3.8999999999999993E-2</v>
      </c>
      <c r="O37" s="89">
        <v>163518</v>
      </c>
      <c r="P37" s="91">
        <v>101.34</v>
      </c>
      <c r="Q37" s="89">
        <v>165.70914000000002</v>
      </c>
      <c r="R37" s="90">
        <v>1.1679857142857143E-4</v>
      </c>
      <c r="S37" s="90">
        <v>3.6907080860325958E-2</v>
      </c>
      <c r="T37" s="90">
        <v>3.1983076630461211E-3</v>
      </c>
    </row>
    <row r="38" spans="2:20">
      <c r="B38" s="88" t="s">
        <v>326</v>
      </c>
      <c r="C38" s="82" t="s">
        <v>327</v>
      </c>
      <c r="D38" s="95" t="s">
        <v>111</v>
      </c>
      <c r="E38" s="95" t="s">
        <v>255</v>
      </c>
      <c r="F38" s="82" t="s">
        <v>328</v>
      </c>
      <c r="G38" s="95" t="s">
        <v>142</v>
      </c>
      <c r="H38" s="82" t="s">
        <v>277</v>
      </c>
      <c r="I38" s="82" t="s">
        <v>151</v>
      </c>
      <c r="J38" s="82"/>
      <c r="K38" s="89">
        <v>4.7700000000000005</v>
      </c>
      <c r="L38" s="95" t="s">
        <v>155</v>
      </c>
      <c r="M38" s="96">
        <v>2.75E-2</v>
      </c>
      <c r="N38" s="96">
        <v>2.0700000000000003E-2</v>
      </c>
      <c r="O38" s="89">
        <v>180571</v>
      </c>
      <c r="P38" s="91">
        <v>104.21</v>
      </c>
      <c r="Q38" s="89">
        <v>188.17303000000001</v>
      </c>
      <c r="R38" s="90">
        <v>3.0131139279699959E-4</v>
      </c>
      <c r="S38" s="90">
        <v>4.1910284694872853E-2</v>
      </c>
      <c r="T38" s="90">
        <v>3.631877178456225E-3</v>
      </c>
    </row>
    <row r="39" spans="2:20">
      <c r="B39" s="88" t="s">
        <v>329</v>
      </c>
      <c r="C39" s="82" t="s">
        <v>330</v>
      </c>
      <c r="D39" s="95" t="s">
        <v>111</v>
      </c>
      <c r="E39" s="95" t="s">
        <v>255</v>
      </c>
      <c r="F39" s="82" t="s">
        <v>331</v>
      </c>
      <c r="G39" s="95" t="s">
        <v>291</v>
      </c>
      <c r="H39" s="82" t="s">
        <v>303</v>
      </c>
      <c r="I39" s="82" t="s">
        <v>153</v>
      </c>
      <c r="J39" s="82"/>
      <c r="K39" s="89">
        <v>4.2700000000000005</v>
      </c>
      <c r="L39" s="95" t="s">
        <v>155</v>
      </c>
      <c r="M39" s="96">
        <v>6.0499999999999998E-2</v>
      </c>
      <c r="N39" s="96">
        <v>4.9500000000000002E-2</v>
      </c>
      <c r="O39" s="89">
        <v>63113</v>
      </c>
      <c r="P39" s="91">
        <v>105.42</v>
      </c>
      <c r="Q39" s="89">
        <v>66.533729999999991</v>
      </c>
      <c r="R39" s="90">
        <v>1.0552495794919126E-4</v>
      </c>
      <c r="S39" s="90">
        <v>1.4818529340319396E-2</v>
      </c>
      <c r="T39" s="90">
        <v>1.284149676415203E-3</v>
      </c>
    </row>
    <row r="40" spans="2:20">
      <c r="B40" s="88" t="s">
        <v>332</v>
      </c>
      <c r="C40" s="82" t="s">
        <v>333</v>
      </c>
      <c r="D40" s="95" t="s">
        <v>111</v>
      </c>
      <c r="E40" s="95" t="s">
        <v>255</v>
      </c>
      <c r="F40" s="82" t="s">
        <v>334</v>
      </c>
      <c r="G40" s="95" t="s">
        <v>291</v>
      </c>
      <c r="H40" s="82" t="s">
        <v>335</v>
      </c>
      <c r="I40" s="82" t="s">
        <v>153</v>
      </c>
      <c r="J40" s="82"/>
      <c r="K40" s="89">
        <v>5.7300000000000013</v>
      </c>
      <c r="L40" s="95" t="s">
        <v>155</v>
      </c>
      <c r="M40" s="96">
        <v>6.9000000000000006E-2</v>
      </c>
      <c r="N40" s="96">
        <v>6.950000000000002E-2</v>
      </c>
      <c r="O40" s="89">
        <v>33597</v>
      </c>
      <c r="P40" s="91">
        <v>101.21</v>
      </c>
      <c r="Q40" s="89">
        <v>34.003519999999995</v>
      </c>
      <c r="R40" s="90">
        <v>9.307653735445103E-5</v>
      </c>
      <c r="S40" s="90">
        <v>7.5733339885519328E-3</v>
      </c>
      <c r="T40" s="90">
        <v>6.5629281876993634E-4</v>
      </c>
    </row>
    <row r="41" spans="2:20">
      <c r="B41" s="124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</row>
    <row r="42" spans="2:20">
      <c r="B42" s="124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</row>
    <row r="43" spans="2:20">
      <c r="B43" s="122" t="s">
        <v>40</v>
      </c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</row>
    <row r="44" spans="2:20">
      <c r="B44" s="122" t="s">
        <v>103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</row>
    <row r="45" spans="2:20">
      <c r="B45" s="123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</row>
    <row r="46" spans="2:20">
      <c r="B46" s="124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</row>
    <row r="47" spans="2:20">
      <c r="C47" s="1"/>
      <c r="D47" s="1"/>
      <c r="E47" s="1"/>
      <c r="F47" s="1"/>
    </row>
    <row r="48" spans="2:20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40">
    <cfRule type="cellIs" dxfId="8" priority="2" operator="equal">
      <formula>"NR3"</formula>
    </cfRule>
  </conditionalFormatting>
  <conditionalFormatting sqref="B12:B40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170</v>
      </c>
      <c r="C1" s="80" t="s" vm="1">
        <v>223</v>
      </c>
    </row>
    <row r="2" spans="2:61">
      <c r="B2" s="57" t="s">
        <v>169</v>
      </c>
      <c r="C2" s="80" t="s">
        <v>224</v>
      </c>
    </row>
    <row r="3" spans="2:61">
      <c r="B3" s="57" t="s">
        <v>171</v>
      </c>
      <c r="C3" s="80" t="s">
        <v>225</v>
      </c>
    </row>
    <row r="4" spans="2:61">
      <c r="B4" s="57" t="s">
        <v>172</v>
      </c>
      <c r="C4" s="80">
        <v>9606</v>
      </c>
    </row>
    <row r="6" spans="2:61" ht="26.25" customHeight="1">
      <c r="B6" s="139" t="s">
        <v>201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I6" s="3"/>
    </row>
    <row r="7" spans="2:61" ht="26.25" customHeight="1">
      <c r="B7" s="139" t="s">
        <v>80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E7" s="3"/>
      <c r="BI7" s="3"/>
    </row>
    <row r="8" spans="2:61" s="3" customFormat="1" ht="78.75">
      <c r="B8" s="23" t="s">
        <v>106</v>
      </c>
      <c r="C8" s="31" t="s">
        <v>39</v>
      </c>
      <c r="D8" s="72" t="s">
        <v>110</v>
      </c>
      <c r="E8" s="72" t="s">
        <v>218</v>
      </c>
      <c r="F8" s="72" t="s">
        <v>108</v>
      </c>
      <c r="G8" s="31" t="s">
        <v>53</v>
      </c>
      <c r="H8" s="31" t="s">
        <v>92</v>
      </c>
      <c r="I8" s="31" t="s">
        <v>0</v>
      </c>
      <c r="J8" s="14" t="s">
        <v>96</v>
      </c>
      <c r="K8" s="14" t="s">
        <v>51</v>
      </c>
      <c r="L8" s="14" t="s">
        <v>50</v>
      </c>
      <c r="M8" s="76" t="s">
        <v>173</v>
      </c>
      <c r="N8" s="15" t="s">
        <v>175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52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BE11" s="1"/>
      <c r="BF11" s="3"/>
      <c r="BG11" s="1"/>
      <c r="BI11" s="1"/>
    </row>
    <row r="12" spans="2:61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F12" s="4"/>
    </row>
    <row r="13" spans="2:6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1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E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6.140625" style="2" bestFit="1" customWidth="1"/>
    <col min="4" max="4" width="6.5703125" style="2" bestFit="1" customWidth="1"/>
    <col min="5" max="5" width="11.28515625" style="2" bestFit="1" customWidth="1"/>
    <col min="6" max="6" width="7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170</v>
      </c>
      <c r="C1" s="80" t="s" vm="1">
        <v>223</v>
      </c>
    </row>
    <row r="2" spans="2:58">
      <c r="B2" s="57" t="s">
        <v>169</v>
      </c>
      <c r="C2" s="80" t="s">
        <v>224</v>
      </c>
    </row>
    <row r="3" spans="2:58">
      <c r="B3" s="57" t="s">
        <v>171</v>
      </c>
      <c r="C3" s="80" t="s">
        <v>225</v>
      </c>
    </row>
    <row r="4" spans="2:58">
      <c r="B4" s="57" t="s">
        <v>172</v>
      </c>
      <c r="C4" s="80">
        <v>9606</v>
      </c>
    </row>
    <row r="6" spans="2:58" ht="26.25" customHeight="1">
      <c r="B6" s="139" t="s">
        <v>201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  <c r="BF6" s="3"/>
    </row>
    <row r="7" spans="2:58" ht="26.25" customHeight="1">
      <c r="B7" s="139" t="s">
        <v>81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  <c r="BC7" s="3"/>
      <c r="BF7" s="3"/>
    </row>
    <row r="8" spans="2:58" s="3" customFormat="1" ht="63.75" customHeight="1">
      <c r="B8" s="23" t="s">
        <v>106</v>
      </c>
      <c r="C8" s="31" t="s">
        <v>39</v>
      </c>
      <c r="D8" s="72" t="s">
        <v>110</v>
      </c>
      <c r="E8" s="72" t="s">
        <v>108</v>
      </c>
      <c r="F8" s="72" t="s">
        <v>53</v>
      </c>
      <c r="G8" s="31" t="s">
        <v>92</v>
      </c>
      <c r="H8" s="31" t="s">
        <v>0</v>
      </c>
      <c r="I8" s="31" t="s">
        <v>96</v>
      </c>
      <c r="J8" s="31" t="s">
        <v>51</v>
      </c>
      <c r="K8" s="31" t="s">
        <v>50</v>
      </c>
      <c r="L8" s="72" t="s">
        <v>173</v>
      </c>
      <c r="M8" s="32" t="s">
        <v>175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52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98" t="s">
        <v>30</v>
      </c>
      <c r="C11" s="99"/>
      <c r="D11" s="99"/>
      <c r="E11" s="99"/>
      <c r="F11" s="99"/>
      <c r="G11" s="99"/>
      <c r="H11" s="101"/>
      <c r="I11" s="103"/>
      <c r="J11" s="101">
        <v>22336.074769999999</v>
      </c>
      <c r="K11" s="99"/>
      <c r="L11" s="104">
        <v>1</v>
      </c>
      <c r="M11" s="104">
        <v>0.43110258793970035</v>
      </c>
      <c r="N11" s="5"/>
      <c r="BC11" s="1"/>
      <c r="BD11" s="3"/>
      <c r="BF11" s="1"/>
    </row>
    <row r="12" spans="2:58" ht="20.25">
      <c r="B12" s="83" t="s">
        <v>221</v>
      </c>
      <c r="C12" s="84"/>
      <c r="D12" s="84"/>
      <c r="E12" s="84"/>
      <c r="F12" s="84"/>
      <c r="G12" s="84"/>
      <c r="H12" s="92"/>
      <c r="I12" s="94"/>
      <c r="J12" s="92">
        <v>18158.237539999998</v>
      </c>
      <c r="K12" s="84"/>
      <c r="L12" s="93">
        <v>0.81295562120828269</v>
      </c>
      <c r="M12" s="93">
        <v>0.35046727218301738</v>
      </c>
      <c r="BD12" s="4"/>
    </row>
    <row r="13" spans="2:58">
      <c r="B13" s="100" t="s">
        <v>55</v>
      </c>
      <c r="C13" s="84"/>
      <c r="D13" s="84"/>
      <c r="E13" s="84"/>
      <c r="F13" s="84"/>
      <c r="G13" s="84"/>
      <c r="H13" s="92"/>
      <c r="I13" s="94"/>
      <c r="J13" s="92">
        <v>3009.0295000000001</v>
      </c>
      <c r="K13" s="84"/>
      <c r="L13" s="93">
        <v>0.13471612765379368</v>
      </c>
      <c r="M13" s="93">
        <v>5.807647126876548E-2</v>
      </c>
    </row>
    <row r="14" spans="2:58">
      <c r="B14" s="88" t="s">
        <v>336</v>
      </c>
      <c r="C14" s="82" t="s">
        <v>337</v>
      </c>
      <c r="D14" s="95" t="s">
        <v>111</v>
      </c>
      <c r="E14" s="82" t="s">
        <v>338</v>
      </c>
      <c r="F14" s="95" t="s">
        <v>339</v>
      </c>
      <c r="G14" s="95" t="s">
        <v>155</v>
      </c>
      <c r="H14" s="89">
        <v>65340</v>
      </c>
      <c r="I14" s="91">
        <v>1210</v>
      </c>
      <c r="J14" s="89">
        <v>790.61400000000003</v>
      </c>
      <c r="K14" s="90">
        <v>3.1645985130678136E-4</v>
      </c>
      <c r="L14" s="90">
        <v>3.5396281940365301E-2</v>
      </c>
      <c r="M14" s="90">
        <v>1.5259428747934758E-2</v>
      </c>
    </row>
    <row r="15" spans="2:58">
      <c r="B15" s="88" t="s">
        <v>340</v>
      </c>
      <c r="C15" s="82" t="s">
        <v>341</v>
      </c>
      <c r="D15" s="95" t="s">
        <v>111</v>
      </c>
      <c r="E15" s="82" t="s">
        <v>342</v>
      </c>
      <c r="F15" s="95" t="s">
        <v>339</v>
      </c>
      <c r="G15" s="95" t="s">
        <v>155</v>
      </c>
      <c r="H15" s="89">
        <v>73100</v>
      </c>
      <c r="I15" s="91">
        <v>1205</v>
      </c>
      <c r="J15" s="89">
        <v>880.85500000000002</v>
      </c>
      <c r="K15" s="90">
        <v>2.8666666666666668E-4</v>
      </c>
      <c r="L15" s="90">
        <v>3.9436427799887777E-2</v>
      </c>
      <c r="M15" s="90">
        <v>1.7001146083628765E-2</v>
      </c>
    </row>
    <row r="16" spans="2:58" ht="20.25">
      <c r="B16" s="88" t="s">
        <v>343</v>
      </c>
      <c r="C16" s="82" t="s">
        <v>344</v>
      </c>
      <c r="D16" s="95" t="s">
        <v>111</v>
      </c>
      <c r="E16" s="82" t="s">
        <v>345</v>
      </c>
      <c r="F16" s="95" t="s">
        <v>339</v>
      </c>
      <c r="G16" s="95" t="s">
        <v>155</v>
      </c>
      <c r="H16" s="89">
        <v>6365</v>
      </c>
      <c r="I16" s="91">
        <v>12070</v>
      </c>
      <c r="J16" s="89">
        <v>768.25549999999998</v>
      </c>
      <c r="K16" s="90">
        <v>6.2002314532276845E-5</v>
      </c>
      <c r="L16" s="90">
        <v>3.4395277948830037E-2</v>
      </c>
      <c r="M16" s="90">
        <v>1.4827893336645939E-2</v>
      </c>
      <c r="BC16" s="4"/>
    </row>
    <row r="17" spans="2:13">
      <c r="B17" s="88" t="s">
        <v>346</v>
      </c>
      <c r="C17" s="82" t="s">
        <v>347</v>
      </c>
      <c r="D17" s="95" t="s">
        <v>111</v>
      </c>
      <c r="E17" s="82" t="s">
        <v>348</v>
      </c>
      <c r="F17" s="95" t="s">
        <v>339</v>
      </c>
      <c r="G17" s="95" t="s">
        <v>155</v>
      </c>
      <c r="H17" s="89">
        <v>4705</v>
      </c>
      <c r="I17" s="91">
        <v>12100</v>
      </c>
      <c r="J17" s="89">
        <v>569.30499999999995</v>
      </c>
      <c r="K17" s="90">
        <v>1.1379425852942991E-4</v>
      </c>
      <c r="L17" s="90">
        <v>2.5488139964710547E-2</v>
      </c>
      <c r="M17" s="90">
        <v>1.0988003100556022E-2</v>
      </c>
    </row>
    <row r="18" spans="2:13">
      <c r="B18" s="85"/>
      <c r="C18" s="82"/>
      <c r="D18" s="82"/>
      <c r="E18" s="82"/>
      <c r="F18" s="82"/>
      <c r="G18" s="82"/>
      <c r="H18" s="89"/>
      <c r="I18" s="91"/>
      <c r="J18" s="82"/>
      <c r="K18" s="82"/>
      <c r="L18" s="90"/>
      <c r="M18" s="82"/>
    </row>
    <row r="19" spans="2:13">
      <c r="B19" s="100" t="s">
        <v>56</v>
      </c>
      <c r="C19" s="84"/>
      <c r="D19" s="84"/>
      <c r="E19" s="84"/>
      <c r="F19" s="84"/>
      <c r="G19" s="84"/>
      <c r="H19" s="92"/>
      <c r="I19" s="94"/>
      <c r="J19" s="92">
        <v>15149.20804</v>
      </c>
      <c r="K19" s="84"/>
      <c r="L19" s="93">
        <v>0.67823949355448898</v>
      </c>
      <c r="M19" s="93">
        <v>0.2923908009142519</v>
      </c>
    </row>
    <row r="20" spans="2:13">
      <c r="B20" s="88" t="s">
        <v>349</v>
      </c>
      <c r="C20" s="82" t="s">
        <v>350</v>
      </c>
      <c r="D20" s="95" t="s">
        <v>111</v>
      </c>
      <c r="E20" s="82" t="s">
        <v>348</v>
      </c>
      <c r="F20" s="95" t="s">
        <v>351</v>
      </c>
      <c r="G20" s="95" t="s">
        <v>155</v>
      </c>
      <c r="H20" s="89">
        <v>360000</v>
      </c>
      <c r="I20" s="91">
        <v>312.22000000000003</v>
      </c>
      <c r="J20" s="89">
        <v>1123.992</v>
      </c>
      <c r="K20" s="90">
        <v>9.7297297297297292E-4</v>
      </c>
      <c r="L20" s="90">
        <v>5.0321822951168424E-2</v>
      </c>
      <c r="M20" s="90">
        <v>2.1693868104092118E-2</v>
      </c>
    </row>
    <row r="21" spans="2:13">
      <c r="B21" s="88" t="s">
        <v>352</v>
      </c>
      <c r="C21" s="82" t="s">
        <v>353</v>
      </c>
      <c r="D21" s="95" t="s">
        <v>111</v>
      </c>
      <c r="E21" s="82" t="s">
        <v>338</v>
      </c>
      <c r="F21" s="95" t="s">
        <v>351</v>
      </c>
      <c r="G21" s="95" t="s">
        <v>155</v>
      </c>
      <c r="H21" s="89">
        <v>360000</v>
      </c>
      <c r="I21" s="91">
        <v>307.32</v>
      </c>
      <c r="J21" s="89">
        <v>1106.3520000000001</v>
      </c>
      <c r="K21" s="90">
        <v>1.379559241628847E-3</v>
      </c>
      <c r="L21" s="90">
        <v>4.9532069147886368E-2</v>
      </c>
      <c r="M21" s="90">
        <v>2.1353403195662E-2</v>
      </c>
    </row>
    <row r="22" spans="2:13">
      <c r="B22" s="88" t="s">
        <v>354</v>
      </c>
      <c r="C22" s="82" t="s">
        <v>355</v>
      </c>
      <c r="D22" s="95" t="s">
        <v>111</v>
      </c>
      <c r="E22" s="82" t="s">
        <v>338</v>
      </c>
      <c r="F22" s="95" t="s">
        <v>351</v>
      </c>
      <c r="G22" s="95" t="s">
        <v>155</v>
      </c>
      <c r="H22" s="89">
        <v>775000</v>
      </c>
      <c r="I22" s="91">
        <v>313.58999999999997</v>
      </c>
      <c r="J22" s="89">
        <v>2430.3225000000002</v>
      </c>
      <c r="K22" s="90">
        <v>3.1787903755956578E-3</v>
      </c>
      <c r="L22" s="90">
        <v>0.10880705428440865</v>
      </c>
      <c r="M22" s="90">
        <v>4.6907002688104021E-2</v>
      </c>
    </row>
    <row r="23" spans="2:13">
      <c r="B23" s="88" t="s">
        <v>356</v>
      </c>
      <c r="C23" s="82" t="s">
        <v>357</v>
      </c>
      <c r="D23" s="95" t="s">
        <v>111</v>
      </c>
      <c r="E23" s="82" t="s">
        <v>342</v>
      </c>
      <c r="F23" s="95" t="s">
        <v>351</v>
      </c>
      <c r="G23" s="95" t="s">
        <v>155</v>
      </c>
      <c r="H23" s="89">
        <v>270000</v>
      </c>
      <c r="I23" s="91">
        <v>311.04000000000002</v>
      </c>
      <c r="J23" s="89">
        <v>839.80799999999999</v>
      </c>
      <c r="K23" s="90">
        <v>4.5264040234702433E-4</v>
      </c>
      <c r="L23" s="90">
        <v>3.7598728006048847E-2</v>
      </c>
      <c r="M23" s="90">
        <v>1.6208908946648545E-2</v>
      </c>
    </row>
    <row r="24" spans="2:13">
      <c r="B24" s="88" t="s">
        <v>358</v>
      </c>
      <c r="C24" s="82" t="s">
        <v>359</v>
      </c>
      <c r="D24" s="95" t="s">
        <v>111</v>
      </c>
      <c r="E24" s="82" t="s">
        <v>342</v>
      </c>
      <c r="F24" s="95" t="s">
        <v>351</v>
      </c>
      <c r="G24" s="95" t="s">
        <v>155</v>
      </c>
      <c r="H24" s="89">
        <v>445000</v>
      </c>
      <c r="I24" s="91">
        <v>341.21</v>
      </c>
      <c r="J24" s="89">
        <v>1518.3844999999999</v>
      </c>
      <c r="K24" s="90">
        <v>8.6104636037106304E-4</v>
      </c>
      <c r="L24" s="90">
        <v>6.7979021185914479E-2</v>
      </c>
      <c r="M24" s="90">
        <v>2.9305931958855454E-2</v>
      </c>
    </row>
    <row r="25" spans="2:13">
      <c r="B25" s="88" t="s">
        <v>360</v>
      </c>
      <c r="C25" s="82" t="s">
        <v>361</v>
      </c>
      <c r="D25" s="95" t="s">
        <v>111</v>
      </c>
      <c r="E25" s="82" t="s">
        <v>342</v>
      </c>
      <c r="F25" s="95" t="s">
        <v>351</v>
      </c>
      <c r="G25" s="95" t="s">
        <v>155</v>
      </c>
      <c r="H25" s="89">
        <v>67000</v>
      </c>
      <c r="I25" s="91">
        <v>3145.92</v>
      </c>
      <c r="J25" s="89">
        <v>2107.7664</v>
      </c>
      <c r="K25" s="90">
        <v>2.276433813536287E-3</v>
      </c>
      <c r="L25" s="90">
        <v>9.4366016486969351E-2</v>
      </c>
      <c r="M25" s="90">
        <v>4.0681433921092913E-2</v>
      </c>
    </row>
    <row r="26" spans="2:13">
      <c r="B26" s="88" t="s">
        <v>362</v>
      </c>
      <c r="C26" s="82" t="s">
        <v>363</v>
      </c>
      <c r="D26" s="95" t="s">
        <v>111</v>
      </c>
      <c r="E26" s="82" t="s">
        <v>345</v>
      </c>
      <c r="F26" s="95" t="s">
        <v>351</v>
      </c>
      <c r="G26" s="95" t="s">
        <v>155</v>
      </c>
      <c r="H26" s="89">
        <v>51000</v>
      </c>
      <c r="I26" s="91">
        <v>3414.69</v>
      </c>
      <c r="J26" s="89">
        <v>1741.4919</v>
      </c>
      <c r="K26" s="90">
        <v>2.2210722971226834E-3</v>
      </c>
      <c r="L26" s="90">
        <v>7.7967678651355093E-2</v>
      </c>
      <c r="M26" s="90">
        <v>3.3612068042250101E-2</v>
      </c>
    </row>
    <row r="27" spans="2:13">
      <c r="B27" s="88" t="s">
        <v>364</v>
      </c>
      <c r="C27" s="82" t="s">
        <v>365</v>
      </c>
      <c r="D27" s="95" t="s">
        <v>111</v>
      </c>
      <c r="E27" s="82" t="s">
        <v>345</v>
      </c>
      <c r="F27" s="95" t="s">
        <v>351</v>
      </c>
      <c r="G27" s="95" t="s">
        <v>155</v>
      </c>
      <c r="H27" s="89">
        <v>13000</v>
      </c>
      <c r="I27" s="91">
        <v>3113.8</v>
      </c>
      <c r="J27" s="89">
        <v>404.79399999999998</v>
      </c>
      <c r="K27" s="90">
        <v>8.6666666666666668E-5</v>
      </c>
      <c r="L27" s="90">
        <v>1.8122879877877487E-2</v>
      </c>
      <c r="M27" s="90">
        <v>7.8128204162733056E-3</v>
      </c>
    </row>
    <row r="28" spans="2:13">
      <c r="B28" s="88" t="s">
        <v>366</v>
      </c>
      <c r="C28" s="82" t="s">
        <v>367</v>
      </c>
      <c r="D28" s="95" t="s">
        <v>111</v>
      </c>
      <c r="E28" s="82" t="s">
        <v>345</v>
      </c>
      <c r="F28" s="95" t="s">
        <v>351</v>
      </c>
      <c r="G28" s="95" t="s">
        <v>155</v>
      </c>
      <c r="H28" s="89">
        <v>25000</v>
      </c>
      <c r="I28" s="91">
        <v>3068.84</v>
      </c>
      <c r="J28" s="89">
        <v>767.21</v>
      </c>
      <c r="K28" s="90">
        <v>1.7857142857142857E-4</v>
      </c>
      <c r="L28" s="90">
        <v>3.4348470261679739E-2</v>
      </c>
      <c r="M28" s="90">
        <v>1.480771442157997E-2</v>
      </c>
    </row>
    <row r="29" spans="2:13">
      <c r="B29" s="88" t="s">
        <v>368</v>
      </c>
      <c r="C29" s="82" t="s">
        <v>369</v>
      </c>
      <c r="D29" s="95" t="s">
        <v>111</v>
      </c>
      <c r="E29" s="82" t="s">
        <v>348</v>
      </c>
      <c r="F29" s="95" t="s">
        <v>351</v>
      </c>
      <c r="G29" s="95" t="s">
        <v>155</v>
      </c>
      <c r="H29" s="89">
        <v>40800</v>
      </c>
      <c r="I29" s="91">
        <v>3148.53</v>
      </c>
      <c r="J29" s="89">
        <v>1284.60024</v>
      </c>
      <c r="K29" s="90">
        <v>2.8288000045260801E-4</v>
      </c>
      <c r="L29" s="90">
        <v>5.7512354038381473E-2</v>
      </c>
      <c r="M29" s="90">
        <v>2.4793724664450529E-2</v>
      </c>
    </row>
    <row r="30" spans="2:13">
      <c r="B30" s="88" t="s">
        <v>370</v>
      </c>
      <c r="C30" s="82" t="s">
        <v>371</v>
      </c>
      <c r="D30" s="95" t="s">
        <v>111</v>
      </c>
      <c r="E30" s="82" t="s">
        <v>348</v>
      </c>
      <c r="F30" s="95" t="s">
        <v>351</v>
      </c>
      <c r="G30" s="95" t="s">
        <v>155</v>
      </c>
      <c r="H30" s="89">
        <v>59000</v>
      </c>
      <c r="I30" s="91">
        <v>3092.35</v>
      </c>
      <c r="J30" s="89">
        <v>1824.4865</v>
      </c>
      <c r="K30" s="90">
        <v>3.939899833055092E-4</v>
      </c>
      <c r="L30" s="90">
        <v>8.1683398662799153E-2</v>
      </c>
      <c r="M30" s="90">
        <v>3.5213924555242977E-2</v>
      </c>
    </row>
    <row r="31" spans="2:13">
      <c r="B31" s="85"/>
      <c r="C31" s="82"/>
      <c r="D31" s="82"/>
      <c r="E31" s="82"/>
      <c r="F31" s="82"/>
      <c r="G31" s="82"/>
      <c r="H31" s="89"/>
      <c r="I31" s="91"/>
      <c r="J31" s="82"/>
      <c r="K31" s="82"/>
      <c r="L31" s="90"/>
      <c r="M31" s="82"/>
    </row>
    <row r="32" spans="2:13">
      <c r="B32" s="83" t="s">
        <v>220</v>
      </c>
      <c r="C32" s="84"/>
      <c r="D32" s="84"/>
      <c r="E32" s="84"/>
      <c r="F32" s="84"/>
      <c r="G32" s="84"/>
      <c r="H32" s="92"/>
      <c r="I32" s="94"/>
      <c r="J32" s="92">
        <v>4177.8372300000001</v>
      </c>
      <c r="K32" s="84"/>
      <c r="L32" s="93">
        <v>0.18704437879171731</v>
      </c>
      <c r="M32" s="93">
        <v>8.0635315756682938E-2</v>
      </c>
    </row>
    <row r="33" spans="2:13">
      <c r="B33" s="100" t="s">
        <v>57</v>
      </c>
      <c r="C33" s="84"/>
      <c r="D33" s="84"/>
      <c r="E33" s="84"/>
      <c r="F33" s="84"/>
      <c r="G33" s="84"/>
      <c r="H33" s="92"/>
      <c r="I33" s="94"/>
      <c r="J33" s="92">
        <v>4177.8372300000001</v>
      </c>
      <c r="K33" s="84"/>
      <c r="L33" s="93">
        <v>0.18704437879171731</v>
      </c>
      <c r="M33" s="93">
        <v>8.0635315756682938E-2</v>
      </c>
    </row>
    <row r="34" spans="2:13">
      <c r="B34" s="88" t="s">
        <v>372</v>
      </c>
      <c r="C34" s="82" t="s">
        <v>373</v>
      </c>
      <c r="D34" s="95" t="s">
        <v>29</v>
      </c>
      <c r="E34" s="82"/>
      <c r="F34" s="95" t="s">
        <v>339</v>
      </c>
      <c r="G34" s="95" t="s">
        <v>164</v>
      </c>
      <c r="H34" s="89">
        <v>196</v>
      </c>
      <c r="I34" s="91">
        <v>16150</v>
      </c>
      <c r="J34" s="89">
        <v>118.37963000000001</v>
      </c>
      <c r="K34" s="90">
        <v>2.3072355058494365E-6</v>
      </c>
      <c r="L34" s="90">
        <v>5.2999298766226331E-3</v>
      </c>
      <c r="M34" s="90">
        <v>2.2848134857109538E-3</v>
      </c>
    </row>
    <row r="35" spans="2:13">
      <c r="B35" s="88" t="s">
        <v>374</v>
      </c>
      <c r="C35" s="82" t="s">
        <v>375</v>
      </c>
      <c r="D35" s="95" t="s">
        <v>376</v>
      </c>
      <c r="E35" s="82"/>
      <c r="F35" s="95" t="s">
        <v>339</v>
      </c>
      <c r="G35" s="95" t="s">
        <v>154</v>
      </c>
      <c r="H35" s="89">
        <v>1849</v>
      </c>
      <c r="I35" s="91">
        <v>2455</v>
      </c>
      <c r="J35" s="89">
        <v>174.58129</v>
      </c>
      <c r="K35" s="90">
        <v>1.56562234068059E-5</v>
      </c>
      <c r="L35" s="90">
        <v>7.8161132516660174E-3</v>
      </c>
      <c r="M35" s="90">
        <v>3.3695466504230069E-3</v>
      </c>
    </row>
    <row r="36" spans="2:13">
      <c r="B36" s="88" t="s">
        <v>377</v>
      </c>
      <c r="C36" s="82" t="s">
        <v>378</v>
      </c>
      <c r="D36" s="95" t="s">
        <v>376</v>
      </c>
      <c r="E36" s="82"/>
      <c r="F36" s="95" t="s">
        <v>339</v>
      </c>
      <c r="G36" s="95" t="s">
        <v>154</v>
      </c>
      <c r="H36" s="89">
        <v>659</v>
      </c>
      <c r="I36" s="91">
        <v>2076</v>
      </c>
      <c r="J36" s="89">
        <v>52.616510000000005</v>
      </c>
      <c r="K36" s="90">
        <v>7.5314285714285717E-5</v>
      </c>
      <c r="L36" s="90">
        <v>2.3556739732385847E-3</v>
      </c>
      <c r="M36" s="90">
        <v>1.0155371462053503E-3</v>
      </c>
    </row>
    <row r="37" spans="2:13">
      <c r="B37" s="88" t="s">
        <v>379</v>
      </c>
      <c r="C37" s="82" t="s">
        <v>380</v>
      </c>
      <c r="D37" s="95" t="s">
        <v>376</v>
      </c>
      <c r="E37" s="82"/>
      <c r="F37" s="95" t="s">
        <v>339</v>
      </c>
      <c r="G37" s="95" t="s">
        <v>154</v>
      </c>
      <c r="H37" s="89">
        <v>3438</v>
      </c>
      <c r="I37" s="91">
        <v>2337</v>
      </c>
      <c r="J37" s="89">
        <v>309.01095000000004</v>
      </c>
      <c r="K37" s="90">
        <v>1.5953596287703015E-4</v>
      </c>
      <c r="L37" s="90">
        <v>1.3834612982896996E-2</v>
      </c>
      <c r="M37" s="90">
        <v>5.9641374600710719E-3</v>
      </c>
    </row>
    <row r="38" spans="2:13">
      <c r="B38" s="88" t="s">
        <v>381</v>
      </c>
      <c r="C38" s="82" t="s">
        <v>382</v>
      </c>
      <c r="D38" s="95" t="s">
        <v>114</v>
      </c>
      <c r="E38" s="82"/>
      <c r="F38" s="95" t="s">
        <v>339</v>
      </c>
      <c r="G38" s="95" t="s">
        <v>154</v>
      </c>
      <c r="H38" s="89">
        <v>1250</v>
      </c>
      <c r="I38" s="91">
        <v>35741</v>
      </c>
      <c r="J38" s="89">
        <v>1718.24857</v>
      </c>
      <c r="K38" s="90">
        <v>1.9375930722832272E-4</v>
      </c>
      <c r="L38" s="90">
        <v>7.6927060268790468E-2</v>
      </c>
      <c r="M38" s="90">
        <v>3.3163454764468872E-2</v>
      </c>
    </row>
    <row r="39" spans="2:13">
      <c r="B39" s="88" t="s">
        <v>383</v>
      </c>
      <c r="C39" s="82" t="s">
        <v>384</v>
      </c>
      <c r="D39" s="95" t="s">
        <v>29</v>
      </c>
      <c r="E39" s="82"/>
      <c r="F39" s="95" t="s">
        <v>339</v>
      </c>
      <c r="G39" s="95" t="s">
        <v>156</v>
      </c>
      <c r="H39" s="89">
        <v>2666.0000000000005</v>
      </c>
      <c r="I39" s="91">
        <v>6488</v>
      </c>
      <c r="J39" s="89">
        <v>740.98653000000002</v>
      </c>
      <c r="K39" s="90">
        <v>6.2529185954903475E-4</v>
      </c>
      <c r="L39" s="90">
        <v>3.3174429152396684E-2</v>
      </c>
      <c r="M39" s="90">
        <v>1.430158226102045E-2</v>
      </c>
    </row>
    <row r="40" spans="2:13">
      <c r="B40" s="88" t="s">
        <v>385</v>
      </c>
      <c r="C40" s="82" t="s">
        <v>386</v>
      </c>
      <c r="D40" s="95" t="s">
        <v>376</v>
      </c>
      <c r="E40" s="82"/>
      <c r="F40" s="95" t="s">
        <v>339</v>
      </c>
      <c r="G40" s="95" t="s">
        <v>154</v>
      </c>
      <c r="H40" s="89">
        <v>903</v>
      </c>
      <c r="I40" s="91">
        <v>20947.5</v>
      </c>
      <c r="J40" s="89">
        <v>731.23906000000011</v>
      </c>
      <c r="K40" s="90">
        <v>1.0668309754919554E-6</v>
      </c>
      <c r="L40" s="90">
        <v>3.2738028840328788E-2</v>
      </c>
      <c r="M40" s="90">
        <v>1.4113448957110284E-2</v>
      </c>
    </row>
    <row r="41" spans="2:13">
      <c r="B41" s="88" t="s">
        <v>387</v>
      </c>
      <c r="C41" s="82" t="s">
        <v>388</v>
      </c>
      <c r="D41" s="95" t="s">
        <v>376</v>
      </c>
      <c r="E41" s="82"/>
      <c r="F41" s="95" t="s">
        <v>339</v>
      </c>
      <c r="G41" s="95" t="s">
        <v>154</v>
      </c>
      <c r="H41" s="89">
        <v>2456.0000000000005</v>
      </c>
      <c r="I41" s="91">
        <v>3523</v>
      </c>
      <c r="J41" s="89">
        <v>332.77469000000002</v>
      </c>
      <c r="K41" s="90">
        <v>2.2778387953432879E-6</v>
      </c>
      <c r="L41" s="90">
        <v>1.4898530445777158E-2</v>
      </c>
      <c r="M41" s="90">
        <v>6.4227950316729501E-3</v>
      </c>
    </row>
    <row r="42" spans="2:13">
      <c r="B42" s="88"/>
      <c r="C42" s="82"/>
      <c r="D42" s="95"/>
      <c r="E42" s="82"/>
      <c r="F42" s="95"/>
      <c r="G42" s="95"/>
      <c r="H42" s="89"/>
      <c r="I42" s="91"/>
      <c r="J42" s="89"/>
      <c r="K42" s="90"/>
      <c r="L42" s="90"/>
      <c r="M42" s="90"/>
    </row>
    <row r="43" spans="2:13">
      <c r="B43" s="88"/>
      <c r="C43" s="82"/>
      <c r="D43" s="95"/>
      <c r="E43" s="82"/>
      <c r="F43" s="95"/>
      <c r="G43" s="95"/>
      <c r="H43" s="89"/>
      <c r="I43" s="91"/>
      <c r="J43" s="89"/>
      <c r="K43" s="90"/>
      <c r="L43" s="90"/>
      <c r="M43" s="90"/>
    </row>
    <row r="44" spans="2:13">
      <c r="B44" s="122" t="s">
        <v>40</v>
      </c>
      <c r="C44" s="124"/>
      <c r="D44" s="125"/>
      <c r="E44" s="125"/>
      <c r="F44" s="125"/>
      <c r="G44" s="125"/>
      <c r="H44" s="125"/>
      <c r="I44" s="125"/>
      <c r="J44" s="125"/>
      <c r="K44" s="125"/>
      <c r="L44" s="125"/>
      <c r="M44" s="125"/>
    </row>
    <row r="45" spans="2:13">
      <c r="B45" s="122" t="s">
        <v>103</v>
      </c>
      <c r="C45" s="124"/>
      <c r="D45" s="125"/>
      <c r="E45" s="125"/>
      <c r="F45" s="125"/>
      <c r="G45" s="125"/>
      <c r="H45" s="125"/>
      <c r="I45" s="125"/>
      <c r="J45" s="125"/>
      <c r="K45" s="125"/>
      <c r="L45" s="125"/>
      <c r="M45" s="125"/>
    </row>
    <row r="46" spans="2:13">
      <c r="B46" s="124"/>
      <c r="C46" s="124"/>
      <c r="D46" s="125"/>
      <c r="E46" s="125"/>
      <c r="F46" s="125"/>
      <c r="G46" s="125"/>
      <c r="H46" s="125"/>
      <c r="I46" s="125"/>
      <c r="J46" s="125"/>
      <c r="K46" s="125"/>
      <c r="L46" s="125"/>
      <c r="M46" s="125"/>
    </row>
    <row r="47" spans="2:13">
      <c r="D47" s="1"/>
      <c r="E47" s="1"/>
      <c r="F47" s="1"/>
      <c r="G47" s="1"/>
    </row>
    <row r="48" spans="2:13">
      <c r="D48" s="1"/>
      <c r="E48" s="1"/>
      <c r="F48" s="1"/>
      <c r="G48" s="1"/>
    </row>
    <row r="49" spans="2:7">
      <c r="B49" s="97"/>
      <c r="D49" s="1"/>
      <c r="E49" s="1"/>
      <c r="F49" s="1"/>
      <c r="G49" s="1"/>
    </row>
    <row r="50" spans="2:7">
      <c r="B50" s="97"/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D1:XFD2 C5:C1048576 A1:B1048576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170</v>
      </c>
      <c r="C1" s="80" t="s" vm="1">
        <v>223</v>
      </c>
    </row>
    <row r="2" spans="2:65">
      <c r="B2" s="57" t="s">
        <v>169</v>
      </c>
      <c r="C2" s="80" t="s">
        <v>224</v>
      </c>
    </row>
    <row r="3" spans="2:65">
      <c r="B3" s="57" t="s">
        <v>171</v>
      </c>
      <c r="C3" s="80" t="s">
        <v>225</v>
      </c>
    </row>
    <row r="4" spans="2:65">
      <c r="B4" s="57" t="s">
        <v>172</v>
      </c>
      <c r="C4" s="80">
        <v>9606</v>
      </c>
    </row>
    <row r="6" spans="2:65" ht="26.25" customHeight="1">
      <c r="B6" s="139" t="s">
        <v>201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82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78.75">
      <c r="B8" s="23" t="s">
        <v>106</v>
      </c>
      <c r="C8" s="31" t="s">
        <v>39</v>
      </c>
      <c r="D8" s="72" t="s">
        <v>110</v>
      </c>
      <c r="E8" s="72" t="s">
        <v>108</v>
      </c>
      <c r="F8" s="76" t="s">
        <v>53</v>
      </c>
      <c r="G8" s="31" t="s">
        <v>15</v>
      </c>
      <c r="H8" s="31" t="s">
        <v>54</v>
      </c>
      <c r="I8" s="31" t="s">
        <v>92</v>
      </c>
      <c r="J8" s="31" t="s">
        <v>0</v>
      </c>
      <c r="K8" s="31" t="s">
        <v>96</v>
      </c>
      <c r="L8" s="31" t="s">
        <v>51</v>
      </c>
      <c r="M8" s="31" t="s">
        <v>50</v>
      </c>
      <c r="N8" s="72" t="s">
        <v>173</v>
      </c>
      <c r="O8" s="32" t="s">
        <v>175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52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106" t="s">
        <v>103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59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4"/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3"/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EEF48D0A-44B4-47CC-873C-64A73F075A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2016-09-07T10:16:56Z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-1584878213</vt:i4>
  </property>
  <property fmtid="{D5CDD505-2E9C-101B-9397-08002B2CF9AE}" pid="21" name="_NewReviewCycle">
    <vt:lpwstr/>
  </property>
  <property fmtid="{D5CDD505-2E9C-101B-9397-08002B2CF9AE}" pid="22" name="_EmailSubject">
    <vt:lpwstr>קבצי נכס בודד 30.6.16 - להעלאה לאינטרנט ביום ראשון בבוקר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ia53b9f18d984e01914f4b79710425b7">
    <vt:lpwstr/>
  </property>
  <property fmtid="{D5CDD505-2E9C-101B-9397-08002B2CF9AE}" pid="30" name="aa1c885e8039426686f6c49672b09953">
    <vt:lpwstr/>
  </property>
  <property fmtid="{D5CDD505-2E9C-101B-9397-08002B2CF9AE}" pid="31" name="e09eddfac2354f9ab04a226e27f86f1f">
    <vt:lpwstr/>
  </property>
  <property fmtid="{D5CDD505-2E9C-101B-9397-08002B2CF9AE}" pid="33" name="kb4cc1381c4248d7a2dfa3f1be0c86c0">
    <vt:lpwstr/>
  </property>
  <property fmtid="{D5CDD505-2E9C-101B-9397-08002B2CF9AE}" pid="34" name="n612d9597dc7466f957352ce79be86f3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