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הלוואות!$A$8:$BG$165</definedName>
    <definedName name="_xlnm._FilterDatabase" localSheetId="5" hidden="1">מניות!$B$8:$BI$224</definedName>
    <definedName name="_xlnm._FilterDatabase" localSheetId="22" hidden="1">'פקדונות מעל 3 חודשים'!$A$8:$BL$32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להשקעה'!$B$7:$D$10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C43" i="1" l="1"/>
  <c r="C41" i="27"/>
  <c r="C12" i="27"/>
  <c r="C11" i="27" s="1"/>
  <c r="L58" i="2" l="1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2" i="2"/>
  <c r="J11" i="2" s="1"/>
  <c r="I11" i="2"/>
  <c r="I12" i="2"/>
  <c r="J18" i="2"/>
  <c r="I18" i="2"/>
  <c r="J45" i="2"/>
  <c r="I45" i="2"/>
  <c r="J46" i="2"/>
  <c r="I46" i="2"/>
  <c r="D43" i="1"/>
  <c r="D42" i="1"/>
  <c r="D41" i="1"/>
  <c r="D40" i="1"/>
  <c r="D39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2" i="1"/>
  <c r="D21" i="1"/>
  <c r="D20" i="1"/>
  <c r="D19" i="1"/>
  <c r="D18" i="1"/>
  <c r="D17" i="1"/>
  <c r="D16" i="1"/>
  <c r="D15" i="1"/>
  <c r="D14" i="1"/>
  <c r="D13" i="1"/>
  <c r="D11" i="1"/>
</calcChain>
</file>

<file path=xl/sharedStrings.xml><?xml version="1.0" encoding="utf-8"?>
<sst xmlns="http://schemas.openxmlformats.org/spreadsheetml/2006/main" count="9025" uniqueCount="2699">
  <si>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</si>
  <si>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</si>
  <si>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</si>
  <si>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</si>
  <si>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</si>
  <si>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</si>
  <si>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</si>
  <si>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</si>
  <si>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</si>
  <si>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</si>
  <si>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</si>
  <si>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</si>
  <si>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</si>
  <si>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</si>
  <si>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</si>
  <si>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</si>
  <si>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</si>
  <si>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</si>
  <si>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</si>
  <si>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</si>
  <si>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</si>
  <si>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</si>
  <si>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</si>
  <si>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</si>
  <si>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</si>
  <si>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</si>
  <si>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</si>
  <si>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</si>
  <si>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</si>
  <si>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</si>
  <si>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</si>
  <si>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</si>
  <si>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</si>
  <si>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</si>
  <si>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</si>
  <si>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</si>
  <si>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</si>
  <si>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</si>
  <si>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</si>
  <si>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</si>
  <si>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</si>
  <si>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</si>
  <si>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</si>
  <si>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</si>
  <si>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</si>
  <si>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</si>
  <si>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</si>
  <si>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</si>
  <si>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</si>
  <si>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</si>
  <si>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</si>
  <si>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</si>
  <si>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</si>
  <si>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</si>
  <si>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</si>
  <si>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</si>
  <si>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</si>
  <si>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</si>
  <si>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</si>
  <si>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</si>
  <si>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</si>
  <si>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</si>
  <si>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</si>
  <si>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</si>
  <si>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</si>
  <si>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</si>
  <si>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</si>
  <si>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</si>
  <si>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</si>
  <si>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</si>
  <si>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</si>
  <si>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</si>
  <si>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</si>
  <si>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</si>
  <si>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</si>
  <si>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</si>
  <si>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</si>
  <si>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</si>
  <si>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</si>
  <si>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</si>
  <si>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</si>
  <si>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</si>
  <si>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</si>
  <si>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</si>
  <si>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</si>
  <si>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</si>
  <si>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</si>
  <si>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</si>
  <si>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</si>
  <si>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</si>
  <si>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</si>
  <si>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</si>
  <si>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</si>
  <si>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</si>
  <si>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</si>
  <si>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</si>
  <si>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</si>
  <si>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</si>
  <si>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</si>
  <si>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</si>
  <si>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</si>
  <si>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</si>
  <si>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</si>
  <si>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</si>
  <si>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</si>
  <si>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</si>
  <si>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</si>
  <si>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</si>
  <si>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</si>
  <si>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</si>
  <si>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</si>
  <si>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</si>
  <si>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</si>
  <si>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</si>
  <si>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</si>
  <si>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</si>
  <si>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</si>
  <si>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</si>
  <si>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</si>
  <si>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</si>
  <si>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</si>
  <si>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</si>
  <si>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</si>
  <si>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</si>
  <si>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</si>
  <si>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</si>
  <si>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</si>
  <si>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</si>
  <si>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</si>
  <si>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</si>
  <si>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</si>
  <si>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</si>
  <si>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</si>
  <si>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</si>
  <si>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</si>
  <si>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</si>
  <si>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</si>
  <si>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</si>
  <si>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</si>
  <si>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</si>
  <si>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</si>
  <si>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</si>
  <si>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</si>
  <si>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</si>
  <si>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</si>
  <si>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</si>
  <si>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</si>
  <si>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</si>
  <si>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</si>
  <si>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</si>
  <si>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</si>
  <si>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</si>
  <si>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</si>
  <si>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</si>
  <si>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</si>
  <si>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</si>
  <si>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</si>
  <si>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</si>
  <si>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</si>
  <si>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</si>
  <si>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</si>
  <si>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</si>
  <si>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</si>
  <si>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</si>
  <si>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</si>
  <si>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</si>
  <si>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</si>
  <si>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</si>
  <si>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</si>
  <si>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</si>
  <si>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</si>
  <si>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</si>
  <si>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</si>
  <si>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</si>
  <si>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</si>
  <si>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</si>
  <si>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</si>
  <si>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</si>
  <si>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</si>
  <si>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</si>
  <si>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</si>
  <si>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</si>
  <si>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</si>
  <si>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</si>
  <si>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</si>
  <si>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</si>
  <si>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</si>
  <si>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</si>
  <si>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</si>
  <si>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</si>
  <si>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</si>
  <si>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635מגדל לתגמולים ולפיצויים מסלול כללי</t>
  </si>
  <si>
    <t>744</t>
  </si>
  <si>
    <t>קוד קופת הגמל</t>
  </si>
  <si>
    <t/>
  </si>
  <si>
    <t>פרנק שווצרי</t>
  </si>
  <si>
    <t>יין יפני</t>
  </si>
  <si>
    <t>כתר שבדי</t>
  </si>
  <si>
    <t>דולר הונג קונג</t>
  </si>
  <si>
    <t>סה"כ בישראל</t>
  </si>
  <si>
    <t>סה"כ יתרת מזומנים ועו"ש בש"ח</t>
  </si>
  <si>
    <t>1111111111- 12- בנק הפועלים</t>
  </si>
  <si>
    <t>12</t>
  </si>
  <si>
    <t>AAA</t>
  </si>
  <si>
    <t>1111111111- 33- גמול פועלים סהר</t>
  </si>
  <si>
    <t>33</t>
  </si>
  <si>
    <t>1111111111- 26- יובנק בע"מ</t>
  </si>
  <si>
    <t>26</t>
  </si>
  <si>
    <t>AA+</t>
  </si>
  <si>
    <t>1111111111- 10- לאומי</t>
  </si>
  <si>
    <t>10</t>
  </si>
  <si>
    <t>סה"כ יתרת מזומנים ועו"ש נקובים במט"ח</t>
  </si>
  <si>
    <t>20001- 60- UBS</t>
  </si>
  <si>
    <t>60</t>
  </si>
  <si>
    <t>Baa1</t>
  </si>
  <si>
    <t>Moodys</t>
  </si>
  <si>
    <t>20001- 61- UBS סויס קי</t>
  </si>
  <si>
    <t>61</t>
  </si>
  <si>
    <t>20001- 12- בנק הפועלים</t>
  </si>
  <si>
    <t>200040- 60- UBS</t>
  </si>
  <si>
    <t>20001- 26- יובנק בע"מ</t>
  </si>
  <si>
    <t>20001- 10- לאומי</t>
  </si>
  <si>
    <t>100006- 60- UBS</t>
  </si>
  <si>
    <t>100006- 26- יובנק בע"מ</t>
  </si>
  <si>
    <t>100006- 10- לאומי</t>
  </si>
  <si>
    <t>20003- 60- UBS</t>
  </si>
  <si>
    <t>20003- 12- בנק הפועלים</t>
  </si>
  <si>
    <t>20003- 26- יובנק בע"מ</t>
  </si>
  <si>
    <t>יורו- לאומי</t>
  </si>
  <si>
    <t>20003- 10- לאומי</t>
  </si>
  <si>
    <t>80031- 60- UBS</t>
  </si>
  <si>
    <t>80031- 12- בנק הפועלים</t>
  </si>
  <si>
    <t>80031- 26- יובנק בע"מ</t>
  </si>
  <si>
    <t>80031- 10- לאומי</t>
  </si>
  <si>
    <t>200010- 60- UBS</t>
  </si>
  <si>
    <t>כתר דני</t>
  </si>
  <si>
    <t>200005- 60- UBS</t>
  </si>
  <si>
    <t>70002- 60- UBS</t>
  </si>
  <si>
    <t>70002- 12- בנק הפועלים</t>
  </si>
  <si>
    <t>70002- 26- יובנק בע"מ</t>
  </si>
  <si>
    <t>70002- 10- לאומי</t>
  </si>
  <si>
    <t>200066- 26- יובנק בע"מ</t>
  </si>
  <si>
    <t>200037- 26- יובנק בע"מ</t>
  </si>
  <si>
    <t>מקסיקו פזו</t>
  </si>
  <si>
    <t>30005- 60- UBS</t>
  </si>
  <si>
    <t>סה"כ פח"ק/פר"י</t>
  </si>
  <si>
    <t>1111111110- 33- גמול פועלים סהר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</si>
  <si>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</si>
  <si>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</si>
  <si>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</si>
  <si>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</si>
  <si>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</si>
  <si>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</si>
  <si>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</si>
  <si>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</si>
  <si>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</si>
  <si>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</si>
  <si>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</si>
  <si>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</si>
  <si>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</si>
  <si>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</si>
  <si>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19/12/08</t>
  </si>
  <si>
    <t>גליל 5904- גליל</t>
  </si>
  <si>
    <t>9590431</t>
  </si>
  <si>
    <t>31/12/12</t>
  </si>
  <si>
    <t>ממשל צמודה 0418- גליל</t>
  </si>
  <si>
    <t>1108927</t>
  </si>
  <si>
    <t>18/12/08</t>
  </si>
  <si>
    <t>ממשל צמודה 1019- גליל</t>
  </si>
  <si>
    <t>1114750</t>
  </si>
  <si>
    <t>23/09/09</t>
  </si>
  <si>
    <t>ממשלתי צמוד 841- גליל</t>
  </si>
  <si>
    <t>1120583</t>
  </si>
  <si>
    <t>11/03/14</t>
  </si>
  <si>
    <t>ממשלתי צמודה 0536- גליל</t>
  </si>
  <si>
    <t>1097708</t>
  </si>
  <si>
    <t>ממשלתי צמודה 922- גליל</t>
  </si>
  <si>
    <t>1124056</t>
  </si>
  <si>
    <t>09/12/12</t>
  </si>
  <si>
    <t>ממשלתית צמודה 517- גליל</t>
  </si>
  <si>
    <t>1125905</t>
  </si>
  <si>
    <t>14/03/12</t>
  </si>
  <si>
    <t>סה"כ לא צמודות</t>
  </si>
  <si>
    <t>סה"כ מלווה קצר מועד</t>
  </si>
  <si>
    <t>מ.ק.מ 1016 פדיון 6.10.2016- בנק ישראל- מק"מ</t>
  </si>
  <si>
    <t>8161010</t>
  </si>
  <si>
    <t>07/10/15</t>
  </si>
  <si>
    <t>מ.ק.מ 327 פ8.3.17- בנק ישראל- מק"מ</t>
  </si>
  <si>
    <t>8170326</t>
  </si>
  <si>
    <t>01/03/16</t>
  </si>
  <si>
    <t>מקמ 1116- בנק ישראל- מק"מ</t>
  </si>
  <si>
    <t>8161119</t>
  </si>
  <si>
    <t>08/11/15</t>
  </si>
  <si>
    <t>מקמ 117- בנק ישראל- מק"מ</t>
  </si>
  <si>
    <t>8170110</t>
  </si>
  <si>
    <t>12/01/16</t>
  </si>
  <si>
    <t>מקמ 1216- בנק ישראל- מק"מ</t>
  </si>
  <si>
    <t>8161218</t>
  </si>
  <si>
    <t>03/12/15</t>
  </si>
  <si>
    <t>מקמ 227- בנק ישראל- מק"מ</t>
  </si>
  <si>
    <t>8170227</t>
  </si>
  <si>
    <t>17/05/16</t>
  </si>
  <si>
    <t>מקמ 517- בנק ישראל- מק"מ</t>
  </si>
  <si>
    <t>8170516</t>
  </si>
  <si>
    <t>מקמ 717- בנק ישראל- מק"מ</t>
  </si>
  <si>
    <t>8170714</t>
  </si>
  <si>
    <t>06/07/16</t>
  </si>
  <si>
    <t>מקמ 817- בנק ישראל- מק"מ</t>
  </si>
  <si>
    <t>8170813</t>
  </si>
  <si>
    <t>06/09/16</t>
  </si>
  <si>
    <t>מקמ 917- בנק ישראל- מק"מ</t>
  </si>
  <si>
    <t>8170912</t>
  </si>
  <si>
    <t>07/09/16</t>
  </si>
  <si>
    <t>סה"כ שחר</t>
  </si>
  <si>
    <t>ממשל שקלית 0118- שחר</t>
  </si>
  <si>
    <t>1126218</t>
  </si>
  <si>
    <t>21/10/12</t>
  </si>
  <si>
    <t>ממשל שקלית 0217- שחר</t>
  </si>
  <si>
    <t>1101575</t>
  </si>
  <si>
    <t>12/05/08</t>
  </si>
  <si>
    <t>ממשל שקלית 0219- שחר</t>
  </si>
  <si>
    <t>1110907</t>
  </si>
  <si>
    <t>15/08/08</t>
  </si>
  <si>
    <t>ממשל שקלית 0825- שחר</t>
  </si>
  <si>
    <t>1135557</t>
  </si>
  <si>
    <t>05/05/15</t>
  </si>
  <si>
    <t>ממשל שקלית 1018- שחר</t>
  </si>
  <si>
    <t>1136548</t>
  </si>
  <si>
    <t>03/08/16</t>
  </si>
  <si>
    <t>ממשל שקלית 120- שחר</t>
  </si>
  <si>
    <t>1115773</t>
  </si>
  <si>
    <t>24/01/12</t>
  </si>
  <si>
    <t>ממשל שקלית 323- שחר</t>
  </si>
  <si>
    <t>1126747</t>
  </si>
  <si>
    <t>ממשל שקלית 519- שחר</t>
  </si>
  <si>
    <t>1131770</t>
  </si>
  <si>
    <t>15/09/14</t>
  </si>
  <si>
    <t>ממשלתי שקלי  1026- שחר</t>
  </si>
  <si>
    <t>1099456</t>
  </si>
  <si>
    <t>08/05/09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</si>
  <si>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</si>
  <si>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</si>
  <si>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</si>
  <si>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</si>
  <si>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</si>
  <si>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</si>
  <si>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סה"כ גילון</t>
  </si>
  <si>
    <t>ממשל משתנה 0520- גילון חדש</t>
  </si>
  <si>
    <t>1116193</t>
  </si>
  <si>
    <t>02/04/12</t>
  </si>
  <si>
    <t>ממשלתי ריבית משתנה 0817- ממשל קצרה</t>
  </si>
  <si>
    <t>1106970</t>
  </si>
  <si>
    <t>31/01/10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</si>
  <si>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</si>
  <si>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</si>
  <si>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</si>
  <si>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</si>
  <si>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</si>
  <si>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</si>
  <si>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</si>
  <si>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</si>
  <si>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</si>
  <si>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</si>
  <si>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</si>
  <si>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21/07/15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</si>
  <si>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</si>
  <si>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</si>
  <si>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</si>
  <si>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</si>
  <si>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</si>
  <si>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</si>
  <si>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</si>
  <si>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</si>
  <si>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</si>
  <si>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</si>
  <si>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</si>
  <si>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</si>
  <si>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</si>
  <si>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</si>
  <si>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</si>
  <si>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</si>
  <si>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</si>
  <si>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</si>
  <si>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</si>
  <si>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</si>
  <si>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</si>
  <si>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</si>
  <si>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</si>
  <si>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</si>
  <si>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</si>
  <si>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</si>
  <si>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</si>
  <si>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</si>
  <si>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</si>
  <si>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</si>
  <si>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</si>
  <si>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</si>
  <si>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</si>
  <si>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</si>
  <si>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</si>
  <si>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</si>
  <si>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</si>
  <si>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</si>
  <si>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</si>
  <si>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</si>
  <si>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 הנפק ש"ה אגח ג- הבינלאומי הראשון הנפקות בע"מ</t>
  </si>
  <si>
    <t>1093681</t>
  </si>
  <si>
    <t>1153</t>
  </si>
  <si>
    <t>בינלאומי הנפק ט- הבינלאומי הראשון הנפקות בע"מ</t>
  </si>
  <si>
    <t>1135177</t>
  </si>
  <si>
    <t>31/03/15</t>
  </si>
  <si>
    <t>לאומי התח נד  ח- בנק לאומי לישראל בע"מ</t>
  </si>
  <si>
    <t>6040232</t>
  </si>
  <si>
    <t>05/01/15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</si>
  <si>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</si>
  <si>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</si>
  <si>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</si>
  <si>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</si>
  <si>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</si>
  <si>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</si>
  <si>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</si>
  <si>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</si>
  <si>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08/09/09</t>
  </si>
  <si>
    <t>פועלים הנפ הת ט- הפועלים הנפקות בע"מ</t>
  </si>
  <si>
    <t>1940386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</si>
  <si>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</si>
  <si>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</si>
  <si>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</si>
  <si>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</si>
  <si>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</si>
  <si>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02/09/10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</si>
  <si>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</si>
  <si>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</si>
  <si>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</si>
  <si>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</si>
  <si>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1300</t>
  </si>
  <si>
    <t>AA</t>
  </si>
  <si>
    <t>14/09/16</t>
  </si>
  <si>
    <t>*ארפורט סיטי אגח ד- איירפורט סיטי בע"מ</t>
  </si>
  <si>
    <t>1130426</t>
  </si>
  <si>
    <t>03/11/13</t>
  </si>
  <si>
    <t>בזק אגח 10- בזק החברה הישראלית לתקשורת בע"מ</t>
  </si>
  <si>
    <t>2300184</t>
  </si>
  <si>
    <t>230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</si>
  <si>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</si>
  <si>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</si>
  <si>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</si>
  <si>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</si>
  <si>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</si>
  <si>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</si>
  <si>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</si>
  <si>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</si>
  <si>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</si>
  <si>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</si>
  <si>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</si>
  <si>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</si>
  <si>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</si>
  <si>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</si>
  <si>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02/03/10</t>
  </si>
  <si>
    <t>הראל הנפקות אגח א- הראל ביטוח מימון והנפקות בע"מ</t>
  </si>
  <si>
    <t>1099738</t>
  </si>
  <si>
    <t>1367</t>
  </si>
  <si>
    <t>ביטוח</t>
  </si>
  <si>
    <t>וילאר אגח ו- וילאר אינטרנשיונל בע"מ</t>
  </si>
  <si>
    <t>4160115</t>
  </si>
  <si>
    <t>416</t>
  </si>
  <si>
    <t>חשמל אגח 27- חברת החשמל לישראל בע"מ</t>
  </si>
  <si>
    <t>6000210</t>
  </si>
  <si>
    <t>600</t>
  </si>
  <si>
    <t>12/09/16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</si>
  <si>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</si>
  <si>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</si>
  <si>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</si>
  <si>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</si>
  <si>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</si>
  <si>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07/11/13</t>
  </si>
  <si>
    <t>נצבא אגח ו- נצבא החזקות 1995 בע"מ</t>
  </si>
  <si>
    <t>1128032</t>
  </si>
  <si>
    <t>04/04/13</t>
  </si>
  <si>
    <t>פועלים הנפ שה נד 1- הפועלים הנפקות בע"מ</t>
  </si>
  <si>
    <t>1940444</t>
  </si>
  <si>
    <t>08/07/14</t>
  </si>
  <si>
    <t>פניקס הון התחייבות א- הפניקס גיוסי הון (2009) בע"מ</t>
  </si>
  <si>
    <t>1115104</t>
  </si>
  <si>
    <t>1527</t>
  </si>
  <si>
    <t>*אמות אגח א- אמות השקעות בע"מ</t>
  </si>
  <si>
    <t>1097385</t>
  </si>
  <si>
    <t>1328</t>
  </si>
  <si>
    <t>AA-</t>
  </si>
  <si>
    <t>30/11/09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</si>
  <si>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</si>
  <si>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</si>
  <si>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</si>
  <si>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</si>
  <si>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</si>
  <si>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*גב ים סד ה (7590094) 27.3.2007- חברת גב-ים לקרקעות בע"מ</t>
  </si>
  <si>
    <t>7590110</t>
  </si>
  <si>
    <t>759</t>
  </si>
  <si>
    <t>*גב ים סד' ו'- חברת גב-ים לקרקעות בע"מ</t>
  </si>
  <si>
    <t>7590128</t>
  </si>
  <si>
    <t>*יואל  אגח 3- י.ו.א.ל. ירושלים אויל אקספלורשיין בע"מ</t>
  </si>
  <si>
    <t>5830104</t>
  </si>
  <si>
    <t>583</t>
  </si>
  <si>
    <t>19/05/13</t>
  </si>
  <si>
    <t>*מליסרון אג"ח ח- מליסרון בע"מ</t>
  </si>
  <si>
    <t>3230166</t>
  </si>
  <si>
    <t>323</t>
  </si>
  <si>
    <t>12/06/13</t>
  </si>
  <si>
    <t>*מליסרון אג"ח יב- מליסרון בע"מ</t>
  </si>
  <si>
    <t>3230216</t>
  </si>
  <si>
    <t>08/05/16</t>
  </si>
  <si>
    <t>*מליסרון אג"ח יג- מליסרון בע"מ</t>
  </si>
  <si>
    <t>3230224</t>
  </si>
  <si>
    <t>*מליסרון אגח ה- מליסרון בע"מ</t>
  </si>
  <si>
    <t>3230091</t>
  </si>
  <si>
    <t>*מליסרון אגח ו- מליסרון בע"מ</t>
  </si>
  <si>
    <t>3230125</t>
  </si>
  <si>
    <t>*מליסרון אגח ז- מליסרון בע"מ</t>
  </si>
  <si>
    <t>3230141</t>
  </si>
  <si>
    <t>*מליסרון אגח יא- מליסרון בע"מ</t>
  </si>
  <si>
    <t>3230208</t>
  </si>
  <si>
    <t>21/06/16</t>
  </si>
  <si>
    <t>*מליסרון אגח יד- מליסרון בע"מ</t>
  </si>
  <si>
    <t>3230232</t>
  </si>
  <si>
    <t>20/04/16</t>
  </si>
  <si>
    <t>*מליסרון סדרה י'- מליסרון בע"מ</t>
  </si>
  <si>
    <t>3230190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</si>
  <si>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</si>
  <si>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</si>
  <si>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</si>
  <si>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</si>
  <si>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</si>
  <si>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</si>
  <si>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</si>
  <si>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</si>
  <si>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</si>
  <si>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</si>
  <si>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</si>
  <si>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</si>
  <si>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</si>
  <si>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</si>
  <si>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</si>
  <si>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</si>
  <si>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</si>
  <si>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בראק אן וי אגח א- בראק קפיטל פרופרטיז אן וי</t>
  </si>
  <si>
    <t>1122860</t>
  </si>
  <si>
    <t>1560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</si>
  <si>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</si>
  <si>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</si>
  <si>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</si>
  <si>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</si>
  <si>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</si>
  <si>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126</t>
  </si>
  <si>
    <t>גזית גלוב אגח ד- גזית-גלוב בע"מ</t>
  </si>
  <si>
    <t>1260397</t>
  </si>
  <si>
    <t>26/07/11</t>
  </si>
  <si>
    <t>גזית גלוב אגח ט- גזית-גלוב בע"מ</t>
  </si>
  <si>
    <t>1260462</t>
  </si>
  <si>
    <t>גזית גלוב אגח י- גזית-גלוב בע"מ</t>
  </si>
  <si>
    <t>1260488</t>
  </si>
  <si>
    <t>07/05/12</t>
  </si>
  <si>
    <t>דה זראסאי א- דה זראסאי גרופ לטד</t>
  </si>
  <si>
    <t>1127901</t>
  </si>
  <si>
    <t>1604</t>
  </si>
  <si>
    <t>19/07/15</t>
  </si>
  <si>
    <t>דיסקונט מנפיקים הת ד- דיסקונט מנפיקים בע"מ</t>
  </si>
  <si>
    <t>7480049</t>
  </si>
  <si>
    <t>748</t>
  </si>
  <si>
    <t>דיסקונט מנפיקים הת ח- דיסקונט מנפיקים בע"מ</t>
  </si>
  <si>
    <t>7480072</t>
  </si>
  <si>
    <t>07/09/10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</si>
  <si>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</si>
  <si>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</si>
  <si>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</si>
  <si>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</si>
  <si>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</si>
  <si>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</si>
  <si>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</si>
  <si>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</si>
  <si>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</si>
  <si>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</si>
  <si>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</si>
  <si>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</si>
  <si>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</si>
  <si>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</si>
  <si>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</si>
  <si>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</si>
  <si>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</si>
  <si>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</si>
  <si>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</si>
  <si>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</si>
  <si>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</si>
  <si>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כה דיסקונט סדרה י 6.2010- בנק דיסקונט לישראל בע"מ</t>
  </si>
  <si>
    <t>6910129</t>
  </si>
  <si>
    <t>691</t>
  </si>
  <si>
    <t>כללביט אגח ג- כללביט מימון בע"מ</t>
  </si>
  <si>
    <t>1120120</t>
  </si>
  <si>
    <t>1324</t>
  </si>
  <si>
    <t>28/07/10</t>
  </si>
  <si>
    <t>כללביט אגח ט- כללביט מימון בע"מ</t>
  </si>
  <si>
    <t>1136050</t>
  </si>
  <si>
    <t>Aa3</t>
  </si>
  <si>
    <t>22/07/15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</si>
  <si>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</si>
  <si>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</si>
  <si>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</si>
  <si>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</si>
  <si>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</si>
  <si>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</si>
  <si>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09/10/11</t>
  </si>
  <si>
    <t>פניקס הון אגח ב- הפניקס גיוסי הון (2009) בע"מ</t>
  </si>
  <si>
    <t>1120799</t>
  </si>
  <si>
    <t>*אגוד  הנפק התח יט- אגוד הנפקות בע"מ</t>
  </si>
  <si>
    <t>1124080</t>
  </si>
  <si>
    <t>1239</t>
  </si>
  <si>
    <t>A1</t>
  </si>
  <si>
    <t>ביג אגח ג- ביג מרכזי קניות (2004) בע"מ</t>
  </si>
  <si>
    <t>1106947</t>
  </si>
  <si>
    <t>1327</t>
  </si>
  <si>
    <t>A+</t>
  </si>
  <si>
    <t>24/04/12</t>
  </si>
  <si>
    <t>ביג אגח ד- ביג מרכזי קניות (2004) בע"מ</t>
  </si>
  <si>
    <t>1118033</t>
  </si>
  <si>
    <t>22/01/14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</si>
  <si>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</si>
  <si>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</si>
  <si>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</si>
  <si>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</si>
  <si>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</si>
  <si>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21/07/14</t>
  </si>
  <si>
    <t>הפניקס אגח 1 הפך סחיר 7670094- הפניקס אחזקות בע"מ</t>
  </si>
  <si>
    <t>7670102</t>
  </si>
  <si>
    <t>767</t>
  </si>
  <si>
    <t>ירושלים הנ סדרה ט- ירושלים מימון והנפקות (2005) בע"מ</t>
  </si>
  <si>
    <t>1127422</t>
  </si>
  <si>
    <t>1248</t>
  </si>
  <si>
    <t>23/11/15</t>
  </si>
  <si>
    <t>ישרס אגח טו- ישרס חברה להשקעות בע"מ</t>
  </si>
  <si>
    <t>6130207</t>
  </si>
  <si>
    <t>613</t>
  </si>
  <si>
    <t>04/09/16</t>
  </si>
  <si>
    <t>מזרחי טפחות אגח א'- בנק מזרחי טפחות בע"מ</t>
  </si>
  <si>
    <t>6950083</t>
  </si>
  <si>
    <t>695</t>
  </si>
  <si>
    <t>נכסים ובניין  ו- חברה לנכסים ולבנין בע"מ</t>
  </si>
  <si>
    <t>6990188</t>
  </si>
  <si>
    <t>699</t>
  </si>
  <si>
    <t>סלע נדלן אגח ב- סלע קפיטל נדל"ן בע"מ</t>
  </si>
  <si>
    <t>1132927</t>
  </si>
  <si>
    <t>1514</t>
  </si>
  <si>
    <t>21/09/16</t>
  </si>
  <si>
    <t>סלע נדלן ג- סלע קפיטל נדל"ן בע"מ</t>
  </si>
  <si>
    <t>1138973</t>
  </si>
  <si>
    <t>16/08/16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</si>
  <si>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</si>
  <si>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</si>
  <si>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</si>
  <si>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</si>
  <si>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</si>
  <si>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18/06/15</t>
  </si>
  <si>
    <t>סלקום אגח ח- סלקום ישראל בע"מ</t>
  </si>
  <si>
    <t>1132828</t>
  </si>
  <si>
    <t>05/02/15</t>
  </si>
  <si>
    <t>פועלים שטרי הון נד א- בנק הפועלים בע"מ</t>
  </si>
  <si>
    <t>6620207</t>
  </si>
  <si>
    <t>662</t>
  </si>
  <si>
    <t>פרטנר אגח ב- חברת פרטנר תקשורת בע"מ</t>
  </si>
  <si>
    <t>1119320</t>
  </si>
  <si>
    <t>2095</t>
  </si>
  <si>
    <t>פרטנר אגח ג- חברת פרטנר תקשורת בע"מ</t>
  </si>
  <si>
    <t>1118827</t>
  </si>
  <si>
    <t>שה נדחה דיסקונט מנפיקים   א'- דיסקונט מנפיקים בע"מ</t>
  </si>
  <si>
    <t>7480098</t>
  </si>
  <si>
    <t>16/05/12</t>
  </si>
  <si>
    <t>*אגוד הנפק שה נד 1- אגוד הנפקות בע"מ</t>
  </si>
  <si>
    <t>1115278</t>
  </si>
  <si>
    <t>A2</t>
  </si>
  <si>
    <t>*אזורים אגח 9- אזורים-חברה להשקעות בפתוח ובבנין בע"מ</t>
  </si>
  <si>
    <t>7150337</t>
  </si>
  <si>
    <t>715</t>
  </si>
  <si>
    <t>25/02/13</t>
  </si>
  <si>
    <t>*שיכון ובינוי אגח 6- שיכון ובינוי - אחזקות בע"מ</t>
  </si>
  <si>
    <t>1129733</t>
  </si>
  <si>
    <t>1068</t>
  </si>
  <si>
    <t>A</t>
  </si>
  <si>
    <t>27/01/14</t>
  </si>
  <si>
    <t>אגח גירון ג- גירון פיתוח ובניה בע"מ</t>
  </si>
  <si>
    <t>1125681</t>
  </si>
  <si>
    <t>1130</t>
  </si>
  <si>
    <t>07/02/13</t>
  </si>
  <si>
    <t>אשטרום נכ אגח 7- אשטרום נכסים בע"מ</t>
  </si>
  <si>
    <t>2510139</t>
  </si>
  <si>
    <t>251</t>
  </si>
  <si>
    <t>אשטרום נכ אגח 8- אשטרום נכסים בע"מ</t>
  </si>
  <si>
    <t>2510162</t>
  </si>
  <si>
    <t>אשטרום נכסים אגח 10- אשטרום נכסים בע"מ</t>
  </si>
  <si>
    <t>2510204</t>
  </si>
  <si>
    <t>29/09/16</t>
  </si>
  <si>
    <t>גירון  אגח ד- גירון פיתוח ובניה בע"מ</t>
  </si>
  <si>
    <t>1130681</t>
  </si>
  <si>
    <t>10/12/13</t>
  </si>
  <si>
    <t>דלק קבוצה אגח יג- קבוצת דלק בע"מ</t>
  </si>
  <si>
    <t>1105543</t>
  </si>
  <si>
    <t>1095</t>
  </si>
  <si>
    <t>17/08/11</t>
  </si>
  <si>
    <t>דלק קבוצה אגח כב- קבוצת דלק בע"מ</t>
  </si>
  <si>
    <t>1106046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</si>
  <si>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</si>
  <si>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</si>
  <si>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</si>
  <si>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</si>
  <si>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</si>
  <si>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ישפרו.ק2- ישפרו חברה ישראלית להשכרת מבנים בע"מ</t>
  </si>
  <si>
    <t>7430069</t>
  </si>
  <si>
    <t>743</t>
  </si>
  <si>
    <t>17/03/13</t>
  </si>
  <si>
    <t>מגה אור ג- מגה אור החזקות בע"מ</t>
  </si>
  <si>
    <t>1127323</t>
  </si>
  <si>
    <t>1450</t>
  </si>
  <si>
    <t>30/10/13</t>
  </si>
  <si>
    <t>נכסים ובנין אג 3- חברה לנכסים ולבנין בע"מ</t>
  </si>
  <si>
    <t>6990139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</si>
  <si>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</si>
  <si>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</si>
  <si>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</si>
  <si>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</si>
  <si>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</si>
  <si>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</si>
  <si>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</si>
  <si>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</si>
  <si>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</si>
  <si>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</si>
  <si>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</si>
  <si>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</si>
  <si>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*אזורים סד' ח הוסחר מ- 7150212- אזורים-חברה להשקעות בפתוח ובבנין בע"מ</t>
  </si>
  <si>
    <t>7150246</t>
  </si>
  <si>
    <t>A-</t>
  </si>
  <si>
    <t>אדגר אגח ו- אדגר השקעות ופיתוח בע"מ</t>
  </si>
  <si>
    <t>1820141</t>
  </si>
  <si>
    <t>182</t>
  </si>
  <si>
    <t>A3</t>
  </si>
  <si>
    <t>אדגר אגח ז- אדגר השקעות ופיתוח בע"מ</t>
  </si>
  <si>
    <t>1820158</t>
  </si>
  <si>
    <t>אלבר סד יג- אלבר שירותי מימונית בע"מ</t>
  </si>
  <si>
    <t>1127588</t>
  </si>
  <si>
    <t>1382</t>
  </si>
  <si>
    <t>14/08/13</t>
  </si>
  <si>
    <t>אפריקה נכסים אגח ו- אפריקה ישראל נכסים בע"מ</t>
  </si>
  <si>
    <t>1129550</t>
  </si>
  <si>
    <t>1172</t>
  </si>
  <si>
    <t>21/08/13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</si>
  <si>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</si>
  <si>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</si>
  <si>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</si>
  <si>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</si>
  <si>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</si>
  <si>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</si>
  <si>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</si>
  <si>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</si>
  <si>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דיסקונט שה 1-הפך סחיר 69100950- בנק דיסקונט לישראל בע"מ</t>
  </si>
  <si>
    <t>6910095</t>
  </si>
  <si>
    <t>ירושלים הנ סדרה 10 נ- ירושלים מימון והנפקות (2005) בע"מ</t>
  </si>
  <si>
    <t>1127414</t>
  </si>
  <si>
    <t>23/03/16</t>
  </si>
  <si>
    <t>מבני תעשיה יח- מבני תעשיה בע"מ</t>
  </si>
  <si>
    <t>2260479</t>
  </si>
  <si>
    <t>226</t>
  </si>
  <si>
    <t>16/05/16</t>
  </si>
  <si>
    <t>בזן אגח א- בתי זקוק לנפט בע"מ</t>
  </si>
  <si>
    <t>2590255</t>
  </si>
  <si>
    <t>259</t>
  </si>
  <si>
    <t>BBB+</t>
  </si>
  <si>
    <t>הכשרת ישוב אגח 12- חברת הכשרת הישוב בישראל בע"מ</t>
  </si>
  <si>
    <t>6120117</t>
  </si>
  <si>
    <t>612</t>
  </si>
  <si>
    <t>הכשרת ישוב אגח 13- חברת הכשרת הישוב בישראל בע"מ</t>
  </si>
  <si>
    <t>6120125</t>
  </si>
  <si>
    <t>הכשרת ישוב אגח 17- חברת הכשרת הישוב בישראל בע"מ</t>
  </si>
  <si>
    <t>6120182</t>
  </si>
  <si>
    <t>01/01/14</t>
  </si>
  <si>
    <t>כלכלית ים אגח ו- כלכלית ירושלים בע"מ</t>
  </si>
  <si>
    <t>1980192</t>
  </si>
  <si>
    <t>198</t>
  </si>
  <si>
    <t>כלכלית ים אגח י- כלכלית ירושלים בע"מ</t>
  </si>
  <si>
    <t>1980317</t>
  </si>
  <si>
    <t>כלכלית ירושלים אגח יב- כלכלית ירושלים בע"מ</t>
  </si>
  <si>
    <t>1980358</t>
  </si>
  <si>
    <t>23/12/14</t>
  </si>
  <si>
    <t>מבני תעשיה אגח ח- מבני תעשיה בע"מ</t>
  </si>
  <si>
    <t>2260131</t>
  </si>
  <si>
    <t>13/11/12</t>
  </si>
  <si>
    <t>מבני תעשיה אגח ט- מבני תעשיה בע"מ</t>
  </si>
  <si>
    <t>2260180</t>
  </si>
  <si>
    <t>31/08/10</t>
  </si>
  <si>
    <t>מבני תעשייה אגח יד- מבני תעשיה בע"מ</t>
  </si>
  <si>
    <t>2260412</t>
  </si>
  <si>
    <t>24/12/12</t>
  </si>
  <si>
    <t>הכשרה לביטוח אגח 2- הכשרת הישוב חברה לביטוח בע"מ</t>
  </si>
  <si>
    <t>1131218</t>
  </si>
  <si>
    <t>1187</t>
  </si>
  <si>
    <t>Baa2</t>
  </si>
  <si>
    <t>12/02/14</t>
  </si>
  <si>
    <t>דיסקונט השקעות אגח ח- חברת השקעות דיסקונט בע"מ</t>
  </si>
  <si>
    <t>6390223</t>
  </si>
  <si>
    <t>639</t>
  </si>
  <si>
    <t>BBB-</t>
  </si>
  <si>
    <t>25/08/11</t>
  </si>
  <si>
    <t>פלאזה סנטרס אגח ב- פלאזה סנטרס</t>
  </si>
  <si>
    <t>1109503</t>
  </si>
  <si>
    <t>1476</t>
  </si>
  <si>
    <t>30/05/11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</si>
  <si>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</si>
  <si>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</si>
  <si>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</si>
  <si>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</si>
  <si>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</si>
  <si>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</si>
  <si>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</si>
  <si>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אדרי-אל   אגח ב- אדרי-אל החזקות בע"מ</t>
  </si>
  <si>
    <t>1123371</t>
  </si>
  <si>
    <t>1466</t>
  </si>
  <si>
    <t>CCC</t>
  </si>
  <si>
    <t>אפריקה   אגח כו- אפריקה-ישראל להשקעות בע"מ</t>
  </si>
  <si>
    <t>6110365</t>
  </si>
  <si>
    <t>611</t>
  </si>
  <si>
    <t>Ca</t>
  </si>
  <si>
    <t>16/05/10</t>
  </si>
  <si>
    <t>אפריקה אגח כח- אפריקה-ישראל להשקעות בע"מ</t>
  </si>
  <si>
    <t>6110480</t>
  </si>
  <si>
    <t>04/11/14</t>
  </si>
  <si>
    <t>ארזים אגח 2 ms- ארזים השקעות בע"מ</t>
  </si>
  <si>
    <t>13800470</t>
  </si>
  <si>
    <t>138</t>
  </si>
  <si>
    <t>NR3</t>
  </si>
  <si>
    <t>31/12/13</t>
  </si>
  <si>
    <t>אלביט הד  אגח ח- אלביט הדמיה בע"מ</t>
  </si>
  <si>
    <t>1131267</t>
  </si>
  <si>
    <t>1039</t>
  </si>
  <si>
    <t>לא מדורג</t>
  </si>
  <si>
    <t>21/02/14</t>
  </si>
  <si>
    <t>אלביט הדמיה ט- אלביט הדמיה בע"מ</t>
  </si>
  <si>
    <t>1131275</t>
  </si>
  <si>
    <t>אלעזרא  אגח ב- אלעזרא החזקות בע"מ</t>
  </si>
  <si>
    <t>1128289</t>
  </si>
  <si>
    <t>1462</t>
  </si>
  <si>
    <t>06/05/13</t>
  </si>
  <si>
    <t>חלל תקשורת ח- חלל-תקשורת בע"מ</t>
  </si>
  <si>
    <t>1131416</t>
  </si>
  <si>
    <t>1132</t>
  </si>
  <si>
    <t>27/02/14</t>
  </si>
  <si>
    <t>לאומי אגח 178- בנק לאומי לישראל בע"מ</t>
  </si>
  <si>
    <t>6040323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</si>
  <si>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</si>
  <si>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</si>
  <si>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</si>
  <si>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</si>
  <si>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07/06/10</t>
  </si>
  <si>
    <t>פועלים הנפקות אגח 29- הפועלים הנפקות בע"מ</t>
  </si>
  <si>
    <t>1940485</t>
  </si>
  <si>
    <t>בינלאומי הנפקות אגח ח- הבינלאומי הראשון הנפקות בע"מ</t>
  </si>
  <si>
    <t>1134212</t>
  </si>
  <si>
    <t>14/01/15</t>
  </si>
  <si>
    <t>פועלים הנפ הת יג- הפועלים הנפקות בע"מ</t>
  </si>
  <si>
    <t>1940436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</si>
  <si>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</si>
  <si>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</si>
  <si>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</si>
  <si>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</si>
  <si>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</si>
  <si>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</si>
  <si>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</si>
  <si>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</si>
  <si>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</si>
  <si>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</si>
  <si>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</si>
  <si>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מרכנתיל  ב- מרכנתיל הנפקות בע"מ</t>
  </si>
  <si>
    <t>1138205</t>
  </si>
  <si>
    <t>1266</t>
  </si>
  <si>
    <t>31/03/16</t>
  </si>
  <si>
    <t>*גב ים אגח ז- חברת גב-ים לקרקעות בע"מ</t>
  </si>
  <si>
    <t>7590144</t>
  </si>
  <si>
    <t>22/10/12</t>
  </si>
  <si>
    <t>*פז נפט אגח ג- פז חברת הנפט בע"מ</t>
  </si>
  <si>
    <t>1114073</t>
  </si>
  <si>
    <t>1363</t>
  </si>
  <si>
    <t>28/04/10</t>
  </si>
  <si>
    <t>*פז נפט אגח ד- פז חברת הנפט בע"מ</t>
  </si>
  <si>
    <t>1132505</t>
  </si>
  <si>
    <t>28/07/14</t>
  </si>
  <si>
    <t>אדמה אגח ד- אדמה פתרונות לחקלאות בע"מ</t>
  </si>
  <si>
    <t>1110931</t>
  </si>
  <si>
    <t>04/06/08</t>
  </si>
  <si>
    <t>גזית גלוב אגח ה- גזית-גלוב בע"מ</t>
  </si>
  <si>
    <t>1260421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</si>
  <si>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</si>
  <si>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</si>
  <si>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</si>
  <si>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</si>
  <si>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</si>
  <si>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20/07/15</t>
  </si>
  <si>
    <t>דיסקונט מנ הת ט- דיסקונט מנפיקים בע"מ</t>
  </si>
  <si>
    <t>7480106</t>
  </si>
  <si>
    <t>דקסיה הנ אגח יא- דקסיה ישראל הנפקות בע"מ</t>
  </si>
  <si>
    <t>1134154</t>
  </si>
  <si>
    <t>דקסיה ישראל הנפק אגח ט- דקסיה ישראל הנפקות בע"מ</t>
  </si>
  <si>
    <t>1126051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</si>
  <si>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</si>
  <si>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</si>
  <si>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</si>
  <si>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</si>
  <si>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</si>
  <si>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כה דיסקונט סידרה יא 6.2010- בנק דיסקונט לישראל בע"מ</t>
  </si>
  <si>
    <t>6910137</t>
  </si>
  <si>
    <t>17/08/10</t>
  </si>
  <si>
    <t>כללביט אגח ו- כללביט מימון בע"מ</t>
  </si>
  <si>
    <t>1120138</t>
  </si>
  <si>
    <t>19/08/10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</si>
  <si>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</si>
  <si>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</si>
  <si>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</si>
  <si>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</si>
  <si>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</si>
  <si>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27/05/15</t>
  </si>
  <si>
    <t>פניקס הון אגח ג- הפניקס גיוסי הון (2009) בע"מ</t>
  </si>
  <si>
    <t>1120807</t>
  </si>
  <si>
    <t>10/11/11</t>
  </si>
  <si>
    <t>קרסו מוטורס אגח א- קרסו מוטורס בע"מ</t>
  </si>
  <si>
    <t>1136464</t>
  </si>
  <si>
    <t>1585</t>
  </si>
  <si>
    <t>מסחר</t>
  </si>
  <si>
    <t>*אגוד הנפ התח יח- אגוד הנפקות בע"מ</t>
  </si>
  <si>
    <t>1121854</t>
  </si>
  <si>
    <t>ביג אגח ו- ביג מרכזי קניות (2004) בע"מ</t>
  </si>
  <si>
    <t>1132521</t>
  </si>
  <si>
    <t>19/06/14</t>
  </si>
  <si>
    <t>הוט אגח ב- הוט-מערכות תקשורת בע"מ</t>
  </si>
  <si>
    <t>1123264</t>
  </si>
  <si>
    <t>510</t>
  </si>
  <si>
    <t>טמפו משקאות אגח א- טמפו משקאות בע"מ</t>
  </si>
  <si>
    <t>1118306</t>
  </si>
  <si>
    <t>1535</t>
  </si>
  <si>
    <t>מזון</t>
  </si>
  <si>
    <t>ירושלים הנפקות אגח ז- ירושלים מימון והנפקות (2005) בע"מ</t>
  </si>
  <si>
    <t>1115039</t>
  </si>
  <si>
    <t>לייטסטון אגח א- לייטסטון אנטרפרייזס לימיטד</t>
  </si>
  <si>
    <t>1133891</t>
  </si>
  <si>
    <t>1630</t>
  </si>
  <si>
    <t>06/08/15</t>
  </si>
  <si>
    <t>נכסים ובנ אגח ז- חברה לנכסים ולבנין בע"מ</t>
  </si>
  <si>
    <t>6990196</t>
  </si>
  <si>
    <t>סלקום אגח ה- סלקום ישראל בע"מ</t>
  </si>
  <si>
    <t>1113661</t>
  </si>
  <si>
    <t>16/04/09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</si>
  <si>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</si>
  <si>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</si>
  <si>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</si>
  <si>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</si>
  <si>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</si>
  <si>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</si>
  <si>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רילייטד א' 2020- רילייטד פרוטפוליו מסחרי לימיטד</t>
  </si>
  <si>
    <t>1134923</t>
  </si>
  <si>
    <t>1638</t>
  </si>
  <si>
    <t>12/03/15</t>
  </si>
  <si>
    <t>שופרסל אגח ג'- שופר-סל בע"מ</t>
  </si>
  <si>
    <t>7770167</t>
  </si>
  <si>
    <t>777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</si>
  <si>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</si>
  <si>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</si>
  <si>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</si>
  <si>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</si>
  <si>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</si>
  <si>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*אבגול     אגח ג- אבגול תעשיות 1953 בע"מ</t>
  </si>
  <si>
    <t>1133289</t>
  </si>
  <si>
    <t>1390</t>
  </si>
  <si>
    <t>עץ, נייר ודפוס</t>
  </si>
  <si>
    <t>14/08/14</t>
  </si>
  <si>
    <t>*אבגול  אגח ב- אבגול תעשיות 1953 בע"מ</t>
  </si>
  <si>
    <t>1126317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</si>
  <si>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</si>
  <si>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</si>
  <si>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</si>
  <si>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</si>
  <si>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</si>
  <si>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</si>
  <si>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</si>
  <si>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</si>
  <si>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דלק קב אגח טו- קבוצת דלק בע"מ</t>
  </si>
  <si>
    <t>1115070</t>
  </si>
  <si>
    <t>מגה אור אגח ה- מגה אור החזקות בע"מ</t>
  </si>
  <si>
    <t>1132687</t>
  </si>
  <si>
    <t>נייר חדרה אג 5- נייר חדרה לשעבר מפעלי נייר</t>
  </si>
  <si>
    <t>6320097</t>
  </si>
  <si>
    <t>632</t>
  </si>
  <si>
    <t>18/06/12</t>
  </si>
  <si>
    <t>קרדן רכב אגח ח- קרדן רכב בע"מ</t>
  </si>
  <si>
    <t>4590147</t>
  </si>
  <si>
    <t>21/01/16</t>
  </si>
  <si>
    <t>אלבר אג"ח יד- אלבר שירותי מימונית בע"מ</t>
  </si>
  <si>
    <t>1132562</t>
  </si>
  <si>
    <t>22/06/14</t>
  </si>
  <si>
    <t>דה לסר ה- דה לסר גרופ לימיטד</t>
  </si>
  <si>
    <t>1135664</t>
  </si>
  <si>
    <t>21/05/15</t>
  </si>
  <si>
    <t>דור אלון אגח ג- דור אלון אנרגיה בישראל (1988) בע"מ</t>
  </si>
  <si>
    <t>1115245</t>
  </si>
  <si>
    <t>1072</t>
  </si>
  <si>
    <t>דור אלון אגח ד- דור אלון אנרגיה בישראל (1988) בע"מ</t>
  </si>
  <si>
    <t>1115252</t>
  </si>
  <si>
    <t>03/02/13</t>
  </si>
  <si>
    <t>דלשה קפיטל אגחב- דלשה קפיטל</t>
  </si>
  <si>
    <t>1137314</t>
  </si>
  <si>
    <t>12950</t>
  </si>
  <si>
    <t>13/01/16</t>
  </si>
  <si>
    <t>אלדן תחבורה  א- אלדן בע"מ</t>
  </si>
  <si>
    <t>1134840</t>
  </si>
  <si>
    <t>10503</t>
  </si>
  <si>
    <t>02/03/15</t>
  </si>
  <si>
    <t>אלדן תחבורה  ב- אלדן בע"מ</t>
  </si>
  <si>
    <t>1138254</t>
  </si>
  <si>
    <t>13/04/16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</si>
  <si>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</si>
  <si>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</si>
  <si>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</si>
  <si>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</si>
  <si>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</si>
  <si>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הכשרת הישוב 14- חברת הכשרת הישוב בישראל בע"מ</t>
  </si>
  <si>
    <t>6120141</t>
  </si>
  <si>
    <t>04/05/10</t>
  </si>
  <si>
    <t>טן דלק אגח ג- טן-חברה לדלק בע"מ</t>
  </si>
  <si>
    <t>1131457</t>
  </si>
  <si>
    <t>1499</t>
  </si>
  <si>
    <t>כלכלית י-ם אג"ח יא- כלכלית ירושלים בע"מ</t>
  </si>
  <si>
    <t>1980341</t>
  </si>
  <si>
    <t>מבני תעשייה אגח טו- מבני תעשיה בע"מ</t>
  </si>
  <si>
    <t>2260420</t>
  </si>
  <si>
    <t>08/12/14</t>
  </si>
  <si>
    <t>דיסקונט השקעות אגח ט- חברת השקעות דיסקונט בע"מ</t>
  </si>
  <si>
    <t>6390249</t>
  </si>
  <si>
    <t>28/07/09</t>
  </si>
  <si>
    <t>אידיבי פתוח אגח י- אידיבי חברה לפתוח בע"מ</t>
  </si>
  <si>
    <t>7980162</t>
  </si>
  <si>
    <t>798</t>
  </si>
  <si>
    <t>25/12/11</t>
  </si>
  <si>
    <t>חלל תקשורת אג"ח י"ג- חלל-תקשורת בע"מ</t>
  </si>
  <si>
    <t>1136555</t>
  </si>
  <si>
    <t>פטרוכימים אגח 1- מפעלים פטרוכימיים בישראל בע"מ</t>
  </si>
  <si>
    <t>7560154</t>
  </si>
  <si>
    <t>756</t>
  </si>
  <si>
    <t>29/06/15</t>
  </si>
  <si>
    <t>צור שמיר סד ו- צור שמיר אחזקות בע"מ</t>
  </si>
  <si>
    <t>7300106</t>
  </si>
  <si>
    <t>730</t>
  </si>
  <si>
    <t>בזן אגח ו- בתי זקוק לנפט בע"מ</t>
  </si>
  <si>
    <t>2590396</t>
  </si>
  <si>
    <t>03/06/15</t>
  </si>
  <si>
    <t>חלל תקשורת אגח יד- חלל-תקשורת בע"מ</t>
  </si>
  <si>
    <t>1136563</t>
  </si>
  <si>
    <t>סה"כ אחר</t>
  </si>
  <si>
    <t>Icl 4.5% 02/12/2024- כימיקלים לישראל בע"מ</t>
  </si>
  <si>
    <t>IL0028102734</t>
  </si>
  <si>
    <t>בלומברג</t>
  </si>
  <si>
    <t>281</t>
  </si>
  <si>
    <t>Pharmaceuticals &amp; Biotechnology</t>
  </si>
  <si>
    <t>BBB</t>
  </si>
  <si>
    <t>S&amp;P</t>
  </si>
  <si>
    <t>24/11/14</t>
  </si>
  <si>
    <t>DELAVN 5.082% 30/12/2023- דלק ואבנר תמר בונד בע"מ</t>
  </si>
  <si>
    <t>il0011321747</t>
  </si>
  <si>
    <t>1620</t>
  </si>
  <si>
    <t>Energy</t>
  </si>
  <si>
    <t>30/09/14</t>
  </si>
  <si>
    <t>devtam 5.412% 30/12/2025 MG- דלק ואבנר תמר בונד בע"מ</t>
  </si>
  <si>
    <t>il0011321820</t>
  </si>
  <si>
    <t>TORONTO DOMINION- Toronto Dominion Bank</t>
  </si>
  <si>
    <t>US891160MJ94</t>
  </si>
  <si>
    <t>12616</t>
  </si>
  <si>
    <t>Banks</t>
  </si>
  <si>
    <t>15/09/16</t>
  </si>
  <si>
    <t>ABIBB 3.65% 01/02/26- ANHEUSER-BUSCH INBEV NV</t>
  </si>
  <si>
    <t>US035242AP13</t>
  </si>
  <si>
    <t>10876</t>
  </si>
  <si>
    <t>Food, Beverage &amp; Tobacco</t>
  </si>
  <si>
    <t>28/02/16</t>
  </si>
  <si>
    <t>Aquarius 6.375 09/24- Aquairus +Inv for swiss</t>
  </si>
  <si>
    <t>XS0901578681</t>
  </si>
  <si>
    <t>12621</t>
  </si>
  <si>
    <t>Capital Goods</t>
  </si>
  <si>
    <t>23/10/13</t>
  </si>
  <si>
    <t>Commonwealth Bank of Aus 4.5.12/25- COMMONWEALTH BANK AUST</t>
  </si>
  <si>
    <t>US2027A1HR15</t>
  </si>
  <si>
    <t>11052</t>
  </si>
  <si>
    <t>10/12/15</t>
  </si>
  <si>
    <t>Jpm 4.125% 15/12/26- JP MORGAN</t>
  </si>
  <si>
    <t>us46625hjz47</t>
  </si>
  <si>
    <t>10232</t>
  </si>
  <si>
    <t>19/02/16</t>
  </si>
  <si>
    <t>Rabobk 3.75 21/07/2026- RABOBANK NEDERLAND</t>
  </si>
  <si>
    <t>US21684AAF30</t>
  </si>
  <si>
    <t>10354</t>
  </si>
  <si>
    <t>Diversified Financials</t>
  </si>
  <si>
    <t>21/07/16</t>
  </si>
  <si>
    <t>UBS 4.75% 05/23- UBS AG</t>
  </si>
  <si>
    <t>CH0214139930</t>
  </si>
  <si>
    <t>10440</t>
  </si>
  <si>
    <t>22/05/14</t>
  </si>
  <si>
    <t>Ubs ag 5.125% 5/24- UBS AG</t>
  </si>
  <si>
    <t>CH0244100266</t>
  </si>
  <si>
    <t>10/06/14</t>
  </si>
  <si>
    <t>CS 6 1/2 08/08/23- CREDIT SUISSE</t>
  </si>
  <si>
    <t>XS0957135212</t>
  </si>
  <si>
    <t>10103</t>
  </si>
  <si>
    <t>11/02/16</t>
  </si>
  <si>
    <t>Ford Motors 4.389 01/26- Ford Motor Company</t>
  </si>
  <si>
    <t>US345397XU23</t>
  </si>
  <si>
    <t>10617</t>
  </si>
  <si>
    <t>Automobiles &amp; Components</t>
  </si>
  <si>
    <t>11/01/16</t>
  </si>
  <si>
    <t>Hewlett Packard- HEWLETT-PACKARD CO</t>
  </si>
  <si>
    <t>usu42832ah59</t>
  </si>
  <si>
    <t>10191</t>
  </si>
  <si>
    <t>Software &amp; Services</t>
  </si>
  <si>
    <t>21/10/15</t>
  </si>
  <si>
    <t>Lam Research Corp- Lam Research Corp</t>
  </si>
  <si>
    <t>US512807AP34</t>
  </si>
  <si>
    <t>12992</t>
  </si>
  <si>
    <t>Semiconductors &amp; Semiconductor Equipment</t>
  </si>
  <si>
    <t>08/06/16</t>
  </si>
  <si>
    <t>Srenvx 5.75 15/08/50- Swiss life elm bv</t>
  </si>
  <si>
    <t>xs1261170515</t>
  </si>
  <si>
    <t>12108</t>
  </si>
  <si>
    <t>Insurance</t>
  </si>
  <si>
    <t>19/01/16</t>
  </si>
  <si>
    <t>Abn Amro Bank 4.75 07/25- ABN NV</t>
  </si>
  <si>
    <t>XS1264600310</t>
  </si>
  <si>
    <t>10002</t>
  </si>
  <si>
    <t>14/08/15</t>
  </si>
  <si>
    <t>Activision Blizzard Atvi 6.125- Activision Blizzard</t>
  </si>
  <si>
    <t>USU00568AC60</t>
  </si>
  <si>
    <t>12969</t>
  </si>
  <si>
    <t>22/03/16</t>
  </si>
  <si>
    <t>ACTIVISION BLIZZARD INC- Activision Blizzard</t>
  </si>
  <si>
    <t>USU00568AE27</t>
  </si>
  <si>
    <t>20/09/16</t>
  </si>
  <si>
    <t>Activision Blizzard Inc- Activision Blizzard</t>
  </si>
  <si>
    <t>US00507VAJ89</t>
  </si>
  <si>
    <t>Bank of America- Bank of America</t>
  </si>
  <si>
    <t>US06051GFL86</t>
  </si>
  <si>
    <t>10043</t>
  </si>
  <si>
    <t>17/02/15</t>
  </si>
  <si>
    <t>Citigroup Inc- CITIGROUP INC</t>
  </si>
  <si>
    <t>US172967JC62</t>
  </si>
  <si>
    <t>10083</t>
  </si>
  <si>
    <t>25/02/15</t>
  </si>
  <si>
    <t>DLPH 5 02/15/23- Delphi Automotive plc</t>
  </si>
  <si>
    <t>US247126AH80</t>
  </si>
  <si>
    <t>12252</t>
  </si>
  <si>
    <t>Baa3</t>
  </si>
  <si>
    <t>01/04/16</t>
  </si>
  <si>
    <t>GS 5.95% .27- goldman sachs</t>
  </si>
  <si>
    <t>US38141GES93</t>
  </si>
  <si>
    <t>12657</t>
  </si>
  <si>
    <t>18/02/15</t>
  </si>
  <si>
    <t>Macquarie Bank- MACQUARIE BANK LTD</t>
  </si>
  <si>
    <t>US55608YAB11</t>
  </si>
  <si>
    <t>27079</t>
  </si>
  <si>
    <t>11/06/15</t>
  </si>
  <si>
    <t>MS 3.95.04/27- MORGAN STANLEY</t>
  </si>
  <si>
    <t>US61761JZN26</t>
  </si>
  <si>
    <t>10289</t>
  </si>
  <si>
    <t>08/05/15</t>
  </si>
  <si>
    <t>Mylan Inc 3.95 6/26- MYLAN, INC</t>
  </si>
  <si>
    <t>USN59465AD15</t>
  </si>
  <si>
    <t>10295</t>
  </si>
  <si>
    <t>13/06/16</t>
  </si>
  <si>
    <t>Mylan Inc 5.25 06/46-12/45- MYLAN, INC</t>
  </si>
  <si>
    <t>USN59465AF62</t>
  </si>
  <si>
    <t>17/06/16</t>
  </si>
  <si>
    <t>NWL 4.2 04/26- Newell Rubbermaid Inc</t>
  </si>
  <si>
    <t>US651229AW64</t>
  </si>
  <si>
    <t>12975</t>
  </si>
  <si>
    <t>Other</t>
  </si>
  <si>
    <t>Orange 5.25% 29/12/49- Orange SA</t>
  </si>
  <si>
    <t>XS1028599287</t>
  </si>
  <si>
    <t>12727</t>
  </si>
  <si>
    <t>Telecommunication Services</t>
  </si>
  <si>
    <t>13/07/14</t>
  </si>
  <si>
    <t>ORANGE 5.75 29/10/49- Orange SA</t>
  </si>
  <si>
    <t>XS1115502988</t>
  </si>
  <si>
    <t>02/10/14</t>
  </si>
  <si>
    <t>PRGO 3.9 12.15.24- פריגו קומפני דואלי</t>
  </si>
  <si>
    <t>US714295AC63</t>
  </si>
  <si>
    <t>1612</t>
  </si>
  <si>
    <t>15/03/16</t>
  </si>
  <si>
    <t>Prgo 4.375 15/03/26- פריגו קומפני דואלי</t>
  </si>
  <si>
    <t>US71429MAB19</t>
  </si>
  <si>
    <t>04/04/16</t>
  </si>
  <si>
    <t>SEB 5.72 11/49- SKANDIA</t>
  </si>
  <si>
    <t>XS1136391643</t>
  </si>
  <si>
    <t>12446</t>
  </si>
  <si>
    <t>12/02/16</t>
  </si>
  <si>
    <t>Shire Acquisitions 3.2 6/26- SHIRE ACQ INV IRELAND DA</t>
  </si>
  <si>
    <t>US82481LAD10</t>
  </si>
  <si>
    <t>27305</t>
  </si>
  <si>
    <t>STANDARD CHARTERED 4.3 02/27- Standard chartered plc</t>
  </si>
  <si>
    <t>XS1480699641</t>
  </si>
  <si>
    <t>12338</t>
  </si>
  <si>
    <t>22/08/16</t>
  </si>
  <si>
    <t>Barclays 5.2 05/26- BARCLAYS BANK</t>
  </si>
  <si>
    <t>US06738EAP07</t>
  </si>
  <si>
    <t>10046</t>
  </si>
  <si>
    <t>Ba1</t>
  </si>
  <si>
    <t>12/05/16</t>
  </si>
  <si>
    <t>EDF 5.625 12/29/49- elec de france</t>
  </si>
  <si>
    <t>usf2893tam83</t>
  </si>
  <si>
    <t>12269</t>
  </si>
  <si>
    <t>Utilities</t>
  </si>
  <si>
    <t>BB+</t>
  </si>
  <si>
    <t>24/01/14</t>
  </si>
  <si>
    <t>Embraer 5.05% 06.25- Embraer Overseas Ltd</t>
  </si>
  <si>
    <t>US29082HAA05</t>
  </si>
  <si>
    <t>11262</t>
  </si>
  <si>
    <t>16/06/15</t>
  </si>
  <si>
    <t>Enelim 7.75% 10/09/75- ENEL SPA</t>
  </si>
  <si>
    <t>XS0954674825</t>
  </si>
  <si>
    <t>10998</t>
  </si>
  <si>
    <t>10/09/13</t>
  </si>
  <si>
    <t>GM 5.25 03/26- GENERAL MOTORS CORP</t>
  </si>
  <si>
    <t>US37045XBG07</t>
  </si>
  <si>
    <t>10753</t>
  </si>
  <si>
    <t>LB 5 5/8 10/15/23- La mondiale</t>
  </si>
  <si>
    <t>US501797AJ37</t>
  </si>
  <si>
    <t>27063</t>
  </si>
  <si>
    <t>Retailing</t>
  </si>
  <si>
    <t>15/08/16</t>
  </si>
  <si>
    <t>Lear 5.25 01/25- LEAR CORP</t>
  </si>
  <si>
    <t>US521865AX34</t>
  </si>
  <si>
    <t>27159</t>
  </si>
  <si>
    <t>18/08/16</t>
  </si>
  <si>
    <t>Nationwide 6.875% 11/49- NATIONWIDE BLDG SOCIETY</t>
  </si>
  <si>
    <t>XS1043181269</t>
  </si>
  <si>
    <t>12625</t>
  </si>
  <si>
    <t>Veolia 4.85 01/29/49- VEOLIA ENVIRONNEMENT</t>
  </si>
  <si>
    <t>FR0011391838</t>
  </si>
  <si>
    <t>10466</t>
  </si>
  <si>
    <t>05/03/14</t>
  </si>
  <si>
    <t>Hanesbrands 4.625 05/24- HANESBRANDS INC</t>
  </si>
  <si>
    <t>USU24437AD43</t>
  </si>
  <si>
    <t>27290</t>
  </si>
  <si>
    <t>BB</t>
  </si>
  <si>
    <t>31/08/16</t>
  </si>
  <si>
    <t>HBI 4.875 15/26- HANESBRANDS INC</t>
  </si>
  <si>
    <t>USU24437AE26</t>
  </si>
  <si>
    <t>23/08/16</t>
  </si>
  <si>
    <t>RBS 612/23- ROYAL BK OF SCOTLAND PLC</t>
  </si>
  <si>
    <t>US780097AZ42</t>
  </si>
  <si>
    <t>10802</t>
  </si>
  <si>
    <t>24/08/16</t>
  </si>
  <si>
    <t>Repsol 4.5 25/3/75- Repsol ypf</t>
  </si>
  <si>
    <t>XS1207058733</t>
  </si>
  <si>
    <t>12286</t>
  </si>
  <si>
    <t>Ba2</t>
  </si>
  <si>
    <t>Western Digital 10.5 4/24- WESTERN DIGITAL CORP</t>
  </si>
  <si>
    <t>USU9547KAB99</t>
  </si>
  <si>
    <t>27162</t>
  </si>
  <si>
    <t>14/04/16</t>
  </si>
  <si>
    <t>Rbs 5.5% 29.11.49- ROYAL BK OF SCOTLAND PLC</t>
  </si>
  <si>
    <t>XS0205935470</t>
  </si>
  <si>
    <t>B+</t>
  </si>
  <si>
    <t>13/06/14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</si>
  <si>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</si>
  <si>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</si>
  <si>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</si>
  <si>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</si>
  <si>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</si>
  <si>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</si>
  <si>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</si>
  <si>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</si>
  <si>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</si>
  <si>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</si>
  <si>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</si>
  <si>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</si>
  <si>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</si>
  <si>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</si>
  <si>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</si>
  <si>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</si>
  <si>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</si>
  <si>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</si>
  <si>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</si>
  <si>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</si>
  <si>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*פז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</si>
  <si>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</si>
  <si>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</si>
  <si>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</si>
  <si>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</si>
  <si>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</si>
  <si>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</si>
  <si>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חיפושי נפט וגז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</si>
  <si>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</si>
  <si>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</si>
  <si>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</si>
  <si>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</si>
  <si>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</si>
  <si>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</si>
  <si>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</si>
  <si>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</si>
  <si>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</si>
  <si>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</si>
  <si>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</si>
  <si>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</si>
  <si>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</si>
  <si>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</si>
  <si>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</si>
  <si>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</si>
  <si>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*פרוטרום- פרוטרום תעשיות בע"מ</t>
  </si>
  <si>
    <t>1081082</t>
  </si>
  <si>
    <t>1037</t>
  </si>
  <si>
    <t>*שטראוס- שטראוס גרופ בע"מ</t>
  </si>
  <si>
    <t>746016</t>
  </si>
  <si>
    <t>746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</si>
  <si>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</si>
  <si>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</si>
  <si>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</si>
  <si>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</si>
  <si>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</si>
  <si>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</si>
  <si>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</si>
  <si>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</si>
  <si>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</si>
  <si>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</si>
  <si>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</si>
  <si>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</si>
  <si>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</si>
  <si>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</si>
  <si>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</si>
  <si>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</si>
  <si>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</si>
  <si>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</si>
  <si>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</si>
  <si>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</si>
  <si>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</si>
  <si>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</si>
  <si>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</si>
  <si>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</si>
  <si>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</si>
  <si>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*אבוג'ן-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</si>
  <si>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</si>
  <si>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</si>
  <si>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</si>
  <si>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</si>
  <si>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</si>
  <si>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</si>
  <si>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</si>
  <si>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</si>
  <si>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</si>
  <si>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</si>
  <si>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</si>
  <si>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</si>
  <si>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</si>
  <si>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</si>
  <si>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</si>
  <si>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</si>
  <si>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אלקו החזקות- אלקו בע"מ</t>
  </si>
  <si>
    <t>694034</t>
  </si>
  <si>
    <t>694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</si>
  <si>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</si>
  <si>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</si>
  <si>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</si>
  <si>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</si>
  <si>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</si>
  <si>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*נפטא- נפטא חברה ישראלית לנפט בע"מ</t>
  </si>
  <si>
    <t>643015</t>
  </si>
  <si>
    <t>643</t>
  </si>
  <si>
    <t>בזן- בתי זקוק לנפט בע"מ</t>
  </si>
  <si>
    <t>2590248</t>
  </si>
  <si>
    <t>*פלסאון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</si>
  <si>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</si>
  <si>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</si>
  <si>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</si>
  <si>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</si>
  <si>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</si>
  <si>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</si>
  <si>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</si>
  <si>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</si>
  <si>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</si>
  <si>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</si>
  <si>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</si>
  <si>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</si>
  <si>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</si>
  <si>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</si>
  <si>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</si>
  <si>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</si>
  <si>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</si>
  <si>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</si>
  <si>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</si>
  <si>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</si>
  <si>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</si>
  <si>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</si>
  <si>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</si>
  <si>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</si>
  <si>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</si>
  <si>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</si>
  <si>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</si>
  <si>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</si>
  <si>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</si>
  <si>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</si>
  <si>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</si>
  <si>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</si>
  <si>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</si>
  <si>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</si>
  <si>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אלרוב נדלן ומלונאות- אלרוב נדל"ן ומלונאות בע"מ</t>
  </si>
  <si>
    <t>387019</t>
  </si>
  <si>
    <t>387</t>
  </si>
  <si>
    <t>וילאר- וילאר אינטרנשיונל בע"מ</t>
  </si>
  <si>
    <t>416016</t>
  </si>
  <si>
    <t>*גב ים- חברת גב-ים לקרקעות בע"מ</t>
  </si>
  <si>
    <t>759019</t>
  </si>
  <si>
    <t>ישרס- ישרס חברה להשקעות בע"מ</t>
  </si>
  <si>
    <t>613034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</si>
  <si>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</si>
  <si>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</si>
  <si>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</si>
  <si>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</si>
  <si>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</si>
  <si>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</si>
  <si>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</si>
  <si>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</si>
  <si>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</si>
  <si>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</si>
  <si>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1182</t>
  </si>
  <si>
    <t>*אנרג'יקס- אנרג'יקס אנרגיות מתחדשות בע"מ</t>
  </si>
  <si>
    <t>1123355</t>
  </si>
  <si>
    <t>1581</t>
  </si>
  <si>
    <t>*חילן טק- חילן טק בע"מ</t>
  </si>
  <si>
    <t>1084698</t>
  </si>
  <si>
    <t>1110</t>
  </si>
  <si>
    <t>שירותי מידע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</si>
  <si>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</si>
  <si>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</si>
  <si>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</si>
  <si>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</si>
  <si>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</si>
  <si>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</si>
  <si>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לייבפרסון- לייבפרסון, אינק</t>
  </si>
  <si>
    <t>1123017</t>
  </si>
  <si>
    <t>1579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</si>
  <si>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</si>
  <si>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</si>
  <si>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</si>
  <si>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</si>
  <si>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</si>
  <si>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</si>
  <si>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</si>
  <si>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</si>
  <si>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</si>
  <si>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</si>
  <si>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</si>
  <si>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</si>
  <si>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</si>
  <si>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</si>
  <si>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</si>
  <si>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</si>
  <si>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*ארד- ארד בע"מ</t>
  </si>
  <si>
    <t>1091651</t>
  </si>
  <si>
    <t>1219</t>
  </si>
  <si>
    <t>ביוליין- ביוליין אר אקס בע"מ</t>
  </si>
  <si>
    <t>1101518</t>
  </si>
  <si>
    <t>1394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</si>
  <si>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</si>
  <si>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</si>
  <si>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</si>
  <si>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</si>
  <si>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</si>
  <si>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</si>
  <si>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*אורביט- אורביט-אלחוט טכנולוגיות בע"מ</t>
  </si>
  <si>
    <t>265017</t>
  </si>
  <si>
    <t>265</t>
  </si>
  <si>
    <t>אראסאל- אר.אס.אל.אלקטרוניקה בע"מ</t>
  </si>
  <si>
    <t>299016</t>
  </si>
  <si>
    <t>299</t>
  </si>
  <si>
    <t>*אלרון-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</si>
  <si>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</si>
  <si>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</si>
  <si>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</si>
  <si>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</si>
  <si>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</si>
  <si>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קרדן אן.וי.- קרדן אן.וי.</t>
  </si>
  <si>
    <t>1087949</t>
  </si>
  <si>
    <t>*אלספק- אלספק הנדסה בע"מ</t>
  </si>
  <si>
    <t>1090364</t>
  </si>
  <si>
    <t>1194</t>
  </si>
  <si>
    <t>חשמל</t>
  </si>
  <si>
    <t>*אפקון תעשיות 1- אפקון תעשיות בע"מ</t>
  </si>
  <si>
    <t>578013</t>
  </si>
  <si>
    <t>578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</si>
  <si>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</si>
  <si>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</si>
  <si>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</si>
  <si>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</si>
  <si>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</si>
  <si>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</si>
  <si>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</si>
  <si>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</si>
  <si>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</si>
  <si>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פטרוכימיים- מפעלים פטרוכימיים בישראל בע"מ</t>
  </si>
  <si>
    <t>756015</t>
  </si>
  <si>
    <t>*פלרם- פלרם (1990) תעשיות בע"מ</t>
  </si>
  <si>
    <t>644013</t>
  </si>
  <si>
    <t>644</t>
  </si>
  <si>
    <t>*רבל- רבל אי.סי.אס. בע"מ</t>
  </si>
  <si>
    <t>1103878</t>
  </si>
  <si>
    <t>1436</t>
  </si>
  <si>
    <t>*רם-און- רם-און השקעות והחזקות (1999) בע"מ</t>
  </si>
  <si>
    <t>1090943</t>
  </si>
  <si>
    <t>1209</t>
  </si>
  <si>
    <t>*זנלכל- זנלכל בע"מ</t>
  </si>
  <si>
    <t>130013</t>
  </si>
  <si>
    <t>130</t>
  </si>
  <si>
    <t>*אי.טי.ויו מדיקל- אי.טי.ויו מדיקל בע"מ</t>
  </si>
  <si>
    <t>418012</t>
  </si>
  <si>
    <t>418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</si>
  <si>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</si>
  <si>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</si>
  <si>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</si>
  <si>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</si>
  <si>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</si>
  <si>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</si>
  <si>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</si>
  <si>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</si>
  <si>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</si>
  <si>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</si>
  <si>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</si>
  <si>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</si>
  <si>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</si>
  <si>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</si>
  <si>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</si>
  <si>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</si>
  <si>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</si>
  <si>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</si>
  <si>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אלקטרה צריכה- אלקטרה מוצרי צריכה בע"מ</t>
  </si>
  <si>
    <t>5010129</t>
  </si>
  <si>
    <t>501</t>
  </si>
  <si>
    <t>*מדטכניקה- מדטכניקה בע"מ</t>
  </si>
  <si>
    <t>253013</t>
  </si>
  <si>
    <t>253</t>
  </si>
  <si>
    <t>*מנדלסוןתשת- מנדלסון תשתיות ותעשיות בע"מ</t>
  </si>
  <si>
    <t>1129444</t>
  </si>
  <si>
    <t>1247</t>
  </si>
  <si>
    <t>המשביר 365 החזקות בעמ- משביר לצרכן</t>
  </si>
  <si>
    <t>1104959</t>
  </si>
  <si>
    <t>1459</t>
  </si>
  <si>
    <t>*ניסקו חשמל- ניסקו חשמל ואלקטרוניקה בע"מ</t>
  </si>
  <si>
    <t>1103621</t>
  </si>
  <si>
    <t>1429</t>
  </si>
  <si>
    <t>*סקופ- קבוצת סקופ מתכות בע"מ</t>
  </si>
  <si>
    <t>288019</t>
  </si>
  <si>
    <t>288</t>
  </si>
  <si>
    <t>*אפריקה תעשיות- אפריקה ישראל תעשיות בע"מ</t>
  </si>
  <si>
    <t>800011</t>
  </si>
  <si>
    <t>800</t>
  </si>
  <si>
    <t>*המלט- המ-לט (ישראל-קנדה) בע"מ</t>
  </si>
  <si>
    <t>1080324</t>
  </si>
  <si>
    <t>68</t>
  </si>
  <si>
    <t>*חד אסף תעשיות- חד-אסף תעשיות בע"מ</t>
  </si>
  <si>
    <t>351015</t>
  </si>
  <si>
    <t>351</t>
  </si>
  <si>
    <t>*קליל- קליל תעשיות בע"מ</t>
  </si>
  <si>
    <t>797035</t>
  </si>
  <si>
    <t>797</t>
  </si>
  <si>
    <t>תדיר גן- תדיר-גן (מוצרים מדוייקים) 1993 בע"מ</t>
  </si>
  <si>
    <t>1090141</t>
  </si>
  <si>
    <t>1185</t>
  </si>
  <si>
    <t>*אזורים- אזורים-חברה להשקעות בפתוח ובבנין בע"מ</t>
  </si>
  <si>
    <t>715011</t>
  </si>
  <si>
    <t>אפריקה- אפריקה-ישראל להשקעות בע"מ</t>
  </si>
  <si>
    <t>611012</t>
  </si>
  <si>
    <t>דמרי- י.ח.דמרי בניה ופיתוח בע"מ</t>
  </si>
  <si>
    <t>1090315</t>
  </si>
  <si>
    <t>1193</t>
  </si>
  <si>
    <t>מישורים- מישורים חברה לפיתוח בע"מ</t>
  </si>
  <si>
    <t>1105196</t>
  </si>
  <si>
    <t>1467</t>
  </si>
  <si>
    <t>פלאזה סנטר- פלאזה סנטרס</t>
  </si>
  <si>
    <t>1109917</t>
  </si>
  <si>
    <t>אשטרום קבוצה- קבוצת אשטרום</t>
  </si>
  <si>
    <t>1132315</t>
  </si>
  <si>
    <t>1618</t>
  </si>
  <si>
    <t>*על בד- עלבד משואות יצחק בע"מ</t>
  </si>
  <si>
    <t>625012</t>
  </si>
  <si>
    <t>625</t>
  </si>
  <si>
    <t>סרגון- סרגון נטוורקס בע"מ</t>
  </si>
  <si>
    <t>1085166</t>
  </si>
  <si>
    <t>2185</t>
  </si>
  <si>
    <t>ציוד תקשורת</t>
  </si>
  <si>
    <t>וואן תוכנה- וואן טכנולוגיות תוכנה(או.אס.טי)בע"מ</t>
  </si>
  <si>
    <t>161018</t>
  </si>
  <si>
    <t>161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</si>
  <si>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</si>
  <si>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</si>
  <si>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</si>
  <si>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</si>
  <si>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</si>
  <si>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</si>
  <si>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דור אלון- דור אלון אנרגיה בישראל (1988) בע"מ</t>
  </si>
  <si>
    <t>1093202</t>
  </si>
  <si>
    <t>*דנאל כא- דנאל (אדיר יהושע) בע"מ</t>
  </si>
  <si>
    <t>314013</t>
  </si>
  <si>
    <t>314</t>
  </si>
  <si>
    <t>*לודן- לודן חברה להנדסה בע"מ</t>
  </si>
  <si>
    <t>1081439</t>
  </si>
  <si>
    <t>1050</t>
  </si>
  <si>
    <t>ברן- קבוצת ברן בע"מ</t>
  </si>
  <si>
    <t>286013</t>
  </si>
  <si>
    <t>286</t>
  </si>
  <si>
    <t>*אלוט תקשורת- אלוט תקשרות בע"מ</t>
  </si>
  <si>
    <t>1099654</t>
  </si>
  <si>
    <t>2252</t>
  </si>
  <si>
    <t>פריון נטוורק- פריון נטוורק בע"מ לשעבר אינקרדימייל</t>
  </si>
  <si>
    <t>1095819</t>
  </si>
  <si>
    <t>2240</t>
  </si>
  <si>
    <t>*קו מנחה- קו מנחה שרותי מידע ותקשורת בע"מ</t>
  </si>
  <si>
    <t>271015</t>
  </si>
  <si>
    <t>271</t>
  </si>
  <si>
    <t>סה"כ call 001 אופציות</t>
  </si>
  <si>
    <t>opko health inc MG- Opko Health Inc</t>
  </si>
  <si>
    <t>US68375N1037</t>
  </si>
  <si>
    <t>NASDAQ</t>
  </si>
  <si>
    <t>12694</t>
  </si>
  <si>
    <t>Health Care Equipment &amp; Services</t>
  </si>
  <si>
    <t>SYNERON MEDICAL- Syneron Medical Ltd</t>
  </si>
  <si>
    <t>IL0010909351</t>
  </si>
  <si>
    <t>12281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</si>
  <si>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</si>
  <si>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</si>
  <si>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</si>
  <si>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</si>
  <si>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</si>
  <si>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</si>
  <si>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</si>
  <si>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</si>
  <si>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</si>
  <si>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Vascular  Biogenics ltd- Vascular biogenics</t>
  </si>
  <si>
    <t>IL0011327454</t>
  </si>
  <si>
    <t>12808</t>
  </si>
  <si>
    <t>INTEC PHARMA LT MG יובנק- אינטק פארמה בע"מ</t>
  </si>
  <si>
    <t>IL0011177958</t>
  </si>
  <si>
    <t>1530</t>
  </si>
  <si>
    <t>US8816242098</t>
  </si>
  <si>
    <t>TEVA US Equity- טבע תעשיות פרמצבטיות בע"מ</t>
  </si>
  <si>
    <t>NYSE</t>
  </si>
  <si>
    <t>Perrigo Co Plc MG- פריגו קומפני דואלי</t>
  </si>
  <si>
    <t>IE00BGH1M568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</si>
  <si>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</si>
  <si>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</si>
  <si>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</si>
  <si>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</si>
  <si>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</si>
  <si>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</si>
  <si>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</si>
  <si>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Mellanox Technologies- מלאנוקס טכנולוגיות בע"מ</t>
  </si>
  <si>
    <t>IL0011017329</t>
  </si>
  <si>
    <t>2254</t>
  </si>
  <si>
    <t>Amdocs Ltd- AMDOCS LTD</t>
  </si>
  <si>
    <t>GB0022569080</t>
  </si>
  <si>
    <t>10018</t>
  </si>
  <si>
    <t>Verint Systems Inc- VERINT SYSTEMS</t>
  </si>
  <si>
    <t>US92343X1000</t>
  </si>
  <si>
    <t>10467</t>
  </si>
  <si>
    <t>*Nice system ltd- נייס מערכות בע"מ</t>
  </si>
  <si>
    <t>US6536561086</t>
  </si>
  <si>
    <t>CHECK POINT SOF- צ'ק פוינט</t>
  </si>
  <si>
    <t>IL0010824113</t>
  </si>
  <si>
    <t>10548</t>
  </si>
  <si>
    <t>Kornit Digital Ltd- Kornit Digital Ltd</t>
  </si>
  <si>
    <t>IL0011216723</t>
  </si>
  <si>
    <t>12849</t>
  </si>
  <si>
    <t>Technology Hardware &amp; Equipment</t>
  </si>
  <si>
    <t>*Ituran Location And Control- איתוראן איתור ושליטה בע"מ</t>
  </si>
  <si>
    <t>IL0010818685</t>
  </si>
  <si>
    <t>1065</t>
  </si>
  <si>
    <t>*ORA- אורמת טכנולגיות אינק דואלי</t>
  </si>
  <si>
    <t>US6866881021</t>
  </si>
  <si>
    <t>Delphi Automotive plc- Delphi Automotive plc</t>
  </si>
  <si>
    <t>JE00B783TY65</t>
  </si>
  <si>
    <t>RENAULT SA- RENAULT SA</t>
  </si>
  <si>
    <t>FR0000131906</t>
  </si>
  <si>
    <t>11107</t>
  </si>
  <si>
    <t>Volkswagen AG- Volkswagen intl fin</t>
  </si>
  <si>
    <t>DE0007664039</t>
  </si>
  <si>
    <t>FWB</t>
  </si>
  <si>
    <t>10774</t>
  </si>
  <si>
    <t>BNP PARIBAS- BNP</t>
  </si>
  <si>
    <t>FR0000131104</t>
  </si>
  <si>
    <t>10053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</si>
  <si>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</si>
  <si>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</si>
  <si>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</si>
  <si>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</si>
  <si>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</si>
  <si>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</si>
  <si>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BAE SYSTEMS- BAE Systems</t>
  </si>
  <si>
    <t>GB0002634946</t>
  </si>
  <si>
    <t>12995</t>
  </si>
  <si>
    <t>Compagnie De Saint Gobain- Companhia de</t>
  </si>
  <si>
    <t>FR0000125007</t>
  </si>
  <si>
    <t>EURONEXT</t>
  </si>
  <si>
    <t>10091</t>
  </si>
  <si>
    <t>Eiffage- EIFFAGE</t>
  </si>
  <si>
    <t>FR0000130452</t>
  </si>
  <si>
    <t>27267</t>
  </si>
  <si>
    <t>Philips NV- Koninklijke Philips nv</t>
  </si>
  <si>
    <t>NL0000009538</t>
  </si>
  <si>
    <t>12744</t>
  </si>
  <si>
    <t>SIEMENS REGISTERD- SIEMENS</t>
  </si>
  <si>
    <t>de0007236101</t>
  </si>
  <si>
    <t>10385</t>
  </si>
  <si>
    <t>VINCI SA- VINCI SA</t>
  </si>
  <si>
    <t>FR0000125486</t>
  </si>
  <si>
    <t>10472</t>
  </si>
  <si>
    <t>Securitas AB- Securitas AB</t>
  </si>
  <si>
    <t>SE0000163594</t>
  </si>
  <si>
    <t>27276</t>
  </si>
  <si>
    <t>Commercial &amp; Professional Services</t>
  </si>
  <si>
    <t>American Ex Co- AMERICAN EXPRESS</t>
  </si>
  <si>
    <t>US0258161092</t>
  </si>
  <si>
    <t>10019</t>
  </si>
  <si>
    <t>Bank amer crop- Bank of America</t>
  </si>
  <si>
    <t>US0605051046</t>
  </si>
  <si>
    <t>Blackrock Inc- BLACKROCK GLOBAL FUNDS</t>
  </si>
  <si>
    <t>US09247X1019</t>
  </si>
  <si>
    <t>26017</t>
  </si>
  <si>
    <t>US1729674242</t>
  </si>
  <si>
    <t>FONCIERE DES REGIONS- FONCIERE DE PARIS</t>
  </si>
  <si>
    <t>FR0000064578</t>
  </si>
  <si>
    <t>27158</t>
  </si>
  <si>
    <t>JPmorgan Chase- JP MORGAN</t>
  </si>
  <si>
    <t>US46625H1005</t>
  </si>
  <si>
    <t>MOODY'S CORP- Moody's corporation</t>
  </si>
  <si>
    <t>US6153691059</t>
  </si>
  <si>
    <t>12067</t>
  </si>
  <si>
    <t>S&amp;P Global Inc- S&amp;P 500</t>
  </si>
  <si>
    <t>US78409V1044</t>
  </si>
  <si>
    <t>10369</t>
  </si>
  <si>
    <t>ZALANDO- ZALANDO SE</t>
  </si>
  <si>
    <t>DE000ZAL1111</t>
  </si>
  <si>
    <t>11249</t>
  </si>
  <si>
    <t>Goldman Sachs- גולדמן סאקס</t>
  </si>
  <si>
    <t>US38141G1040</t>
  </si>
  <si>
    <t>10179</t>
  </si>
  <si>
    <t>Inpex corp- INPEX CORP</t>
  </si>
  <si>
    <t>JP3294460005</t>
  </si>
  <si>
    <t>10931</t>
  </si>
  <si>
    <t>Kroger co- Kroger Co</t>
  </si>
  <si>
    <t>US5010441013</t>
  </si>
  <si>
    <t>11099</t>
  </si>
  <si>
    <t>Food &amp; Staples Retailing</t>
  </si>
  <si>
    <t>DANONE- DANONE</t>
  </si>
  <si>
    <t>FR0000120644</t>
  </si>
  <si>
    <t>11191</t>
  </si>
  <si>
    <t>MYLAN NV- MYLAN, INC</t>
  </si>
  <si>
    <t>NL0011031208</t>
  </si>
  <si>
    <t>AXEL SPRINGER- Axel Springer</t>
  </si>
  <si>
    <t>DE0005501357</t>
  </si>
  <si>
    <t>13013</t>
  </si>
  <si>
    <t>Media</t>
  </si>
  <si>
    <t>THALES SA</t>
  </si>
  <si>
    <t>FR0000121329</t>
  </si>
  <si>
    <t>8527</t>
  </si>
  <si>
    <t>Adidas ag- Adidas ag</t>
  </si>
  <si>
    <t>DE000A1EWWW0</t>
  </si>
  <si>
    <t>12123</t>
  </si>
  <si>
    <t>ASTRAZENECA PLC- AstraZeneca PLC</t>
  </si>
  <si>
    <t>GB0009895292</t>
  </si>
  <si>
    <t>12106</t>
  </si>
  <si>
    <t>DISNEY COMPANY- DISNEY COMPANY</t>
  </si>
  <si>
    <t>US2546871060</t>
  </si>
  <si>
    <t>10586</t>
  </si>
  <si>
    <t>*ITURAN- איתוראן איתור ושליטה בע"מ</t>
  </si>
  <si>
    <t>Gilead Sciences Inc- Gilead science</t>
  </si>
  <si>
    <t>us3755581036</t>
  </si>
  <si>
    <t>10666</t>
  </si>
  <si>
    <t>Kite pharma inc- Kite Pharma Inc</t>
  </si>
  <si>
    <t>us49803l1098</t>
  </si>
  <si>
    <t>12845</t>
  </si>
  <si>
    <t>Merck &amp;co inc- MERCK &amp;CO INC</t>
  </si>
  <si>
    <t>US58933Y1055</t>
  </si>
  <si>
    <t>10630</t>
  </si>
  <si>
    <t>Pfizer inc- PFIZER INC</t>
  </si>
  <si>
    <t>US7170811035</t>
  </si>
  <si>
    <t>10627</t>
  </si>
  <si>
    <t>Roche genusschein- ROCHE HOLDING AG</t>
  </si>
  <si>
    <t>CH0012032048</t>
  </si>
  <si>
    <t>SIX</t>
  </si>
  <si>
    <t>10820</t>
  </si>
  <si>
    <t>Deutsche Annington Immobilie- DEUTSCHE ANNINGTON IMMOBILE</t>
  </si>
  <si>
    <t>DE000A1ML7J1</t>
  </si>
  <si>
    <t>11264</t>
  </si>
  <si>
    <t>BI Company Primer- Asos PLC</t>
  </si>
  <si>
    <t>GB0030927254</t>
  </si>
  <si>
    <t>13006</t>
  </si>
  <si>
    <t>Expedia inc- Expedia Inc</t>
  </si>
  <si>
    <t>US30212P3038</t>
  </si>
  <si>
    <t>12308</t>
  </si>
  <si>
    <t>Tjx Companies inc- Tjx Companies Inc</t>
  </si>
  <si>
    <t>US8725401090</t>
  </si>
  <si>
    <t>12558</t>
  </si>
  <si>
    <t>Cognizant Tech Solutions- Cognizant Technology Solutions</t>
  </si>
  <si>
    <t>US1924461023</t>
  </si>
  <si>
    <t>12984</t>
  </si>
  <si>
    <t>ALPHABET-C- Google Inc</t>
  </si>
  <si>
    <t>US02079K1079</t>
  </si>
  <si>
    <t>10616</t>
  </si>
  <si>
    <t>Mastercard inc-cla- MASTERCARD INC</t>
  </si>
  <si>
    <t>US57636Q1040</t>
  </si>
  <si>
    <t>11106</t>
  </si>
  <si>
    <t>Oracle system co- ORACLE CORP</t>
  </si>
  <si>
    <t>US68389X1054</t>
  </si>
  <si>
    <t>10772</t>
  </si>
  <si>
    <t>Relx Plc- Relx Plc</t>
  </si>
  <si>
    <t>GB00B2B0DG97</t>
  </si>
  <si>
    <t>12961</t>
  </si>
  <si>
    <t>VISA inc-class a- VISA  Inc - CLASS  A</t>
  </si>
  <si>
    <t>US92826C8394</t>
  </si>
  <si>
    <t>11109</t>
  </si>
  <si>
    <t>APPLE INC- APPLE COMPUTER INC</t>
  </si>
  <si>
    <t>US0378331005</t>
  </si>
  <si>
    <t>10027</t>
  </si>
  <si>
    <t>Cisco systems- CISCO SYS</t>
  </si>
  <si>
    <t>US17275R1023</t>
  </si>
  <si>
    <t>10082</t>
  </si>
  <si>
    <t>Juniper networks- Juniper Networks Inc</t>
  </si>
  <si>
    <t>US48203R1041</t>
  </si>
  <si>
    <t>27077</t>
  </si>
  <si>
    <t>Facebook Inc- FACEBOOK INC - A</t>
  </si>
  <si>
    <t>US30303M1027</t>
  </si>
  <si>
    <t>12310</t>
  </si>
  <si>
    <t>France Telecom sa- France Telecom sa</t>
  </si>
  <si>
    <t>FR0000133308</t>
  </si>
  <si>
    <t>11076</t>
  </si>
  <si>
    <t>Easyjet Plc- EASY JET</t>
  </si>
  <si>
    <t>GB00B7KR2P84</t>
  </si>
  <si>
    <t>LSE</t>
  </si>
  <si>
    <t>11219</t>
  </si>
  <si>
    <t>Transportation</t>
  </si>
  <si>
    <t>Southwest Airlines- SOUTHWEST AIRLINES CO</t>
  </si>
  <si>
    <t>US8447411088</t>
  </si>
  <si>
    <t>10793</t>
  </si>
  <si>
    <t>)LENOVO GROUP (HKD- LENOVO GROUP</t>
  </si>
  <si>
    <t>HK0992009065</t>
  </si>
  <si>
    <t>11172</t>
  </si>
  <si>
    <t>Inditex- Industria de Diseno Textil s.a ZARA</t>
  </si>
  <si>
    <t>ES0148396007</t>
  </si>
  <si>
    <t>12537</t>
  </si>
  <si>
    <t>DELTA AIR LINES INC.- Delta Air Lines, Inc</t>
  </si>
  <si>
    <t>US2473617023</t>
  </si>
  <si>
    <t>27175</t>
  </si>
  <si>
    <t>סה"כ שמחקות מדדי מניות בישראל</t>
  </si>
  <si>
    <t>הראל סל ז' ת"א 25- הראל סל בע"מ</t>
  </si>
  <si>
    <t>1113703</t>
  </si>
  <si>
    <t>1523</t>
  </si>
  <si>
    <t>מיטב מ א ת"א25- פסגות מוצרי מדדים בע"מ</t>
  </si>
  <si>
    <t>1125319</t>
  </si>
  <si>
    <t>1249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</si>
  <si>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</si>
  <si>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</si>
  <si>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</si>
  <si>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</si>
  <si>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</si>
  <si>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MSCI- Amundi etf</t>
  </si>
  <si>
    <t>FR0011018316</t>
  </si>
  <si>
    <t>12772</t>
  </si>
  <si>
    <t>Ishares RESIDENTAL REAL EST- BLACKROCK GLOBAL FUNDS</t>
  </si>
  <si>
    <t>US4642885622</t>
  </si>
  <si>
    <t>ITB US Equity- Ishares DJ construction</t>
  </si>
  <si>
    <t>US4642887529</t>
  </si>
  <si>
    <t>20044</t>
  </si>
  <si>
    <t>Ishares dj transport- Ishares dj transport</t>
  </si>
  <si>
    <t>US4642871929</t>
  </si>
  <si>
    <t>20041</t>
  </si>
  <si>
    <t>Ishares ftse china25- ISHARES FTSE</t>
  </si>
  <si>
    <t>US4642871846</t>
  </si>
  <si>
    <t>20003</t>
  </si>
  <si>
    <t>FTSE 100 SOURCE- Ishares ftse 100</t>
  </si>
  <si>
    <t>IE0005042456</t>
  </si>
  <si>
    <t>20005</t>
  </si>
  <si>
    <t>Ishares nasdaq biotechnology- ISHARES NASDAQ B. I</t>
  </si>
  <si>
    <t>US4642875565</t>
  </si>
  <si>
    <t>20008</t>
  </si>
  <si>
    <t>Ishares s&amp;p latin america 40- Ishares s&amp;p latin america 40</t>
  </si>
  <si>
    <t>US4642873909</t>
  </si>
  <si>
    <t>20021</t>
  </si>
  <si>
    <t>Ishares stoxx 600 auto de- Ishares Stoxx Europe 600 Automobiles &amp; Parts de</t>
  </si>
  <si>
    <t>de000a0q4r28</t>
  </si>
  <si>
    <t>12255</t>
  </si>
  <si>
    <t>ISHS S&amp;P GLBL ENRGY IXC- ISHS S&amp;P GLBL ENRGY IXC</t>
  </si>
  <si>
    <t>US4642873412</t>
  </si>
  <si>
    <t>20016</t>
  </si>
  <si>
    <t>Kraneshares Csi China- Kraneshares Csi China</t>
  </si>
  <si>
    <t>US5007673065</t>
  </si>
  <si>
    <t>12941</t>
  </si>
  <si>
    <t>Lyxor etf eastern europe- LYXOR ETF</t>
  </si>
  <si>
    <t>fr0010204073</t>
  </si>
  <si>
    <t>10267</t>
  </si>
  <si>
    <t>OIL FP- LYXOR ETF</t>
  </si>
  <si>
    <t>FR0010344960</t>
  </si>
  <si>
    <t>Market Vectors oil services- MARKET VECTORS</t>
  </si>
  <si>
    <t>US92189F7188</t>
  </si>
  <si>
    <t>10271</t>
  </si>
  <si>
    <t>Ishares Msci  Asia ex Japn- MSCI ASIA EX-JAPAN</t>
  </si>
  <si>
    <t>US4642881829</t>
  </si>
  <si>
    <t>25006</t>
  </si>
  <si>
    <t>NOMURA TOPIX BANKS 1615 JP- NOMURA BANK</t>
  </si>
  <si>
    <t>JP3040170007</t>
  </si>
  <si>
    <t>10317</t>
  </si>
  <si>
    <t>Daiwa etf Topix- Nomura-Nikkei</t>
  </si>
  <si>
    <t>JP3027620008</t>
  </si>
  <si>
    <t>20081</t>
  </si>
  <si>
    <t>SPDR FT EP EU- SPDR - State Street Global Advisors</t>
  </si>
  <si>
    <t>IE00BSJCQV56</t>
  </si>
  <si>
    <t>22040</t>
  </si>
  <si>
    <t>Spdr s&amp;p homebuilders etf- SPDR - State Street Global Advisors</t>
  </si>
  <si>
    <t>US78464A8889</t>
  </si>
  <si>
    <t>Vanguard S&amp;P 500- VANGUARAD S&amp;P 500 ETF</t>
  </si>
  <si>
    <t>US9229083632</t>
  </si>
  <si>
    <t>25014</t>
  </si>
  <si>
    <t>Vangurad info tech etf- VANGUARD</t>
  </si>
  <si>
    <t>us92204a7028</t>
  </si>
  <si>
    <t>10457</t>
  </si>
  <si>
    <t>Vanguard Emrg mkt et- VANGUARD EMERGING</t>
  </si>
  <si>
    <t>US9220428588</t>
  </si>
  <si>
    <t>10458</t>
  </si>
  <si>
    <t>סה"כ שמחקות מדדים אחרים</t>
  </si>
  <si>
    <t>ISHARES MARKIT IBOXX- ISHARES MARKIT IBOXX</t>
  </si>
  <si>
    <t>IE0032895942</t>
  </si>
  <si>
    <t>12389</t>
  </si>
  <si>
    <t>סה"כ תעודות השתתפות בקרנות נאמנות בישראל</t>
  </si>
  <si>
    <t>סה"כ תעודות השתתפות בקרנות נאמנות בחו"ל</t>
  </si>
  <si>
    <t>LION VII EUR- M&amp;G Investments</t>
  </si>
  <si>
    <t>IE00B62G6V03</t>
  </si>
  <si>
    <t>12367</t>
  </si>
  <si>
    <t>Seb fund 1 nordic- Sec asset management</t>
  </si>
  <si>
    <t>LU0030165871</t>
  </si>
  <si>
    <t>12771</t>
  </si>
  <si>
    <t>Neuber Berman hy bond- Neuberger Berman</t>
  </si>
  <si>
    <t>IE00B8QBJF01</t>
  </si>
  <si>
    <t>11100</t>
  </si>
  <si>
    <t>Aberdeen Asset Management- Aberdeen Global World Equity Fund</t>
  </si>
  <si>
    <t>LU0231490953</t>
  </si>
  <si>
    <t>12287</t>
  </si>
  <si>
    <t>BGFLEMD LX- BLACKROCK GLOBAL FUNDS</t>
  </si>
  <si>
    <t>LU0383940458</t>
  </si>
  <si>
    <t>BLA/GSO EUR-A-ACC- Blackstone</t>
  </si>
  <si>
    <t>IE00B3DS7666</t>
  </si>
  <si>
    <t>12551</t>
  </si>
  <si>
    <t>Braneui ID- Brandes Investment Funds PLC</t>
  </si>
  <si>
    <t>IE0031574977</t>
  </si>
  <si>
    <t>12972</t>
  </si>
  <si>
    <t>cheyne redf a1- Cheyn Capital</t>
  </si>
  <si>
    <t>KYG210181171</t>
  </si>
  <si>
    <t>12342</t>
  </si>
  <si>
    <t>COMEEIA ID Comgest Gr PLC - EU- Comgest</t>
  </si>
  <si>
    <t>IE00B5WN3467</t>
  </si>
  <si>
    <t>12656</t>
  </si>
  <si>
    <t>CONSTELLATION F- Constellation fund spc</t>
  </si>
  <si>
    <t>KYG238261377</t>
  </si>
  <si>
    <t>12061</t>
  </si>
  <si>
    <t>CS Nova lux global loan fund- CREDIT SUISSE</t>
  </si>
  <si>
    <t>LU0635707705</t>
  </si>
  <si>
    <t>GBM Asset mgt mexico- Conventum Asset management</t>
  </si>
  <si>
    <t>LU0709026131</t>
  </si>
  <si>
    <t>12791</t>
  </si>
  <si>
    <t>Guggenheim Ghy- Guggenheim Funds</t>
  </si>
  <si>
    <t>IE00BVYPNG42</t>
  </si>
  <si>
    <t>12508</t>
  </si>
  <si>
    <t>Guggenheim US L- Guggenheim Funds</t>
  </si>
  <si>
    <t>IE00BCFKMH92</t>
  </si>
  <si>
    <t>HENDERSON PAN- Henderson Horizon pan european equity fund</t>
  </si>
  <si>
    <t>LU0828814763</t>
  </si>
  <si>
    <t>12150</t>
  </si>
  <si>
    <t>Ing l flex senior- Ing l flex</t>
  </si>
  <si>
    <t>LU0426533492</t>
  </si>
  <si>
    <t>12652</t>
  </si>
  <si>
    <t>Investec Latam Corp Debt- Investec</t>
  </si>
  <si>
    <t>LU0492943013</t>
  </si>
  <si>
    <t>12783</t>
  </si>
  <si>
    <t>Japan Dynamic Fund- Ifdc Japan dynamic fund b</t>
  </si>
  <si>
    <t>LU1078026579</t>
  </si>
  <si>
    <t>12618</t>
  </si>
  <si>
    <t>LION III EUR 3 s2 acc- M&amp;G Investments</t>
  </si>
  <si>
    <t>IE00B804LV55</t>
  </si>
  <si>
    <t>LION III EUR 4- M&amp;G Investments</t>
  </si>
  <si>
    <t>IE00BD2YCK45</t>
  </si>
  <si>
    <t>Matthews International Capital- Matthews Asia Funds</t>
  </si>
  <si>
    <t>LU0491816475</t>
  </si>
  <si>
    <t>12832</t>
  </si>
  <si>
    <t>Monda High Yield fund- Moneda Latin American Corporate</t>
  </si>
  <si>
    <t>kyg620101223</t>
  </si>
  <si>
    <t>12628</t>
  </si>
  <si>
    <t>NB EMERG MKTS- msci emerging markets</t>
  </si>
  <si>
    <t>IE00B9Z1CN71</t>
  </si>
  <si>
    <t>10691</t>
  </si>
  <si>
    <t>Pioneer Asset Management- Pioneer Funds</t>
  </si>
  <si>
    <t>LU0132199406</t>
  </si>
  <si>
    <t>10712</t>
  </si>
  <si>
    <t>Santander Latam Hy Fund- SANTANDER CENT HISP ISSU</t>
  </si>
  <si>
    <t>LU0363170191</t>
  </si>
  <si>
    <t>10724</t>
  </si>
  <si>
    <t>SISF-AS OP-C AC- SCHRODER INTERNATIONAL SELECTION FUND</t>
  </si>
  <si>
    <t>LU0106259988</t>
  </si>
  <si>
    <t>26008</t>
  </si>
  <si>
    <t>specialist m&amp;g european- M&amp;G Investments</t>
  </si>
  <si>
    <t>IE00B95WZM02</t>
  </si>
  <si>
    <t>SPIOHYZ LX- Eurizon EasyFund</t>
  </si>
  <si>
    <t>LU0335991534</t>
  </si>
  <si>
    <t>12436</t>
  </si>
  <si>
    <t>SSEIIEU LX- State Street Global Adv FR</t>
  </si>
  <si>
    <t>LU1159237905</t>
  </si>
  <si>
    <t>22042</t>
  </si>
  <si>
    <t>TOKIO MARINE ASSET MANAGEMENT- Tokio Marine Asset Management</t>
  </si>
  <si>
    <t>IE00BYYTL417</t>
  </si>
  <si>
    <t>12934</t>
  </si>
  <si>
    <t>Ubs lux bond- UBS LUXEM</t>
  </si>
  <si>
    <t>LU0396367608</t>
  </si>
  <si>
    <t>10441</t>
  </si>
  <si>
    <t>סה"כ כתבי אופציות בישראל</t>
  </si>
  <si>
    <t>טאואר אופציה 9- טאואר סמיקונדקטור בע"מ</t>
  </si>
  <si>
    <t>1128719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</si>
  <si>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</si>
  <si>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</si>
  <si>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</si>
  <si>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</si>
  <si>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</si>
  <si>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</si>
  <si>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</si>
  <si>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</si>
  <si>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SX5E 12/16/16 P</t>
  </si>
  <si>
    <t>70991799</t>
  </si>
  <si>
    <t>70991807</t>
  </si>
  <si>
    <t>P SPT_2150_/1/17- CBOE Holdings Inc</t>
  </si>
  <si>
    <t>70991567</t>
  </si>
  <si>
    <t>P SPT1950/1/7- CBOE Holdings Inc</t>
  </si>
  <si>
    <t>70991575</t>
  </si>
  <si>
    <t>P SPT1900/12/6- חוזים עתידיים בחול</t>
  </si>
  <si>
    <t>70980180</t>
  </si>
  <si>
    <t>P SPT2100/12/6- חוזים עתידיים בחול</t>
  </si>
  <si>
    <t>70980172</t>
  </si>
  <si>
    <t>P_ SPT2150_12/16- חוזים עתידיים בחול</t>
  </si>
  <si>
    <t>70984414</t>
  </si>
  <si>
    <t>סה"כ סחורות</t>
  </si>
  <si>
    <t>TOPIX JUN16 התחייבות</t>
  </si>
  <si>
    <t>730222951</t>
  </si>
  <si>
    <t>SX5E DIVIDEND F התחייבות DEC17- EUX-EUREX</t>
  </si>
  <si>
    <t>730240361</t>
  </si>
  <si>
    <t>SX5E DIVIDEND FDEC 17- EUX-EUREX</t>
  </si>
  <si>
    <t>73024036</t>
  </si>
  <si>
    <t>FTSE 100 IDX FU DEC 16- בנק הפועלים בע"מ</t>
  </si>
  <si>
    <t>73024713</t>
  </si>
  <si>
    <t>FTSE100 INDEX F התחייבות DEC16- בנק הפועלים בע"מ</t>
  </si>
  <si>
    <t>730247131</t>
  </si>
  <si>
    <t>EURO STOXX 50 DEC16 התחייבות- חוזים עתידיים בחול</t>
  </si>
  <si>
    <t>730246301</t>
  </si>
  <si>
    <t>EURO STOXX 50 DEC16- חוזים עתידיים בחול</t>
  </si>
  <si>
    <t>73024630</t>
  </si>
  <si>
    <t>EURO STOXX BANK DEC16- חוזים עתידיים בחול</t>
  </si>
  <si>
    <t>73024879</t>
  </si>
  <si>
    <t>EURO STOXX BANK התחייבות DEC16- חוזים עתידיים בחול</t>
  </si>
  <si>
    <t>730248791</t>
  </si>
  <si>
    <t>S &amp; P 500 EMINI התחייבות DEC16- חוזים עתידיים בחול</t>
  </si>
  <si>
    <t>730240101</t>
  </si>
  <si>
    <t>S&amp;P500 DEC16 EMINI FU- חוזים עתידיים בחול</t>
  </si>
  <si>
    <t>73024010</t>
  </si>
  <si>
    <t>TOPIX INDEX FUT DEC16- חוזים עתידיים בחול</t>
  </si>
  <si>
    <t>73024580</t>
  </si>
  <si>
    <t>TOPIX INDEX FUT התחייבות DEC16- חוזים עתידיים בחול</t>
  </si>
  <si>
    <t>730245801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</si>
  <si>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</si>
  <si>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</si>
  <si>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</si>
  <si>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</si>
  <si>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</si>
  <si>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</si>
  <si>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</si>
  <si>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</si>
  <si>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</si>
  <si>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</si>
  <si>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</si>
  <si>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</si>
  <si>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</si>
  <si>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</si>
  <si>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</si>
  <si>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</si>
  <si>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</si>
  <si>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</si>
  <si>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</si>
  <si>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</si>
  <si>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</si>
  <si>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</si>
  <si>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</si>
  <si>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</si>
  <si>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1352</t>
  </si>
  <si>
    <t>פועלים שטר הון 6.5% 2017- בנק הפועלים בע"מ</t>
  </si>
  <si>
    <t>6262794</t>
  </si>
  <si>
    <t>דור גז בטוחות אגח 1-ל- דור גז בטוחות בע"מ</t>
  </si>
  <si>
    <t>1093491</t>
  </si>
  <si>
    <t>1252</t>
  </si>
  <si>
    <t>Aa2</t>
  </si>
  <si>
    <t>חשמל אגח יב רמ- חברת החשמל לישראל בע"מ</t>
  </si>
  <si>
    <t>6000046</t>
  </si>
  <si>
    <t>חשמל צמוד 2022 רמ- חברת החשמל לישראל בע"מ</t>
  </si>
  <si>
    <t>6000129</t>
  </si>
  <si>
    <t>18/01/11</t>
  </si>
  <si>
    <t>נתיבי גז אג"ח א - רמ- נתיבי הגז הטבעי לישראל בע"מ</t>
  </si>
  <si>
    <t>1103084</t>
  </si>
  <si>
    <t>1418</t>
  </si>
  <si>
    <t>פועלים ש"ה ג ר"מ- בנק הפועלים בע"מ</t>
  </si>
  <si>
    <t>6620280</t>
  </si>
  <si>
    <t>יצחקי מחסנים אגח א רמ- יצחקי מחסנים בע"מ</t>
  </si>
  <si>
    <t>1109198</t>
  </si>
  <si>
    <t>1508</t>
  </si>
  <si>
    <t>31/12/07</t>
  </si>
  <si>
    <t>אספיסי אלעד אגח 2 רמ ms- אס.פי.סי אל-עד</t>
  </si>
  <si>
    <t>10927742</t>
  </si>
  <si>
    <t>1229</t>
  </si>
  <si>
    <t>04/09/11</t>
  </si>
  <si>
    <t>אספיסי אלעד אגח 3 רמms- אס.פי.סי אל-עד</t>
  </si>
  <si>
    <t>1093939</t>
  </si>
  <si>
    <t>אלון חברת הדלק אגח סד' א MG- אלון חברת הדלק לישראל בע"מ</t>
  </si>
  <si>
    <t>11015671</t>
  </si>
  <si>
    <t>2202</t>
  </si>
  <si>
    <t>D</t>
  </si>
  <si>
    <t>16/12/13</t>
  </si>
  <si>
    <t>אגלס צים סדרה A 1 7.2014 - עדכון החל מ- 09.2016- צים שירותי ספנות משולבים בע"מ</t>
  </si>
  <si>
    <t>65100444</t>
  </si>
  <si>
    <t>651</t>
  </si>
  <si>
    <t>25/07/14</t>
  </si>
  <si>
    <t>כרמל משכנתאות 4%- כרמל-אגוד למשכנתאות והשקעות בע"מ</t>
  </si>
  <si>
    <t>1710250</t>
  </si>
  <si>
    <t>710</t>
  </si>
  <si>
    <t>סינרג'יכב אגח ג MG- סינרג'י כבלים בע"מ</t>
  </si>
  <si>
    <t>77802810</t>
  </si>
  <si>
    <t>778</t>
  </si>
  <si>
    <t>04/11/15</t>
  </si>
  <si>
    <t>מתם מרכז תעשיות מדע חיפה אגח א לס- מת"ם - מרכז תעשיות מדע חיפה בע"מ</t>
  </si>
  <si>
    <t>1138999</t>
  </si>
  <si>
    <t>1666</t>
  </si>
  <si>
    <t>*גורם 32</t>
  </si>
  <si>
    <t>443862</t>
  </si>
  <si>
    <t>אמקור אגח א לס רמ- אמפא השקעות בע"מ</t>
  </si>
  <si>
    <t>1133545</t>
  </si>
  <si>
    <t>703</t>
  </si>
  <si>
    <t>21/09/14</t>
  </si>
  <si>
    <t>צים אג"ח ד-רמ MG- צים שירותי ספנות משולבים בע"מ</t>
  </si>
  <si>
    <t>65100694</t>
  </si>
  <si>
    <t>סה"כ אג"ח קונצרני של חברות ישראליות</t>
  </si>
  <si>
    <t>סה"כ אג"ח קונצרני של חברות זרות</t>
  </si>
  <si>
    <t>Crslnx 4.555 06/30/5- Crosslinx Transit Solutions</t>
  </si>
  <si>
    <t>CA22766TAB04</t>
  </si>
  <si>
    <t>12985</t>
  </si>
  <si>
    <t>07/04/16</t>
  </si>
  <si>
    <t>Rplllc 6% 04/01/22- Ruby Pipeline Llc</t>
  </si>
  <si>
    <t>USU7501KAB71</t>
  </si>
  <si>
    <t>12861</t>
  </si>
  <si>
    <t>12/05/15</t>
  </si>
  <si>
    <t>Transed 3.951 9/50- TRANSED PARTNERS GP</t>
  </si>
  <si>
    <t>CA89366TAA57</t>
  </si>
  <si>
    <t>27306</t>
  </si>
  <si>
    <t>גורם 83</t>
  </si>
  <si>
    <t>431435</t>
  </si>
  <si>
    <t>720</t>
  </si>
  <si>
    <t>גורם 40</t>
  </si>
  <si>
    <t>341173</t>
  </si>
  <si>
    <t>12720</t>
  </si>
  <si>
    <t>גורם 59</t>
  </si>
  <si>
    <t>29992224</t>
  </si>
  <si>
    <t>גורם 28</t>
  </si>
  <si>
    <t>29991765</t>
  </si>
  <si>
    <t>12539</t>
  </si>
  <si>
    <t>סה"כ קרנות הון סיכון</t>
  </si>
  <si>
    <t>אורבימד 2</t>
  </si>
  <si>
    <t>5277</t>
  </si>
  <si>
    <t>23/06/16</t>
  </si>
  <si>
    <t>Vintage Investments Partners 9-קופת"ג</t>
  </si>
  <si>
    <t>29992450</t>
  </si>
  <si>
    <t>evolution venture c- קרן Evolution</t>
  </si>
  <si>
    <t>50286</t>
  </si>
  <si>
    <t>anatomy  2- קרן אנטומיה</t>
  </si>
  <si>
    <t>5260</t>
  </si>
  <si>
    <t>18/10/15</t>
  </si>
  <si>
    <t>anatomy- קרן אנטומיה</t>
  </si>
  <si>
    <t>52266</t>
  </si>
  <si>
    <t>סה"כ קרנות גידור</t>
  </si>
  <si>
    <t>סה"כ קרנות נדל"ן</t>
  </si>
  <si>
    <t>Reality Real Estate Investment Fund 3 L.P- Reality Real Estate Investment Fund 3 L.P</t>
  </si>
  <si>
    <t>5265</t>
  </si>
  <si>
    <t>30/06/15</t>
  </si>
  <si>
    <t>סה"כ קרנות השקעה אחרות</t>
  </si>
  <si>
    <t>NOY ASHALIM קרן נוי- קרן נוי 1 להשקעה בתשתיות אנרגיה ש.מ</t>
  </si>
  <si>
    <t>5279</t>
  </si>
  <si>
    <t>08/08/16</t>
  </si>
  <si>
    <t>קרן נוי 2- קרן נוי 1 להשקעה בתשתיות אנרגיה ש.מ</t>
  </si>
  <si>
    <t>5259</t>
  </si>
  <si>
    <t>02/07/15</t>
  </si>
  <si>
    <t>s.h. sky l.p- ס. ה. סקיי 11 ש.מ.</t>
  </si>
  <si>
    <t>50492</t>
  </si>
  <si>
    <t>FIMI 6- פימי מזנין(1) קרן הון סיכון</t>
  </si>
  <si>
    <t>5272</t>
  </si>
  <si>
    <t>fimi israel opportunity- פימי מזנין(1) קרן הון סיכון</t>
  </si>
  <si>
    <t>50724</t>
  </si>
  <si>
    <t>Accelmed Growth Partners L.P 2- Accelmed Growth Partners L.P</t>
  </si>
  <si>
    <t>5217</t>
  </si>
  <si>
    <t>31/12/15</t>
  </si>
  <si>
    <t>סה"כ קרנות הון סיכון בחו"ל</t>
  </si>
  <si>
    <t>סה"כ קרנות גידור בחו"ל</t>
  </si>
  <si>
    <t>GS GAMMA INV A/11240210</t>
  </si>
  <si>
    <t>XD0312807312</t>
  </si>
  <si>
    <t>OVERLAND ADVISORS</t>
  </si>
  <si>
    <t>XD0268604259</t>
  </si>
  <si>
    <t>eden rock fin ma red- EDEN ROCK STRUC.FIN</t>
  </si>
  <si>
    <t>VGG293041056</t>
  </si>
  <si>
    <t>Gottex abi fund- GOTTEX</t>
  </si>
  <si>
    <t>KYG399911075</t>
  </si>
  <si>
    <t>CHEYNE 1/A/20/1/GB</t>
  </si>
  <si>
    <t>XD0286426446</t>
  </si>
  <si>
    <t>GOLDEN OFF C/273/UR</t>
  </si>
  <si>
    <t>XD0287353003</t>
  </si>
  <si>
    <t>26/06/15</t>
  </si>
  <si>
    <t>סה"כ קרנות נדל"ן בחו"ל</t>
  </si>
  <si>
    <t>Brookfield strategic real estate partners II</t>
  </si>
  <si>
    <t>5274</t>
  </si>
  <si>
    <t>12/04/16</t>
  </si>
  <si>
    <t>Blackstone R.E. partners VIII.F- Blackstone Real Estate Partners</t>
  </si>
  <si>
    <t>5264</t>
  </si>
  <si>
    <t>18/08/15</t>
  </si>
  <si>
    <t>סה"כ קרנות השקעה אחרות בחו"ל</t>
  </si>
  <si>
    <t>ARES- Ares special situation fund IB</t>
  </si>
  <si>
    <t>4122</t>
  </si>
  <si>
    <t>19/03/15</t>
  </si>
  <si>
    <t>ADVENT INTERNATIONAL 8</t>
  </si>
  <si>
    <t>5273</t>
  </si>
  <si>
    <t>27/09/16</t>
  </si>
  <si>
    <t>HARBOURVEST CO INV CRUISE</t>
  </si>
  <si>
    <t>5280</t>
  </si>
  <si>
    <t>MERIDIAM 3</t>
  </si>
  <si>
    <t>5278</t>
  </si>
  <si>
    <t>11/07/16</t>
  </si>
  <si>
    <t>קרן סילברפליט</t>
  </si>
  <si>
    <t>5267</t>
  </si>
  <si>
    <t>17/03/16</t>
  </si>
  <si>
    <t>APOLLO</t>
  </si>
  <si>
    <t>5281</t>
  </si>
  <si>
    <t>BROOKFIELD IV</t>
  </si>
  <si>
    <t>5266</t>
  </si>
  <si>
    <t>12/08/15</t>
  </si>
  <si>
    <t>GRAPH TECH BROOKFIELD</t>
  </si>
  <si>
    <t>5270</t>
  </si>
  <si>
    <t>30/11/15</t>
  </si>
  <si>
    <t>RHONE V</t>
  </si>
  <si>
    <t>5268</t>
  </si>
  <si>
    <t>TOMA BRAVO</t>
  </si>
  <si>
    <t>5276</t>
  </si>
  <si>
    <t>31/05/16</t>
  </si>
  <si>
    <t>Trilantic capital partners V</t>
  </si>
  <si>
    <t>5269</t>
  </si>
  <si>
    <t>24/09/15</t>
  </si>
  <si>
    <t>Klirmark Opportunity fund II MG- Klirmark Opportunity L.P</t>
  </si>
  <si>
    <t>29992298</t>
  </si>
  <si>
    <t>01/02/15</t>
  </si>
  <si>
    <t>ויולה פרייבט אקווטי 2- ויולה</t>
  </si>
  <si>
    <t>5257</t>
  </si>
  <si>
    <t>29/01/15</t>
  </si>
  <si>
    <t>סה"כ כתבי אופציה בישראל</t>
  </si>
  <si>
    <t>רדהיל אופ לס- רדהיל ביופארמה בע"מ</t>
  </si>
  <si>
    <t>112238111</t>
  </si>
  <si>
    <t>21/01/14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</si>
  <si>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</si>
  <si>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</si>
  <si>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</si>
  <si>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</si>
  <si>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</si>
  <si>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31/08/14</t>
  </si>
  <si>
    <t>medlnvest capital s.a.r.lאופ'- Medinvest</t>
  </si>
  <si>
    <t>299920022</t>
  </si>
  <si>
    <t>27/05/13</t>
  </si>
  <si>
    <t>סה"כ מט"ח/מט"ח</t>
  </si>
  <si>
    <t>סה"כ מטבע</t>
  </si>
  <si>
    <t>קניית מדד מחירים לצרכן 98.8848 _080518</t>
  </si>
  <si>
    <t>90001938</t>
  </si>
  <si>
    <t>05/05/16</t>
  </si>
  <si>
    <t>שורט יורו שח 01.11.16 4.2569- בנק הפועלים בע"מ</t>
  </si>
  <si>
    <t>90002228</t>
  </si>
  <si>
    <t>01/08/16</t>
  </si>
  <si>
    <t>FWD CCY\ILS 20160714 USD\ILS 3.8400000 20161026- בנק לאומי לישראל בע"מ</t>
  </si>
  <si>
    <t>90002133</t>
  </si>
  <si>
    <t>14/07/16</t>
  </si>
  <si>
    <t>FWD CCY\ILS 20160714 USD\ILS 3.8453000 20161026- בנק לאומי לישראל בע"מ</t>
  </si>
  <si>
    <t>90002132</t>
  </si>
  <si>
    <t>FWD CCY\ILS 20160718 EUR\ILS 4.2711500 20161031- בנק לאומי לישראל בע"מ</t>
  </si>
  <si>
    <t>90002139</t>
  </si>
  <si>
    <t>18/07/16</t>
  </si>
  <si>
    <t>FWD CCY\ILS 20160719 EUR\ILS 4.2743000 20161101- בנק לאומי לישראל בע"מ</t>
  </si>
  <si>
    <t>90002147</t>
  </si>
  <si>
    <t>19/07/16</t>
  </si>
  <si>
    <t>FWD CCY\ILS 20160719 USD\ILS 3.8493000 20161027- בנק לאומי לישראל בע"מ</t>
  </si>
  <si>
    <t>90002145</t>
  </si>
  <si>
    <t>FWD CCY\ILS 20160720 USD\ILS 3.8478000 20161027- בנק לאומי לישראל בע"מ</t>
  </si>
  <si>
    <t>90002152</t>
  </si>
  <si>
    <t>20/07/16</t>
  </si>
  <si>
    <t>FWD CCY\ILS 20160721 USD\ILS 3.8425500 20161027- בנק לאומי לישראל בע"מ</t>
  </si>
  <si>
    <t>90002167</t>
  </si>
  <si>
    <t>FWD CCY\ILS 20160726 USD\ILS 3.8328000 20161027- בנק לאומי לישראל בע"מ</t>
  </si>
  <si>
    <t>90002202</t>
  </si>
  <si>
    <t>26/07/16</t>
  </si>
  <si>
    <t>FWD CCY\ILS 20160727 USD\ILS 3.8300000 20161110- בנק לאומי לישראל בע"מ</t>
  </si>
  <si>
    <t>90002210</t>
  </si>
  <si>
    <t>27/07/16</t>
  </si>
  <si>
    <t>FWD CCY\ILS 20160801 EUR\ILS 4.2600000 20161005- בנק לאומי לישראל בע"מ</t>
  </si>
  <si>
    <t>90002223</t>
  </si>
  <si>
    <t>FWD CCY\ILS 20160802 USD\ILS 3.8066000 20161110- בנק לאומי לישראל בע"מ</t>
  </si>
  <si>
    <t>90002233</t>
  </si>
  <si>
    <t>02/08/16</t>
  </si>
  <si>
    <t>FWD CCY\ILS 20160803 USD\ILS 3.8100000 20161117- בנק לאומי לישראל בע"מ</t>
  </si>
  <si>
    <t>90002243</t>
  </si>
  <si>
    <t>FWD CCY\ILS 20160808 USD\ILS 3.8215000 20161122- בנק לאומי לישראל בע"מ</t>
  </si>
  <si>
    <t>90002258</t>
  </si>
  <si>
    <t>FWD CCY\ILS 20160831 USD\ILS 3.7833000 20161122- בנק לאומי לישראל בע"מ</t>
  </si>
  <si>
    <t>90002363</t>
  </si>
  <si>
    <t>FWD CCY\ILS 20160919 USD\ILS 3.7652000 20161221- בנק לאומי לישראל בע"מ</t>
  </si>
  <si>
    <t>90002463</t>
  </si>
  <si>
    <t>19/09/16</t>
  </si>
  <si>
    <t>FWD CCY\ILS 20160922 USD\ILS 3.7500000 20161228- בנק לאומי לישראל בע"מ</t>
  </si>
  <si>
    <t>90002512</t>
  </si>
  <si>
    <t>FWD CCY\ILS 20160929 EUR\ILS 4.2120000 20161005 SP- בנק לאומי לישראל בע"מ</t>
  </si>
  <si>
    <t>90002564</t>
  </si>
  <si>
    <t>FWD CCY\ILS 20160929 EUR\ILS 4.2201000 20170105- בנק לאומי לישראל בע"מ</t>
  </si>
  <si>
    <t>90002565</t>
  </si>
  <si>
    <t>FWD CCY\CCY 20160720 GBP\USD 1.3175000 20161201- בנק לאומי לישראל בע"מ</t>
  </si>
  <si>
    <t>90002150</t>
  </si>
  <si>
    <t>FWD CCY\CCY 20160721 USD\JPY 105.3550000 20161107- בנק לאומי לישראל בע"מ</t>
  </si>
  <si>
    <t>90002166</t>
  </si>
  <si>
    <t>FWD CCY\CCY 20160801 GBP\USD 1.3212300 20161201- בנק לאומי לישראל בע"מ</t>
  </si>
  <si>
    <t>90002224</t>
  </si>
  <si>
    <t>FWD CCY\CCY 20160809 EUR\USD 1.1136000 20161110- בנק לאומי לישראל בע"מ</t>
  </si>
  <si>
    <t>90002272</t>
  </si>
  <si>
    <t>09/08/16</t>
  </si>
  <si>
    <t>FWD CCY\CCY 20160811 GBP\USD 1.3001450 20161205- בנק לאומי לישראל בע"מ</t>
  </si>
  <si>
    <t>90002288</t>
  </si>
  <si>
    <t>11/08/16</t>
  </si>
  <si>
    <t>FWD CCY\CCY 20160816 EUR\USD 1.1308200 20161121- בנק לאומי לישראל בע"מ</t>
  </si>
  <si>
    <t>90002307</t>
  </si>
  <si>
    <t>FWD CCY\CCY 20160816 EUR\USD 1.1310200 20161121- בנק לאומי לישראל בע"מ</t>
  </si>
  <si>
    <t>90002308</t>
  </si>
  <si>
    <t>FWD CCY\CCY 20160824 GBP\USD 1.3270400 20161205- בנק לאומי לישראל בע"מ</t>
  </si>
  <si>
    <t>90002346</t>
  </si>
  <si>
    <t>FWD CCY\CCY 20160825 EUR\USD 1.1317000 20161130- בנק לאומי לישראל בע"מ</t>
  </si>
  <si>
    <t>90002350</t>
  </si>
  <si>
    <t>25/08/16</t>
  </si>
  <si>
    <t>FWD CCY\CCY 20160830 EUR\USD 1.1212700 20161206- בנק לאומי לישראל בע"מ</t>
  </si>
  <si>
    <t>90002356</t>
  </si>
  <si>
    <t>30/08/16</t>
  </si>
  <si>
    <t>FWD CCY\CCY 20160906 USD\JPY 103.1300000 20161107- בנק לאומי לישראל בע"מ</t>
  </si>
  <si>
    <t>90002392</t>
  </si>
  <si>
    <t>FWD CCY\CCY 20160908 GBP\USD 1.3375050 20161213- בנק לאומי לישראל בע"מ</t>
  </si>
  <si>
    <t>90002406</t>
  </si>
  <si>
    <t>08/09/16</t>
  </si>
  <si>
    <t>FWD CCY\CCY 20160919 EUR\USD 1.1215800 20161206- בנק לאומי לישראל בע"מ</t>
  </si>
  <si>
    <t>90002466</t>
  </si>
  <si>
    <t>FWD CCY\CCY 20160922 EUR\USD 1.1295300 20170104- בנק לאומי לישראל בע"מ</t>
  </si>
  <si>
    <t>90002516</t>
  </si>
  <si>
    <t>FWD CCY\CCY 20160926 EUR\USD 1.1293000 20170109- בנק לאומי לישראל בע"מ</t>
  </si>
  <si>
    <t>90002533</t>
  </si>
  <si>
    <t>FWD CCY\CCY 20160927 GBP\USD 1.2981000 20161201- בנק לאומי לישראל בע"מ</t>
  </si>
  <si>
    <t>90002547</t>
  </si>
  <si>
    <t>פורוורד ריבית</t>
  </si>
  <si>
    <t>404626</t>
  </si>
  <si>
    <t>4392</t>
  </si>
  <si>
    <t>IRS Libor 3m _fixed 1.295- בנק לאומי לישראל בע"מ</t>
  </si>
  <si>
    <t>90002901</t>
  </si>
  <si>
    <t>IRS Libor 3m _fixed 1.3155- בנק לאומי לישראל בע"מ</t>
  </si>
  <si>
    <t>90002900</t>
  </si>
  <si>
    <t>Panthiv-xf cdo- Plenum</t>
  </si>
  <si>
    <t>XS0276075198</t>
  </si>
  <si>
    <t>אשראי</t>
  </si>
  <si>
    <t>VALLERIITE  CDO 20.12.2017- VALLERIITE  CDO</t>
  </si>
  <si>
    <t>XS0299125483</t>
  </si>
  <si>
    <t>סה"כ כנגד חסכון עמיתים/מבוטחים</t>
  </si>
  <si>
    <t>הלוואות לחברים גמל כללי 292</t>
  </si>
  <si>
    <t>לא</t>
  </si>
  <si>
    <t>29991170</t>
  </si>
  <si>
    <t>סה"כ מבוטחות במשכנתא או תיקי משכנתאות</t>
  </si>
  <si>
    <t>גורם 01</t>
  </si>
  <si>
    <t>29994005</t>
  </si>
  <si>
    <t>סה"כ מובטחות בערבות בנקאית</t>
  </si>
  <si>
    <t>סה"כ מובטחות בבטחונות אחרים</t>
  </si>
  <si>
    <t>מובטחות משכנתא - גורם 01</t>
  </si>
  <si>
    <t>435945</t>
  </si>
  <si>
    <t>435946</t>
  </si>
  <si>
    <t>*גורם 28</t>
  </si>
  <si>
    <t>9242</t>
  </si>
  <si>
    <t>*גורם 33</t>
  </si>
  <si>
    <t>425769</t>
  </si>
  <si>
    <t>4563</t>
  </si>
  <si>
    <t>4693</t>
  </si>
  <si>
    <t>גורם 07</t>
  </si>
  <si>
    <t>55061</t>
  </si>
  <si>
    <t>90150400</t>
  </si>
  <si>
    <t>גורם 29</t>
  </si>
  <si>
    <t>29991703</t>
  </si>
  <si>
    <t>4410</t>
  </si>
  <si>
    <t>2963</t>
  </si>
  <si>
    <t>2968</t>
  </si>
  <si>
    <t>444873</t>
  </si>
  <si>
    <t>4605</t>
  </si>
  <si>
    <t>4606</t>
  </si>
  <si>
    <t>50013</t>
  </si>
  <si>
    <t>גורם 30</t>
  </si>
  <si>
    <t>392454</t>
  </si>
  <si>
    <t>גורם 35</t>
  </si>
  <si>
    <t>95350102</t>
  </si>
  <si>
    <t>95350202</t>
  </si>
  <si>
    <t>95350301</t>
  </si>
  <si>
    <t>95350302</t>
  </si>
  <si>
    <t>95350401</t>
  </si>
  <si>
    <t>95350402</t>
  </si>
  <si>
    <t>95350501</t>
  </si>
  <si>
    <t>95350502</t>
  </si>
  <si>
    <t>99000</t>
  </si>
  <si>
    <t>99001</t>
  </si>
  <si>
    <t>גורם 37</t>
  </si>
  <si>
    <t>379497</t>
  </si>
  <si>
    <t>גורם 47</t>
  </si>
  <si>
    <t>375044</t>
  </si>
  <si>
    <t>380163</t>
  </si>
  <si>
    <t>390693</t>
  </si>
  <si>
    <t>393154</t>
  </si>
  <si>
    <t>395153</t>
  </si>
  <si>
    <t>406504</t>
  </si>
  <si>
    <t>4280</t>
  </si>
  <si>
    <t>4344</t>
  </si>
  <si>
    <t>439284</t>
  </si>
  <si>
    <t>439560</t>
  </si>
  <si>
    <t>4854</t>
  </si>
  <si>
    <t>4859</t>
  </si>
  <si>
    <t>גורם 76</t>
  </si>
  <si>
    <t>414968</t>
  </si>
  <si>
    <t>גורם 81</t>
  </si>
  <si>
    <t>כן</t>
  </si>
  <si>
    <t>429027</t>
  </si>
  <si>
    <t>29991704</t>
  </si>
  <si>
    <t>גורם 41</t>
  </si>
  <si>
    <t>3364</t>
  </si>
  <si>
    <t>364477</t>
  </si>
  <si>
    <t>גורם 61</t>
  </si>
  <si>
    <t>411270</t>
  </si>
  <si>
    <t>419146</t>
  </si>
  <si>
    <t>4201</t>
  </si>
  <si>
    <t>4202</t>
  </si>
  <si>
    <t>4203</t>
  </si>
  <si>
    <t>4205</t>
  </si>
  <si>
    <t>4206</t>
  </si>
  <si>
    <t>4207</t>
  </si>
  <si>
    <t>4208</t>
  </si>
  <si>
    <t>434404</t>
  </si>
  <si>
    <t>434405</t>
  </si>
  <si>
    <t>434406</t>
  </si>
  <si>
    <t>434407</t>
  </si>
  <si>
    <t>434408</t>
  </si>
  <si>
    <t>434409</t>
  </si>
  <si>
    <t>434410</t>
  </si>
  <si>
    <t>434411</t>
  </si>
  <si>
    <t>434412</t>
  </si>
  <si>
    <t>גורם 62</t>
  </si>
  <si>
    <t>371707</t>
  </si>
  <si>
    <t>372051</t>
  </si>
  <si>
    <t>גורם 63</t>
  </si>
  <si>
    <t>371197</t>
  </si>
  <si>
    <t>גורם 64</t>
  </si>
  <si>
    <t>371706</t>
  </si>
  <si>
    <t>גורם 92</t>
  </si>
  <si>
    <t>443423</t>
  </si>
  <si>
    <t>443424</t>
  </si>
  <si>
    <t>גורם 38</t>
  </si>
  <si>
    <t>2571</t>
  </si>
  <si>
    <t>2572</t>
  </si>
  <si>
    <t>גורם 43</t>
  </si>
  <si>
    <t>345369</t>
  </si>
  <si>
    <t>384577</t>
  </si>
  <si>
    <t>403836</t>
  </si>
  <si>
    <t>415814</t>
  </si>
  <si>
    <t>4314</t>
  </si>
  <si>
    <t>433981</t>
  </si>
  <si>
    <t>440022</t>
  </si>
  <si>
    <t>443656</t>
  </si>
  <si>
    <t>443657</t>
  </si>
  <si>
    <t>908395120</t>
  </si>
  <si>
    <t>908395160</t>
  </si>
  <si>
    <t>גורם 67</t>
  </si>
  <si>
    <t>29993125</t>
  </si>
  <si>
    <t>29993126</t>
  </si>
  <si>
    <t>גורם 68</t>
  </si>
  <si>
    <t>385055</t>
  </si>
  <si>
    <t>גורם 77</t>
  </si>
  <si>
    <t>439968</t>
  </si>
  <si>
    <t>439969</t>
  </si>
  <si>
    <t>4565</t>
  </si>
  <si>
    <t>4566</t>
  </si>
  <si>
    <t>435943</t>
  </si>
  <si>
    <t>435944</t>
  </si>
  <si>
    <t>גורם 03</t>
  </si>
  <si>
    <t>4540068</t>
  </si>
  <si>
    <t>גורם 17</t>
  </si>
  <si>
    <t>66241</t>
  </si>
  <si>
    <t>גורם 70</t>
  </si>
  <si>
    <t>4647</t>
  </si>
  <si>
    <t>*גורם 14</t>
  </si>
  <si>
    <t>3153</t>
  </si>
  <si>
    <t>CC</t>
  </si>
  <si>
    <t>סה"כ מובטחות בשיעבוד כלי רכב</t>
  </si>
  <si>
    <t>10510</t>
  </si>
  <si>
    <t>360223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</si>
  <si>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</si>
  <si>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</si>
  <si>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</si>
  <si>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</si>
  <si>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</si>
  <si>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</si>
  <si>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87</t>
  </si>
  <si>
    <t>426190</t>
  </si>
  <si>
    <t>429972</t>
  </si>
  <si>
    <t>434245</t>
  </si>
  <si>
    <t>442732</t>
  </si>
  <si>
    <t>גורם 88</t>
  </si>
  <si>
    <t>429756</t>
  </si>
  <si>
    <t>434246</t>
  </si>
  <si>
    <t>436666</t>
  </si>
  <si>
    <t>442733</t>
  </si>
  <si>
    <t>445630</t>
  </si>
  <si>
    <t>גורם 91</t>
  </si>
  <si>
    <t>439880</t>
  </si>
  <si>
    <t>גורם 93</t>
  </si>
  <si>
    <t>439559</t>
  </si>
  <si>
    <t>גורם 58</t>
  </si>
  <si>
    <t>415036</t>
  </si>
  <si>
    <t>416270</t>
  </si>
  <si>
    <t>426189</t>
  </si>
  <si>
    <t>גורם 65</t>
  </si>
  <si>
    <t>398372</t>
  </si>
  <si>
    <t>401058</t>
  </si>
  <si>
    <t>405727</t>
  </si>
  <si>
    <t>גורם 79</t>
  </si>
  <si>
    <t>397492</t>
  </si>
  <si>
    <t>407656</t>
  </si>
  <si>
    <t>411923</t>
  </si>
  <si>
    <t>416271</t>
  </si>
  <si>
    <t>426550</t>
  </si>
  <si>
    <t>433604</t>
  </si>
  <si>
    <t>435942</t>
  </si>
  <si>
    <t>439935</t>
  </si>
  <si>
    <t>4858</t>
  </si>
  <si>
    <t>360793</t>
  </si>
  <si>
    <t>גורם 86</t>
  </si>
  <si>
    <t>415761</t>
  </si>
  <si>
    <t>445549</t>
  </si>
  <si>
    <t>גורם 84</t>
  </si>
  <si>
    <t>404555</t>
  </si>
  <si>
    <t>טפחות פקדון 6.15% 2017- בנק מזרחי טפחות בע"מ</t>
  </si>
  <si>
    <t>3288</t>
  </si>
  <si>
    <t>פקדון בלמ"ש 5.9% 2017- בנק לאומי לישראל בע"מ</t>
  </si>
  <si>
    <t>32771</t>
  </si>
  <si>
    <t>פקדון טפחות 6.22% 9.1.18- טפחות בנק משכנתאות לישראל בע"מ</t>
  </si>
  <si>
    <t>32961</t>
  </si>
  <si>
    <t>שפיצר בינלאומי רבעוני 5.9%- הבנק הבינלאומי הראשון לישראל בע"מ</t>
  </si>
  <si>
    <t>3262</t>
  </si>
  <si>
    <t>פקדון בבנק פועלים- בנק הפועלים בע"מ</t>
  </si>
  <si>
    <t>29994007</t>
  </si>
  <si>
    <t>29994008</t>
  </si>
  <si>
    <t>443773</t>
  </si>
  <si>
    <t>פקדון יו בנק  21.09.16- יו בנק בע"מ לשעבר בנק אינווסטק</t>
  </si>
  <si>
    <t>4444581</t>
  </si>
  <si>
    <t>פקדון יו בנק- יו בנק בע"מ לשעבר בנק אינווסטק</t>
  </si>
  <si>
    <t>444458</t>
  </si>
  <si>
    <t>סה"כ נקוב במט"ח</t>
  </si>
  <si>
    <t>ביטחונות CSA במטבע 20001 (OTC)- בנק לאומי לישראל בע"מ</t>
  </si>
  <si>
    <t>77720001</t>
  </si>
  <si>
    <t>סה"כ צמודי מט"ח</t>
  </si>
  <si>
    <t>פקדון דולר אוסטרלי- בנק לאומי לישראל בע"מ</t>
  </si>
  <si>
    <t>299919271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</si>
  <si>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</si>
  <si>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</si>
  <si>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</si>
  <si>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</si>
  <si>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</si>
  <si>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</si>
  <si>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</si>
  <si>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</si>
  <si>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</si>
  <si>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</si>
  <si>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</si>
  <si>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ממשל צמודה 0923(ריבית לקבל)</t>
  </si>
  <si>
    <t>1128081</t>
  </si>
  <si>
    <t>ממשלתי צמודה 922(ריבית לקבל)</t>
  </si>
  <si>
    <t>פניקס הון אגח ב(ריבית לקבל)</t>
  </si>
  <si>
    <t>פניקס הון אגח ג(ריבית לקבל)</t>
  </si>
  <si>
    <t>דיסקונט שה 1-הפך סחיר 69100950(ריבית לקבל)</t>
  </si>
  <si>
    <t>לאומי אגח 178(ריבית לקבל)</t>
  </si>
  <si>
    <t>לאומי התחייבות COCO 400(ריבית לקבל)</t>
  </si>
  <si>
    <t>מזרחי טפחות אגח א'(ריבית לקבל)</t>
  </si>
  <si>
    <t>דקסיה הנ אגח יא(ריבית לקבל)</t>
  </si>
  <si>
    <t>דקסיה ישראל הנפק אגח ט(ריבית לקבל)</t>
  </si>
  <si>
    <t>פועלים הנפ שה נד 1(ריבית לקבל)</t>
  </si>
  <si>
    <t>הכשרת ישוב אגח 17(ריבית לקבל)</t>
  </si>
  <si>
    <t>*יואל  אגח 3(פדיון לקבל)</t>
  </si>
  <si>
    <t>*יואל  אגח 3(ריבית לקבל)</t>
  </si>
  <si>
    <t>נץ בונדס אגח א לס</t>
  </si>
  <si>
    <t>4550042</t>
  </si>
  <si>
    <t>גלובליקום ב' חש 11.08</t>
  </si>
  <si>
    <t>11129030</t>
  </si>
  <si>
    <t>סינרג'יכב אגח ג MG(ריבית לקבל)</t>
  </si>
  <si>
    <t>שפיר הנדסה  אג"ח א(פדיון לקבל)</t>
  </si>
  <si>
    <t>שפיר הנדסה  אג"ח א(ריבית לקבל)</t>
  </si>
  <si>
    <t>ביג אגח ג(ריבית לקבל)</t>
  </si>
  <si>
    <t>גזית גלוב אגח י(פדיון לקבל)</t>
  </si>
  <si>
    <t>גזית גלוב אגח י(ריבית לקבל)</t>
  </si>
  <si>
    <t>דלשה קפיטל אגחב(ריבית לקבל)</t>
  </si>
  <si>
    <t>*גב ים סד ה (7590094) 27.3.2007(ריבית לקבל)</t>
  </si>
  <si>
    <t>*גב ים סד' ו'(ריבית לקבל)</t>
  </si>
  <si>
    <t>חפציבה גרוזלם אגח msh2</t>
  </si>
  <si>
    <t>10999510</t>
  </si>
  <si>
    <t>חפציבה גרוזלם אגח גmsh</t>
  </si>
  <si>
    <t>10999690</t>
  </si>
  <si>
    <t>לגנא הולדינגס אגח 1 ms</t>
  </si>
  <si>
    <t>35200464</t>
  </si>
  <si>
    <t>מבני תעשייה אגח טו(ריבית לקבל)</t>
  </si>
  <si>
    <t>*מליסרון אגח ו(פדיון לקבל)</t>
  </si>
  <si>
    <t>*מליסרון אגח ו(ריבית לקבל)</t>
  </si>
  <si>
    <t>פלאזה סנטרס אגח ב(פדיון לקבל)</t>
  </si>
  <si>
    <t>פלאזה סנטרס אגח ב(ריבית לקבל)</t>
  </si>
  <si>
    <t>*עזריאלי קבוצה אגח ב סחיר(ריבית לקבל)</t>
  </si>
  <si>
    <t>רילייטד א' 2020(ריבית לקבל)</t>
  </si>
  <si>
    <t>*שיכון ובינוי אגח 6(ריבית לקבל)</t>
  </si>
  <si>
    <t>לידקום אגח א חש 08/09 ms</t>
  </si>
  <si>
    <t>11150960</t>
  </si>
  <si>
    <t>בזק(דיבידנד לקבל)</t>
  </si>
  <si>
    <t>הוט אגח ב(פדיון לקבל)</t>
  </si>
  <si>
    <t>הוט אגח ב(ריבית לקבל)</t>
  </si>
  <si>
    <t>פרטנר אגח ד(ריבית לקבל)</t>
  </si>
  <si>
    <t>יורו(לקבל)</t>
  </si>
  <si>
    <t>יורו(לשלם)</t>
  </si>
  <si>
    <t>UBS</t>
  </si>
  <si>
    <t>UBS סויס קי</t>
  </si>
  <si>
    <t>פועלים סהר</t>
  </si>
  <si>
    <t>בנק הפועלים</t>
  </si>
  <si>
    <t>יובנק בע"מ</t>
  </si>
  <si>
    <t>בנק לאומי</t>
  </si>
  <si>
    <t>Fimi Israel Opportunity II</t>
  </si>
  <si>
    <t>בזק 12.2016</t>
  </si>
  <si>
    <t xml:space="preserve">דן באר שבע </t>
  </si>
  <si>
    <t xml:space="preserve">איגודן </t>
  </si>
  <si>
    <t xml:space="preserve">בזק 6.2017 </t>
  </si>
  <si>
    <t>ויאוליה</t>
  </si>
  <si>
    <t>Sky I</t>
  </si>
  <si>
    <t>זמורות EDF</t>
  </si>
  <si>
    <t>נבטים רגילה</t>
  </si>
  <si>
    <t>הליוס</t>
  </si>
  <si>
    <t>ANATOMY I</t>
  </si>
  <si>
    <t xml:space="preserve">נגב אנרגיה שקלי </t>
  </si>
  <si>
    <t xml:space="preserve">נגב אנרגיה צמוד </t>
  </si>
  <si>
    <t>Evolution Venture Capital Fund</t>
  </si>
  <si>
    <t>אגירה שאובה PSP</t>
  </si>
  <si>
    <t>אגירה שאובה PSP standby</t>
  </si>
  <si>
    <t>אגירה שאובה PSP additional standby</t>
  </si>
  <si>
    <t xml:space="preserve">אנלייט </t>
  </si>
  <si>
    <t>נטפים לז"ק</t>
  </si>
  <si>
    <t>נבטים להגדלת מינוף</t>
  </si>
  <si>
    <t>ANATOMY 2</t>
  </si>
  <si>
    <t>Reality III</t>
  </si>
  <si>
    <t>אגירה שאובה PSP מינוף</t>
  </si>
  <si>
    <t>NOY 2 infra &amp; energy investment LP</t>
  </si>
  <si>
    <t>NOY 2 co-investment Ashalim plot A</t>
  </si>
  <si>
    <t>Accelmed growth partners</t>
  </si>
  <si>
    <t>fimi 6</t>
  </si>
  <si>
    <t>Orbimed  II</t>
  </si>
  <si>
    <t>LORDSTOWN</t>
  </si>
  <si>
    <t>harbourvest ח-ן מנוהל</t>
  </si>
  <si>
    <t>SUNRUN</t>
  </si>
  <si>
    <t>Bluebay SLFI</t>
  </si>
  <si>
    <t>apollo natural pesources partners II</t>
  </si>
  <si>
    <t>Ares Special Situations Fund IV</t>
  </si>
  <si>
    <t>PANDA</t>
  </si>
  <si>
    <t>Brookfield Capital Partners IV</t>
  </si>
  <si>
    <t>Graph Tech Brookfield</t>
  </si>
  <si>
    <t>Klirmark Opportunity II</t>
  </si>
  <si>
    <t>Viola PE 2 LP</t>
  </si>
  <si>
    <t>Blackstone RE VIII</t>
  </si>
  <si>
    <t>Silverfleet II</t>
  </si>
  <si>
    <t>Rhone VRhone Capital Partners V</t>
  </si>
  <si>
    <t>THOMA BRAVO</t>
  </si>
  <si>
    <t>Advent</t>
  </si>
  <si>
    <t>Brookfield  RE  II</t>
  </si>
  <si>
    <t>Vintage IX Migdal LP</t>
  </si>
  <si>
    <t>meridiam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</si>
</sst>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m\-yyyy"/>
  </numFmts>
  <fonts count="2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0" fontId="1" fillId="0" borderId="0"/>
  </cellStyleXfs>
  <cellXfs count="101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0" applyFont="1"/>
    <xf numFmtId="167" fontId="2" fillId="0" borderId="0" xfId="11" applyNumberFormat="1" applyFont="1" applyFill="1" applyBorder="1" applyAlignment="1"/>
    <xf numFmtId="0" fontId="0" fillId="0" borderId="0" xfId="0" applyFill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113968.21805184369</v>
      </c>
      <c r="D11" s="78">
        <f>C11/$C$42*100</f>
        <v>8.6327875736116866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323298.3400648</v>
      </c>
      <c r="D13" s="79">
        <f t="shared" ref="D13:D43" si="0">C13/$C$42*100</f>
        <v>24.488984213222423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286597.56770190311</v>
      </c>
      <c r="D15" s="79">
        <f t="shared" si="0"/>
        <v>21.7089989066851</v>
      </c>
    </row>
    <row r="16" spans="1:36">
      <c r="A16" s="10" t="s">
        <v>13</v>
      </c>
      <c r="B16" s="73" t="s">
        <v>19</v>
      </c>
      <c r="C16" s="79">
        <v>230871.1718527796</v>
      </c>
      <c r="D16" s="79">
        <f t="shared" si="0"/>
        <v>17.487873527769015</v>
      </c>
    </row>
    <row r="17" spans="1:4">
      <c r="A17" s="10" t="s">
        <v>13</v>
      </c>
      <c r="B17" s="73" t="s">
        <v>20</v>
      </c>
      <c r="C17" s="79">
        <v>66318.075867556006</v>
      </c>
      <c r="D17" s="79">
        <f t="shared" si="0"/>
        <v>5.0234168002419946</v>
      </c>
    </row>
    <row r="18" spans="1:4">
      <c r="A18" s="10" t="s">
        <v>13</v>
      </c>
      <c r="B18" s="73" t="s">
        <v>21</v>
      </c>
      <c r="C18" s="79">
        <v>151237.91801364796</v>
      </c>
      <c r="D18" s="79">
        <f t="shared" si="0"/>
        <v>11.455867623491391</v>
      </c>
    </row>
    <row r="19" spans="1:4">
      <c r="A19" s="10" t="s">
        <v>13</v>
      </c>
      <c r="B19" s="73" t="s">
        <v>22</v>
      </c>
      <c r="C19" s="79">
        <v>53.720027999999999</v>
      </c>
      <c r="D19" s="79">
        <f t="shared" si="0"/>
        <v>4.0691483827667834E-3</v>
      </c>
    </row>
    <row r="20" spans="1:4">
      <c r="A20" s="10" t="s">
        <v>13</v>
      </c>
      <c r="B20" s="73" t="s">
        <v>23</v>
      </c>
      <c r="C20" s="79">
        <v>701.03349200000002</v>
      </c>
      <c r="D20" s="79">
        <f t="shared" si="0"/>
        <v>5.3101411269501783E-2</v>
      </c>
    </row>
    <row r="21" spans="1:4">
      <c r="A21" s="10" t="s">
        <v>13</v>
      </c>
      <c r="B21" s="73" t="s">
        <v>24</v>
      </c>
      <c r="C21" s="79">
        <v>1541.9767763859199</v>
      </c>
      <c r="D21" s="79">
        <f t="shared" si="0"/>
        <v>0.1168006149567663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f t="shared" si="0"/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0"/>
        <v>0</v>
      </c>
    </row>
    <row r="26" spans="1:4">
      <c r="A26" s="10" t="s">
        <v>13</v>
      </c>
      <c r="B26" s="73" t="s">
        <v>18</v>
      </c>
      <c r="C26" s="79">
        <v>17579.957573578875</v>
      </c>
      <c r="D26" s="79">
        <f t="shared" si="0"/>
        <v>1.3316347476519772</v>
      </c>
    </row>
    <row r="27" spans="1:4">
      <c r="A27" s="10" t="s">
        <v>13</v>
      </c>
      <c r="B27" s="73" t="s">
        <v>29</v>
      </c>
      <c r="C27" s="79">
        <v>5051.8131392160976</v>
      </c>
      <c r="D27" s="79">
        <f t="shared" si="0"/>
        <v>0.38266132820111659</v>
      </c>
    </row>
    <row r="28" spans="1:4">
      <c r="A28" s="10" t="s">
        <v>13</v>
      </c>
      <c r="B28" s="73" t="s">
        <v>30</v>
      </c>
      <c r="C28" s="79">
        <v>11459.45791625215</v>
      </c>
      <c r="D28" s="79">
        <f t="shared" si="0"/>
        <v>0.8680232751796304</v>
      </c>
    </row>
    <row r="29" spans="1:4">
      <c r="A29" s="10" t="s">
        <v>13</v>
      </c>
      <c r="B29" s="73" t="s">
        <v>31</v>
      </c>
      <c r="C29" s="79">
        <v>112.7461504038788</v>
      </c>
      <c r="D29" s="79">
        <f t="shared" si="0"/>
        <v>8.5402192191546128E-3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0"/>
        <v>0</v>
      </c>
    </row>
    <row r="31" spans="1:4">
      <c r="A31" s="10" t="s">
        <v>13</v>
      </c>
      <c r="B31" s="73" t="s">
        <v>33</v>
      </c>
      <c r="C31" s="79">
        <v>2907.5194764607613</v>
      </c>
      <c r="D31" s="79">
        <f t="shared" si="0"/>
        <v>0.22023682071616257</v>
      </c>
    </row>
    <row r="32" spans="1:4">
      <c r="A32" s="10" t="s">
        <v>13</v>
      </c>
      <c r="B32" s="73" t="s">
        <v>34</v>
      </c>
      <c r="C32" s="79">
        <v>6.3967000000000001</v>
      </c>
      <c r="D32" s="79">
        <f t="shared" si="0"/>
        <v>4.8453290940288202E-4</v>
      </c>
    </row>
    <row r="33" spans="1:4">
      <c r="A33" s="10" t="s">
        <v>13</v>
      </c>
      <c r="B33" s="72" t="s">
        <v>35</v>
      </c>
      <c r="C33" s="79">
        <v>84349.422319920661</v>
      </c>
      <c r="D33" s="79">
        <f t="shared" si="0"/>
        <v>6.3892430476845172</v>
      </c>
    </row>
    <row r="34" spans="1:4">
      <c r="A34" s="10" t="s">
        <v>13</v>
      </c>
      <c r="B34" s="72" t="s">
        <v>36</v>
      </c>
      <c r="C34" s="79">
        <v>18254.929672015871</v>
      </c>
      <c r="D34" s="79">
        <f t="shared" si="0"/>
        <v>1.3827620780913359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0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0"/>
        <v>0</v>
      </c>
    </row>
    <row r="37" spans="1:4">
      <c r="A37" s="10" t="s">
        <v>13</v>
      </c>
      <c r="B37" s="72" t="s">
        <v>39</v>
      </c>
      <c r="C37" s="79">
        <v>5868.3806296161674</v>
      </c>
      <c r="D37" s="79">
        <f t="shared" si="0"/>
        <v>0.44451413071606266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f t="shared" si="0"/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0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0"/>
        <v>0</v>
      </c>
    </row>
    <row r="42" spans="1:4">
      <c r="B42" s="75" t="s">
        <v>44</v>
      </c>
      <c r="C42" s="79">
        <v>1320178.6454263807</v>
      </c>
      <c r="D42" s="79">
        <f t="shared" si="0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63721.823458353603</v>
      </c>
      <c r="D43" s="79">
        <f t="shared" si="0"/>
        <v>4.8267576270159438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195</v>
      </c>
      <c r="D49">
        <v>3.8752</v>
      </c>
    </row>
    <row r="50" spans="3:4">
      <c r="C50" t="s">
        <v>119</v>
      </c>
      <c r="D50">
        <v>4.8928000000000003</v>
      </c>
    </row>
    <row r="51" spans="3:4">
      <c r="C51" t="s">
        <v>196</v>
      </c>
      <c r="D51">
        <v>3.7003000000000001E-2</v>
      </c>
    </row>
    <row r="52" spans="3:4">
      <c r="C52" t="s">
        <v>122</v>
      </c>
      <c r="D52">
        <v>2.87</v>
      </c>
    </row>
    <row r="53" spans="3:4">
      <c r="C53" t="s">
        <v>126</v>
      </c>
      <c r="D53">
        <v>2.8780999999999999</v>
      </c>
    </row>
    <row r="54" spans="3:4">
      <c r="C54" t="s">
        <v>197</v>
      </c>
      <c r="D54">
        <v>0.438</v>
      </c>
    </row>
    <row r="55" spans="3:4">
      <c r="C55" t="s">
        <v>198</v>
      </c>
      <c r="D55">
        <v>0.4844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701.03349200000002</v>
      </c>
      <c r="J11" s="25"/>
      <c r="K11" s="78">
        <v>100</v>
      </c>
      <c r="L11" s="78">
        <v>0.05</v>
      </c>
      <c r="BD11" s="16"/>
      <c r="BE11" s="19"/>
      <c r="BF11" s="16"/>
      <c r="BH11" s="16"/>
    </row>
    <row r="12" spans="2:61">
      <c r="B12" s="80" t="s">
        <v>199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2031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248</v>
      </c>
      <c r="C14" t="s">
        <v>248</v>
      </c>
      <c r="D14" s="16"/>
      <c r="E14" t="s">
        <v>248</v>
      </c>
      <c r="F14" t="s">
        <v>248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2032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248</v>
      </c>
      <c r="C16" t="s">
        <v>248</v>
      </c>
      <c r="D16" s="16"/>
      <c r="E16" t="s">
        <v>248</v>
      </c>
      <c r="F16" t="s">
        <v>248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2033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248</v>
      </c>
      <c r="C18" t="s">
        <v>248</v>
      </c>
      <c r="D18" s="16"/>
      <c r="E18" t="s">
        <v>248</v>
      </c>
      <c r="F18" t="s">
        <v>248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1057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248</v>
      </c>
      <c r="C20" t="s">
        <v>248</v>
      </c>
      <c r="D20" s="16"/>
      <c r="E20" t="s">
        <v>248</v>
      </c>
      <c r="F20" t="s">
        <v>248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252</v>
      </c>
      <c r="C21" s="16"/>
      <c r="D21" s="16"/>
      <c r="E21" s="16"/>
      <c r="G21" s="81">
        <v>0</v>
      </c>
      <c r="I21" s="81">
        <v>701.03349200000002</v>
      </c>
      <c r="K21" s="81">
        <v>100</v>
      </c>
      <c r="L21" s="81">
        <v>0.05</v>
      </c>
    </row>
    <row r="22" spans="2:12">
      <c r="B22" s="80" t="s">
        <v>2031</v>
      </c>
      <c r="C22" s="16"/>
      <c r="D22" s="16"/>
      <c r="E22" s="16"/>
      <c r="G22" s="81">
        <v>0</v>
      </c>
      <c r="I22" s="81">
        <v>701.03349200000002</v>
      </c>
      <c r="K22" s="81">
        <v>100</v>
      </c>
      <c r="L22" s="81">
        <v>0.05</v>
      </c>
    </row>
    <row r="23" spans="2:12">
      <c r="B23" t="s">
        <v>2034</v>
      </c>
      <c r="C23" t="s">
        <v>2035</v>
      </c>
      <c r="D23" t="s">
        <v>129</v>
      </c>
      <c r="E23" t="s">
        <v>129</v>
      </c>
      <c r="F23" t="s">
        <v>116</v>
      </c>
      <c r="G23" s="79">
        <v>-80</v>
      </c>
      <c r="H23" s="79">
        <v>33600</v>
      </c>
      <c r="I23" s="79">
        <v>-113.283072</v>
      </c>
      <c r="J23" s="79">
        <v>0</v>
      </c>
      <c r="K23" s="79">
        <v>-16.16</v>
      </c>
      <c r="L23" s="79">
        <v>-0.01</v>
      </c>
    </row>
    <row r="24" spans="2:12">
      <c r="B24" t="s">
        <v>2034</v>
      </c>
      <c r="C24" t="s">
        <v>2036</v>
      </c>
      <c r="D24" t="s">
        <v>129</v>
      </c>
      <c r="E24" t="s">
        <v>129</v>
      </c>
      <c r="F24" t="s">
        <v>116</v>
      </c>
      <c r="G24" s="79">
        <v>80</v>
      </c>
      <c r="H24" s="79">
        <v>93200</v>
      </c>
      <c r="I24" s="79">
        <v>314.22566399999999</v>
      </c>
      <c r="J24" s="79">
        <v>0</v>
      </c>
      <c r="K24" s="79">
        <v>44.82</v>
      </c>
      <c r="L24" s="79">
        <v>0.02</v>
      </c>
    </row>
    <row r="25" spans="2:12">
      <c r="B25" t="s">
        <v>2037</v>
      </c>
      <c r="C25" t="s">
        <v>2038</v>
      </c>
      <c r="D25" t="s">
        <v>1625</v>
      </c>
      <c r="E25" t="s">
        <v>129</v>
      </c>
      <c r="F25" t="s">
        <v>112</v>
      </c>
      <c r="G25" s="79">
        <v>12</v>
      </c>
      <c r="H25" s="79">
        <v>674000</v>
      </c>
      <c r="I25" s="79">
        <v>303.70440000000002</v>
      </c>
      <c r="J25" s="79">
        <v>0</v>
      </c>
      <c r="K25" s="79">
        <v>43.32</v>
      </c>
      <c r="L25" s="79">
        <v>0.02</v>
      </c>
    </row>
    <row r="26" spans="2:12">
      <c r="B26" t="s">
        <v>2039</v>
      </c>
      <c r="C26" t="s">
        <v>2040</v>
      </c>
      <c r="D26" t="s">
        <v>1625</v>
      </c>
      <c r="E26" t="s">
        <v>129</v>
      </c>
      <c r="F26" t="s">
        <v>112</v>
      </c>
      <c r="G26" s="79">
        <v>-12</v>
      </c>
      <c r="H26" s="79">
        <v>236500</v>
      </c>
      <c r="I26" s="79">
        <v>-106.5669</v>
      </c>
      <c r="J26" s="79">
        <v>0</v>
      </c>
      <c r="K26" s="79">
        <v>-15.2</v>
      </c>
      <c r="L26" s="79">
        <v>-0.01</v>
      </c>
    </row>
    <row r="27" spans="2:12">
      <c r="B27" t="s">
        <v>2041</v>
      </c>
      <c r="C27" t="s">
        <v>2042</v>
      </c>
      <c r="D27" t="s">
        <v>1625</v>
      </c>
      <c r="E27" t="s">
        <v>129</v>
      </c>
      <c r="F27" t="s">
        <v>112</v>
      </c>
      <c r="G27" s="79">
        <v>-24</v>
      </c>
      <c r="H27" s="79">
        <v>115000</v>
      </c>
      <c r="I27" s="79">
        <v>-103.63800000000001</v>
      </c>
      <c r="J27" s="79">
        <v>0</v>
      </c>
      <c r="K27" s="79">
        <v>-14.78</v>
      </c>
      <c r="L27" s="79">
        <v>-0.01</v>
      </c>
    </row>
    <row r="28" spans="2:12">
      <c r="B28" t="s">
        <v>2043</v>
      </c>
      <c r="C28" t="s">
        <v>2044</v>
      </c>
      <c r="D28" t="s">
        <v>1625</v>
      </c>
      <c r="E28" t="s">
        <v>129</v>
      </c>
      <c r="F28" t="s">
        <v>112</v>
      </c>
      <c r="G28" s="79">
        <v>16</v>
      </c>
      <c r="H28" s="79">
        <v>400000</v>
      </c>
      <c r="I28" s="79">
        <v>240.32</v>
      </c>
      <c r="J28" s="79">
        <v>0</v>
      </c>
      <c r="K28" s="79">
        <v>34.28</v>
      </c>
      <c r="L28" s="79">
        <v>0.02</v>
      </c>
    </row>
    <row r="29" spans="2:12">
      <c r="B29" t="s">
        <v>2045</v>
      </c>
      <c r="C29" t="s">
        <v>2046</v>
      </c>
      <c r="D29" t="s">
        <v>1625</v>
      </c>
      <c r="E29" t="s">
        <v>129</v>
      </c>
      <c r="F29" t="s">
        <v>112</v>
      </c>
      <c r="G29" s="79">
        <v>8</v>
      </c>
      <c r="H29" s="79">
        <v>553500</v>
      </c>
      <c r="I29" s="79">
        <v>166.2714</v>
      </c>
      <c r="J29" s="79">
        <v>0</v>
      </c>
      <c r="K29" s="79">
        <v>23.72</v>
      </c>
      <c r="L29" s="79">
        <v>0.01</v>
      </c>
    </row>
    <row r="30" spans="2:12">
      <c r="B30" s="80" t="s">
        <v>2033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248</v>
      </c>
      <c r="C31" t="s">
        <v>248</v>
      </c>
      <c r="D31" s="16"/>
      <c r="E31" t="s">
        <v>248</v>
      </c>
      <c r="F31" t="s">
        <v>248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2047</v>
      </c>
      <c r="C32" s="16"/>
      <c r="D32" s="16"/>
      <c r="E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248</v>
      </c>
      <c r="C33" t="s">
        <v>248</v>
      </c>
      <c r="D33" s="16"/>
      <c r="E33" t="s">
        <v>248</v>
      </c>
      <c r="F33" t="s">
        <v>248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1057</v>
      </c>
      <c r="C34" s="16"/>
      <c r="D34" s="16"/>
      <c r="E34" s="16"/>
      <c r="G34" s="81">
        <v>0</v>
      </c>
      <c r="I34" s="81">
        <v>0</v>
      </c>
      <c r="K34" s="81">
        <v>0</v>
      </c>
      <c r="L34" s="81">
        <v>0</v>
      </c>
    </row>
    <row r="35" spans="2:12">
      <c r="B35" t="s">
        <v>248</v>
      </c>
      <c r="C35" t="s">
        <v>248</v>
      </c>
      <c r="D35" s="16"/>
      <c r="E35" t="s">
        <v>248</v>
      </c>
      <c r="F35" t="s">
        <v>248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255</v>
      </c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-387129473.06</v>
      </c>
      <c r="H11" s="25"/>
      <c r="I11" s="78">
        <v>1541.9767763859199</v>
      </c>
      <c r="J11" s="78">
        <v>100</v>
      </c>
      <c r="K11" s="78">
        <v>0.12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199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248</v>
      </c>
      <c r="C13" t="s">
        <v>248</v>
      </c>
      <c r="D13" s="19"/>
      <c r="E13" t="s">
        <v>248</v>
      </c>
      <c r="F13" t="s">
        <v>248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252</v>
      </c>
      <c r="C14" s="19"/>
      <c r="D14" s="19"/>
      <c r="E14" s="19"/>
      <c r="F14" s="19"/>
      <c r="G14" s="81">
        <v>-387129473.06</v>
      </c>
      <c r="H14" s="19"/>
      <c r="I14" s="81">
        <v>1541.9767763859199</v>
      </c>
      <c r="J14" s="81">
        <v>100</v>
      </c>
      <c r="K14" s="81">
        <v>0.12</v>
      </c>
      <c r="BF14" s="16" t="s">
        <v>132</v>
      </c>
    </row>
    <row r="15" spans="1:60">
      <c r="B15" t="s">
        <v>2048</v>
      </c>
      <c r="C15" t="s">
        <v>2049</v>
      </c>
      <c r="D15" t="s">
        <v>129</v>
      </c>
      <c r="E15" t="s">
        <v>129</v>
      </c>
      <c r="F15" t="s">
        <v>196</v>
      </c>
      <c r="G15" s="79">
        <v>1.1000000000000001</v>
      </c>
      <c r="H15" s="79">
        <v>100</v>
      </c>
      <c r="I15" s="79">
        <v>4.07033E-5</v>
      </c>
      <c r="J15" s="79">
        <v>0</v>
      </c>
      <c r="K15" s="79">
        <v>0</v>
      </c>
      <c r="BF15" s="16" t="s">
        <v>133</v>
      </c>
    </row>
    <row r="16" spans="1:60">
      <c r="B16" t="s">
        <v>2050</v>
      </c>
      <c r="C16" t="s">
        <v>2051</v>
      </c>
      <c r="D16" t="s">
        <v>129</v>
      </c>
      <c r="E16" t="s">
        <v>129</v>
      </c>
      <c r="F16" t="s">
        <v>116</v>
      </c>
      <c r="G16" s="79">
        <v>-875275.9</v>
      </c>
      <c r="H16" s="79">
        <v>100</v>
      </c>
      <c r="I16" s="79">
        <v>-3688.7627529599999</v>
      </c>
      <c r="J16" s="79">
        <v>-239.22</v>
      </c>
      <c r="K16" s="79">
        <v>-0.28000000000000003</v>
      </c>
      <c r="BF16" s="16" t="s">
        <v>134</v>
      </c>
    </row>
    <row r="17" spans="2:58">
      <c r="B17" t="s">
        <v>2052</v>
      </c>
      <c r="C17" t="s">
        <v>2053</v>
      </c>
      <c r="D17" t="s">
        <v>129</v>
      </c>
      <c r="E17" t="s">
        <v>129</v>
      </c>
      <c r="F17" t="s">
        <v>116</v>
      </c>
      <c r="G17" s="79">
        <v>77</v>
      </c>
      <c r="H17" s="79">
        <v>1144999.9745729885</v>
      </c>
      <c r="I17" s="79">
        <v>3715.6256774871099</v>
      </c>
      <c r="J17" s="79">
        <v>240.97</v>
      </c>
      <c r="K17" s="79">
        <v>0.28000000000000003</v>
      </c>
      <c r="BF17" s="16" t="s">
        <v>135</v>
      </c>
    </row>
    <row r="18" spans="2:58">
      <c r="B18" t="s">
        <v>2054</v>
      </c>
      <c r="C18" t="s">
        <v>2055</v>
      </c>
      <c r="D18" t="s">
        <v>129</v>
      </c>
      <c r="E18" t="s">
        <v>129</v>
      </c>
      <c r="F18" t="s">
        <v>119</v>
      </c>
      <c r="G18" s="79">
        <v>33</v>
      </c>
      <c r="H18" s="79">
        <v>6877500</v>
      </c>
      <c r="I18" s="79">
        <v>11104.57656</v>
      </c>
      <c r="J18" s="79">
        <v>720.15</v>
      </c>
      <c r="K18" s="79">
        <v>0.84</v>
      </c>
      <c r="BF18" s="16" t="s">
        <v>136</v>
      </c>
    </row>
    <row r="19" spans="2:58">
      <c r="B19" t="s">
        <v>2056</v>
      </c>
      <c r="C19" t="s">
        <v>2057</v>
      </c>
      <c r="D19" t="s">
        <v>129</v>
      </c>
      <c r="E19" t="s">
        <v>129</v>
      </c>
      <c r="F19" t="s">
        <v>119</v>
      </c>
      <c r="G19" s="79">
        <v>-2202420</v>
      </c>
      <c r="H19" s="79">
        <v>100</v>
      </c>
      <c r="I19" s="79">
        <v>-10776.000576</v>
      </c>
      <c r="J19" s="79">
        <v>-698.84</v>
      </c>
      <c r="K19" s="79">
        <v>-0.82</v>
      </c>
      <c r="BF19" s="16" t="s">
        <v>137</v>
      </c>
    </row>
    <row r="20" spans="2:58">
      <c r="B20" t="s">
        <v>2058</v>
      </c>
      <c r="C20" t="s">
        <v>2059</v>
      </c>
      <c r="D20" t="s">
        <v>129</v>
      </c>
      <c r="E20" t="s">
        <v>129</v>
      </c>
      <c r="F20" t="s">
        <v>116</v>
      </c>
      <c r="G20" s="79">
        <v>-2243610.9700000002</v>
      </c>
      <c r="H20" s="79">
        <v>100</v>
      </c>
      <c r="I20" s="79">
        <v>-9455.4740719679994</v>
      </c>
      <c r="J20" s="79">
        <v>-613.20000000000005</v>
      </c>
      <c r="K20" s="79">
        <v>-0.72</v>
      </c>
      <c r="BF20" s="16" t="s">
        <v>138</v>
      </c>
    </row>
    <row r="21" spans="2:58">
      <c r="B21" t="s">
        <v>2060</v>
      </c>
      <c r="C21" t="s">
        <v>2061</v>
      </c>
      <c r="D21" t="s">
        <v>129</v>
      </c>
      <c r="E21" t="s">
        <v>129</v>
      </c>
      <c r="F21" t="s">
        <v>116</v>
      </c>
      <c r="G21" s="79">
        <v>75</v>
      </c>
      <c r="H21" s="79">
        <v>2978999.9848817103</v>
      </c>
      <c r="I21" s="79">
        <v>9416.0231522141094</v>
      </c>
      <c r="J21" s="79">
        <v>610.65</v>
      </c>
      <c r="K21" s="79">
        <v>0.71</v>
      </c>
      <c r="BF21" s="16" t="s">
        <v>129</v>
      </c>
    </row>
    <row r="22" spans="2:58">
      <c r="B22" t="s">
        <v>2062</v>
      </c>
      <c r="C22" t="s">
        <v>2063</v>
      </c>
      <c r="D22" t="s">
        <v>129</v>
      </c>
      <c r="E22" t="s">
        <v>129</v>
      </c>
      <c r="F22" t="s">
        <v>116</v>
      </c>
      <c r="G22" s="79">
        <v>103</v>
      </c>
      <c r="H22" s="79">
        <v>454500</v>
      </c>
      <c r="I22" s="79">
        <v>1972.908144</v>
      </c>
      <c r="J22" s="79">
        <v>127.95</v>
      </c>
      <c r="K22" s="79">
        <v>0.15</v>
      </c>
    </row>
    <row r="23" spans="2:58">
      <c r="B23" t="s">
        <v>2064</v>
      </c>
      <c r="C23" t="s">
        <v>2065</v>
      </c>
      <c r="D23" t="s">
        <v>129</v>
      </c>
      <c r="E23" t="s">
        <v>129</v>
      </c>
      <c r="F23" t="s">
        <v>116</v>
      </c>
      <c r="G23" s="79">
        <v>-497883.29</v>
      </c>
      <c r="H23" s="79">
        <v>100</v>
      </c>
      <c r="I23" s="79">
        <v>-2098.2793373760001</v>
      </c>
      <c r="J23" s="79">
        <v>-136.08000000000001</v>
      </c>
      <c r="K23" s="79">
        <v>-0.16</v>
      </c>
    </row>
    <row r="24" spans="2:58">
      <c r="B24" t="s">
        <v>2066</v>
      </c>
      <c r="C24" t="s">
        <v>2067</v>
      </c>
      <c r="D24" t="s">
        <v>129</v>
      </c>
      <c r="E24" t="s">
        <v>129</v>
      </c>
      <c r="F24" t="s">
        <v>112</v>
      </c>
      <c r="G24" s="79">
        <v>-21265800</v>
      </c>
      <c r="H24" s="79">
        <v>100</v>
      </c>
      <c r="I24" s="79">
        <v>-79853.078999999998</v>
      </c>
      <c r="J24" s="79">
        <v>-5178.62</v>
      </c>
      <c r="K24" s="79">
        <v>-6.05</v>
      </c>
    </row>
    <row r="25" spans="2:58">
      <c r="B25" t="s">
        <v>2068</v>
      </c>
      <c r="C25" t="s">
        <v>2069</v>
      </c>
      <c r="D25" t="s">
        <v>129</v>
      </c>
      <c r="E25" t="s">
        <v>129</v>
      </c>
      <c r="F25" t="s">
        <v>112</v>
      </c>
      <c r="G25" s="79">
        <v>201</v>
      </c>
      <c r="H25" s="79">
        <v>10742499.727101563</v>
      </c>
      <c r="I25" s="79">
        <v>81079.553815285399</v>
      </c>
      <c r="J25" s="79">
        <v>5258.16</v>
      </c>
      <c r="K25" s="79">
        <v>6.14</v>
      </c>
    </row>
    <row r="26" spans="2:58">
      <c r="B26" t="s">
        <v>2070</v>
      </c>
      <c r="C26" t="s">
        <v>2071</v>
      </c>
      <c r="D26" t="s">
        <v>129</v>
      </c>
      <c r="E26" t="s">
        <v>129</v>
      </c>
      <c r="F26" t="s">
        <v>196</v>
      </c>
      <c r="G26" s="79">
        <v>27</v>
      </c>
      <c r="H26" s="79">
        <v>1346000000</v>
      </c>
      <c r="I26" s="79">
        <v>13447.63026</v>
      </c>
      <c r="J26" s="79">
        <v>872.1</v>
      </c>
      <c r="K26" s="79">
        <v>1.02</v>
      </c>
    </row>
    <row r="27" spans="2:58">
      <c r="B27" t="s">
        <v>2072</v>
      </c>
      <c r="C27" t="s">
        <v>2073</v>
      </c>
      <c r="D27" t="s">
        <v>129</v>
      </c>
      <c r="E27" t="s">
        <v>129</v>
      </c>
      <c r="F27" t="s">
        <v>196</v>
      </c>
      <c r="G27" s="79">
        <v>-360045000</v>
      </c>
      <c r="H27" s="79">
        <v>100</v>
      </c>
      <c r="I27" s="79">
        <v>-13322.745134999999</v>
      </c>
      <c r="J27" s="79">
        <v>-864</v>
      </c>
      <c r="K27" s="79">
        <v>-1.01</v>
      </c>
    </row>
    <row r="28" spans="2:58">
      <c r="B28" t="s">
        <v>255</v>
      </c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199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2074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248</v>
      </c>
      <c r="C14" t="s">
        <v>248</v>
      </c>
      <c r="E14" t="s">
        <v>248</v>
      </c>
      <c r="H14" s="79">
        <v>0</v>
      </c>
      <c r="I14" t="s">
        <v>248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2075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248</v>
      </c>
      <c r="C16" t="s">
        <v>248</v>
      </c>
      <c r="E16" t="s">
        <v>248</v>
      </c>
      <c r="H16" s="79">
        <v>0</v>
      </c>
      <c r="I16" t="s">
        <v>248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2076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2077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248</v>
      </c>
      <c r="C19" t="s">
        <v>248</v>
      </c>
      <c r="E19" t="s">
        <v>248</v>
      </c>
      <c r="H19" s="79">
        <v>0</v>
      </c>
      <c r="I19" t="s">
        <v>248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2078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248</v>
      </c>
      <c r="C21" t="s">
        <v>248</v>
      </c>
      <c r="E21" t="s">
        <v>248</v>
      </c>
      <c r="H21" s="79">
        <v>0</v>
      </c>
      <c r="I21" t="s">
        <v>248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2079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248</v>
      </c>
      <c r="C23" t="s">
        <v>248</v>
      </c>
      <c r="E23" t="s">
        <v>248</v>
      </c>
      <c r="H23" s="79">
        <v>0</v>
      </c>
      <c r="I23" t="s">
        <v>248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2080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248</v>
      </c>
      <c r="C25" t="s">
        <v>248</v>
      </c>
      <c r="E25" t="s">
        <v>248</v>
      </c>
      <c r="H25" s="79">
        <v>0</v>
      </c>
      <c r="I25" t="s">
        <v>248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252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2074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248</v>
      </c>
      <c r="C28" t="s">
        <v>248</v>
      </c>
      <c r="E28" t="s">
        <v>248</v>
      </c>
      <c r="H28" s="79">
        <v>0</v>
      </c>
      <c r="I28" t="s">
        <v>248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2075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248</v>
      </c>
      <c r="C30" t="s">
        <v>248</v>
      </c>
      <c r="E30" t="s">
        <v>248</v>
      </c>
      <c r="H30" s="79">
        <v>0</v>
      </c>
      <c r="I30" t="s">
        <v>248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2076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2077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248</v>
      </c>
      <c r="C33" t="s">
        <v>248</v>
      </c>
      <c r="E33" t="s">
        <v>248</v>
      </c>
      <c r="H33" s="79">
        <v>0</v>
      </c>
      <c r="I33" t="s">
        <v>248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2078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248</v>
      </c>
      <c r="C35" t="s">
        <v>248</v>
      </c>
      <c r="E35" t="s">
        <v>248</v>
      </c>
      <c r="H35" s="79">
        <v>0</v>
      </c>
      <c r="I35" t="s">
        <v>248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2079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248</v>
      </c>
      <c r="C37" t="s">
        <v>248</v>
      </c>
      <c r="E37" t="s">
        <v>248</v>
      </c>
      <c r="H37" s="79">
        <v>0</v>
      </c>
      <c r="I37" t="s">
        <v>248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2080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248</v>
      </c>
      <c r="C39" t="s">
        <v>248</v>
      </c>
      <c r="E39" t="s">
        <v>248</v>
      </c>
      <c r="H39" s="79">
        <v>0</v>
      </c>
      <c r="I39" t="s">
        <v>248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255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199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2081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248</v>
      </c>
      <c r="C14" t="s">
        <v>248</v>
      </c>
      <c r="D14" t="s">
        <v>248</v>
      </c>
      <c r="G14" s="79">
        <v>0</v>
      </c>
      <c r="H14" t="s">
        <v>248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2082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248</v>
      </c>
      <c r="C16" t="s">
        <v>248</v>
      </c>
      <c r="D16" t="s">
        <v>248</v>
      </c>
      <c r="G16" s="79">
        <v>0</v>
      </c>
      <c r="H16" t="s">
        <v>248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2083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248</v>
      </c>
      <c r="C18" t="s">
        <v>248</v>
      </c>
      <c r="D18" t="s">
        <v>248</v>
      </c>
      <c r="G18" s="79">
        <v>0</v>
      </c>
      <c r="H18" t="s">
        <v>248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2084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248</v>
      </c>
      <c r="C20" t="s">
        <v>248</v>
      </c>
      <c r="D20" t="s">
        <v>248</v>
      </c>
      <c r="G20" s="79">
        <v>0</v>
      </c>
      <c r="H20" t="s">
        <v>248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1057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248</v>
      </c>
      <c r="C22" t="s">
        <v>248</v>
      </c>
      <c r="D22" t="s">
        <v>248</v>
      </c>
      <c r="G22" s="79">
        <v>0</v>
      </c>
      <c r="H22" t="s">
        <v>248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252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354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248</v>
      </c>
      <c r="C25" t="s">
        <v>248</v>
      </c>
      <c r="D25" t="s">
        <v>248</v>
      </c>
      <c r="G25" s="79">
        <v>0</v>
      </c>
      <c r="H25" t="s">
        <v>248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2085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248</v>
      </c>
      <c r="C27" t="s">
        <v>248</v>
      </c>
      <c r="D27" t="s">
        <v>248</v>
      </c>
      <c r="G27" s="79">
        <v>0</v>
      </c>
      <c r="H27" t="s">
        <v>248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199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2086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248</v>
      </c>
      <c r="C14" t="s">
        <v>248</v>
      </c>
      <c r="D14" s="16"/>
      <c r="E14" s="16"/>
      <c r="F14" t="s">
        <v>248</v>
      </c>
      <c r="G14" t="s">
        <v>248</v>
      </c>
      <c r="J14" s="79">
        <v>0</v>
      </c>
      <c r="K14" t="s">
        <v>248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2087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248</v>
      </c>
      <c r="C16" t="s">
        <v>248</v>
      </c>
      <c r="D16" s="16"/>
      <c r="E16" s="16"/>
      <c r="F16" t="s">
        <v>248</v>
      </c>
      <c r="G16" t="s">
        <v>248</v>
      </c>
      <c r="J16" s="79">
        <v>0</v>
      </c>
      <c r="K16" t="s">
        <v>248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357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248</v>
      </c>
      <c r="C18" t="s">
        <v>248</v>
      </c>
      <c r="D18" s="16"/>
      <c r="E18" s="16"/>
      <c r="F18" t="s">
        <v>248</v>
      </c>
      <c r="G18" t="s">
        <v>248</v>
      </c>
      <c r="J18" s="79">
        <v>0</v>
      </c>
      <c r="K18" t="s">
        <v>248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1057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248</v>
      </c>
      <c r="C20" t="s">
        <v>248</v>
      </c>
      <c r="D20" s="16"/>
      <c r="E20" s="16"/>
      <c r="F20" t="s">
        <v>248</v>
      </c>
      <c r="G20" t="s">
        <v>248</v>
      </c>
      <c r="J20" s="79">
        <v>0</v>
      </c>
      <c r="K20" t="s">
        <v>248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252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2088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248</v>
      </c>
      <c r="C23" t="s">
        <v>248</v>
      </c>
      <c r="D23" s="16"/>
      <c r="E23" s="16"/>
      <c r="F23" t="s">
        <v>248</v>
      </c>
      <c r="G23" t="s">
        <v>248</v>
      </c>
      <c r="J23" s="79">
        <v>0</v>
      </c>
      <c r="K23" t="s">
        <v>248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2089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248</v>
      </c>
      <c r="C25" t="s">
        <v>248</v>
      </c>
      <c r="D25" s="16"/>
      <c r="E25" s="16"/>
      <c r="F25" t="s">
        <v>248</v>
      </c>
      <c r="G25" t="s">
        <v>248</v>
      </c>
      <c r="J25" s="79">
        <v>0</v>
      </c>
      <c r="K25" t="s">
        <v>248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255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6.67</v>
      </c>
      <c r="K11" s="7"/>
      <c r="L11" s="7"/>
      <c r="M11" s="78">
        <v>2.84</v>
      </c>
      <c r="N11" s="78">
        <v>11865144.98</v>
      </c>
      <c r="O11" s="7"/>
      <c r="P11" s="78">
        <v>17579.957573578875</v>
      </c>
      <c r="Q11" s="7"/>
      <c r="R11" s="78">
        <v>100</v>
      </c>
      <c r="S11" s="78">
        <v>1.33</v>
      </c>
      <c r="T11" s="35"/>
      <c r="BZ11" s="16"/>
      <c r="CC11" s="16"/>
    </row>
    <row r="12" spans="2:81">
      <c r="B12" s="80" t="s">
        <v>199</v>
      </c>
      <c r="C12" s="16"/>
      <c r="D12" s="16"/>
      <c r="E12" s="16"/>
      <c r="J12" s="81">
        <v>5.94</v>
      </c>
      <c r="M12" s="81">
        <v>2.63</v>
      </c>
      <c r="N12" s="81">
        <v>11022144.98</v>
      </c>
      <c r="P12" s="81">
        <v>14592.141153578876</v>
      </c>
      <c r="R12" s="81">
        <v>83</v>
      </c>
      <c r="S12" s="81">
        <v>1.1100000000000001</v>
      </c>
    </row>
    <row r="13" spans="2:81">
      <c r="B13" s="80" t="s">
        <v>2086</v>
      </c>
      <c r="C13" s="16"/>
      <c r="D13" s="16"/>
      <c r="E13" s="16"/>
      <c r="J13" s="81">
        <v>6.02</v>
      </c>
      <c r="M13" s="81">
        <v>2.2799999999999998</v>
      </c>
      <c r="N13" s="81">
        <v>8437857.7799999993</v>
      </c>
      <c r="P13" s="81">
        <v>10971.632836136574</v>
      </c>
      <c r="R13" s="81">
        <v>62.41</v>
      </c>
      <c r="S13" s="81">
        <v>0.83</v>
      </c>
    </row>
    <row r="14" spans="2:81">
      <c r="B14" t="s">
        <v>2090</v>
      </c>
      <c r="C14" t="s">
        <v>2091</v>
      </c>
      <c r="D14" t="s">
        <v>129</v>
      </c>
      <c r="E14" t="s">
        <v>2092</v>
      </c>
      <c r="F14" t="s">
        <v>133</v>
      </c>
      <c r="G14" t="s">
        <v>203</v>
      </c>
      <c r="H14" t="s">
        <v>155</v>
      </c>
      <c r="I14" t="s">
        <v>264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372106</v>
      </c>
      <c r="O14" s="79">
        <v>160.78</v>
      </c>
      <c r="P14" s="79">
        <v>598.27202680000005</v>
      </c>
      <c r="Q14" s="79">
        <v>0.02</v>
      </c>
      <c r="R14" s="79">
        <v>3.4</v>
      </c>
      <c r="S14" s="79">
        <v>0.05</v>
      </c>
    </row>
    <row r="15" spans="2:81">
      <c r="B15" t="s">
        <v>2093</v>
      </c>
      <c r="C15" t="s">
        <v>2094</v>
      </c>
      <c r="D15" t="s">
        <v>129</v>
      </c>
      <c r="E15" t="s">
        <v>2092</v>
      </c>
      <c r="F15" t="s">
        <v>133</v>
      </c>
      <c r="G15" t="s">
        <v>203</v>
      </c>
      <c r="H15" t="s">
        <v>155</v>
      </c>
      <c r="I15" t="s">
        <v>2095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1680000</v>
      </c>
      <c r="O15" s="79">
        <v>125.38</v>
      </c>
      <c r="P15" s="79">
        <v>2106.384</v>
      </c>
      <c r="Q15" s="79">
        <v>0.06</v>
      </c>
      <c r="R15" s="79">
        <v>11.98</v>
      </c>
      <c r="S15" s="79">
        <v>0.16</v>
      </c>
    </row>
    <row r="16" spans="2:81">
      <c r="B16" t="s">
        <v>2096</v>
      </c>
      <c r="C16" t="s">
        <v>2097</v>
      </c>
      <c r="D16" t="s">
        <v>129</v>
      </c>
      <c r="E16" t="s">
        <v>2098</v>
      </c>
      <c r="F16" t="s">
        <v>133</v>
      </c>
      <c r="G16" t="s">
        <v>203</v>
      </c>
      <c r="H16" t="s">
        <v>155</v>
      </c>
      <c r="I16" t="s">
        <v>264</v>
      </c>
      <c r="J16" s="79">
        <v>2.27</v>
      </c>
      <c r="K16" t="s">
        <v>108</v>
      </c>
      <c r="L16" s="79">
        <v>5</v>
      </c>
      <c r="M16" s="79">
        <v>1.03</v>
      </c>
      <c r="N16" s="79">
        <v>59881.34</v>
      </c>
      <c r="O16" s="79">
        <v>130.16999999999999</v>
      </c>
      <c r="P16" s="79">
        <v>77.947540278000005</v>
      </c>
      <c r="Q16" s="79">
        <v>0.16</v>
      </c>
      <c r="R16" s="79">
        <v>0.44</v>
      </c>
      <c r="S16" s="79">
        <v>0.01</v>
      </c>
    </row>
    <row r="17" spans="2:19">
      <c r="B17" t="s">
        <v>2099</v>
      </c>
      <c r="C17" t="s">
        <v>2100</v>
      </c>
      <c r="D17" t="s">
        <v>129</v>
      </c>
      <c r="E17" t="s">
        <v>665</v>
      </c>
      <c r="F17" t="s">
        <v>363</v>
      </c>
      <c r="G17" t="s">
        <v>208</v>
      </c>
      <c r="H17" t="s">
        <v>155</v>
      </c>
      <c r="I17" t="s">
        <v>264</v>
      </c>
      <c r="J17" s="79">
        <v>0.68</v>
      </c>
      <c r="K17" t="s">
        <v>108</v>
      </c>
      <c r="L17" s="79">
        <v>6.5</v>
      </c>
      <c r="M17" s="79">
        <v>1.41</v>
      </c>
      <c r="N17" s="79">
        <v>101303.05</v>
      </c>
      <c r="O17" s="79">
        <v>130.84</v>
      </c>
      <c r="P17" s="79">
        <v>132.54491062</v>
      </c>
      <c r="Q17" s="79">
        <v>0</v>
      </c>
      <c r="R17" s="79">
        <v>0.75</v>
      </c>
      <c r="S17" s="79">
        <v>0.01</v>
      </c>
    </row>
    <row r="18" spans="2:19">
      <c r="B18" t="s">
        <v>2101</v>
      </c>
      <c r="C18" t="s">
        <v>2102</v>
      </c>
      <c r="D18" t="s">
        <v>129</v>
      </c>
      <c r="E18" t="s">
        <v>2103</v>
      </c>
      <c r="F18" t="s">
        <v>133</v>
      </c>
      <c r="G18" t="s">
        <v>2104</v>
      </c>
      <c r="H18" t="s">
        <v>156</v>
      </c>
      <c r="I18" t="s">
        <v>264</v>
      </c>
      <c r="J18" s="79">
        <v>1.85</v>
      </c>
      <c r="K18" t="s">
        <v>108</v>
      </c>
      <c r="L18" s="79">
        <v>4.95</v>
      </c>
      <c r="M18" s="79">
        <v>1.0900000000000001</v>
      </c>
      <c r="N18" s="79">
        <v>79998.83</v>
      </c>
      <c r="O18" s="79">
        <v>132.83000000000001</v>
      </c>
      <c r="P18" s="79">
        <v>106.26244588900001</v>
      </c>
      <c r="Q18" s="79">
        <v>0.24</v>
      </c>
      <c r="R18" s="79">
        <v>0.6</v>
      </c>
      <c r="S18" s="79">
        <v>0.01</v>
      </c>
    </row>
    <row r="19" spans="2:19">
      <c r="B19" t="s">
        <v>2105</v>
      </c>
      <c r="C19" t="s">
        <v>2106</v>
      </c>
      <c r="D19" t="s">
        <v>129</v>
      </c>
      <c r="E19" t="s">
        <v>468</v>
      </c>
      <c r="F19" t="s">
        <v>133</v>
      </c>
      <c r="G19" t="s">
        <v>436</v>
      </c>
      <c r="H19" t="s">
        <v>155</v>
      </c>
      <c r="I19" t="s">
        <v>264</v>
      </c>
      <c r="J19" s="79">
        <v>0.53</v>
      </c>
      <c r="K19" t="s">
        <v>108</v>
      </c>
      <c r="L19" s="79">
        <v>6.5</v>
      </c>
      <c r="M19" s="79">
        <v>1.1299999999999999</v>
      </c>
      <c r="N19" s="79">
        <v>400000</v>
      </c>
      <c r="O19" s="79">
        <v>126.28</v>
      </c>
      <c r="P19" s="79">
        <v>505.12</v>
      </c>
      <c r="Q19" s="79">
        <v>0.09</v>
      </c>
      <c r="R19" s="79">
        <v>2.87</v>
      </c>
      <c r="S19" s="79">
        <v>0.04</v>
      </c>
    </row>
    <row r="20" spans="2:19">
      <c r="B20" t="s">
        <v>2107</v>
      </c>
      <c r="C20" t="s">
        <v>2108</v>
      </c>
      <c r="D20" t="s">
        <v>129</v>
      </c>
      <c r="E20" t="s">
        <v>468</v>
      </c>
      <c r="F20" t="s">
        <v>133</v>
      </c>
      <c r="G20" t="s">
        <v>2104</v>
      </c>
      <c r="H20" t="s">
        <v>156</v>
      </c>
      <c r="I20" t="s">
        <v>2109</v>
      </c>
      <c r="J20" s="79">
        <v>4.4400000000000004</v>
      </c>
      <c r="K20" t="s">
        <v>108</v>
      </c>
      <c r="L20" s="79">
        <v>6</v>
      </c>
      <c r="M20" s="79">
        <v>2.92</v>
      </c>
      <c r="N20" s="79">
        <v>1330300</v>
      </c>
      <c r="O20" s="79">
        <v>120.91</v>
      </c>
      <c r="P20" s="79">
        <v>1608.4657299999999</v>
      </c>
      <c r="Q20" s="79">
        <v>0.04</v>
      </c>
      <c r="R20" s="79">
        <v>9.15</v>
      </c>
      <c r="S20" s="79">
        <v>0.12</v>
      </c>
    </row>
    <row r="21" spans="2:19">
      <c r="B21" t="s">
        <v>2110</v>
      </c>
      <c r="C21" t="s">
        <v>2111</v>
      </c>
      <c r="D21" t="s">
        <v>129</v>
      </c>
      <c r="E21" t="s">
        <v>2112</v>
      </c>
      <c r="F21" t="s">
        <v>133</v>
      </c>
      <c r="G21" t="s">
        <v>436</v>
      </c>
      <c r="H21" t="s">
        <v>155</v>
      </c>
      <c r="I21" t="s">
        <v>264</v>
      </c>
      <c r="J21" s="79">
        <v>5.37</v>
      </c>
      <c r="K21" t="s">
        <v>108</v>
      </c>
      <c r="L21" s="79">
        <v>5.6</v>
      </c>
      <c r="M21" s="79">
        <v>1.24</v>
      </c>
      <c r="N21" s="79">
        <v>132888.72</v>
      </c>
      <c r="O21" s="79">
        <v>151.63999999999999</v>
      </c>
      <c r="P21" s="79">
        <v>201.51245500799999</v>
      </c>
      <c r="Q21" s="79">
        <v>0.01</v>
      </c>
      <c r="R21" s="79">
        <v>1.1499999999999999</v>
      </c>
      <c r="S21" s="79">
        <v>0.02</v>
      </c>
    </row>
    <row r="22" spans="2:19">
      <c r="B22" t="s">
        <v>2113</v>
      </c>
      <c r="C22" t="s">
        <v>2114</v>
      </c>
      <c r="D22" t="s">
        <v>129</v>
      </c>
      <c r="E22" t="s">
        <v>665</v>
      </c>
      <c r="F22" t="s">
        <v>363</v>
      </c>
      <c r="G22" t="s">
        <v>619</v>
      </c>
      <c r="H22" t="s">
        <v>155</v>
      </c>
      <c r="I22" t="s">
        <v>264</v>
      </c>
      <c r="J22" s="79">
        <v>5.27</v>
      </c>
      <c r="K22" t="s">
        <v>108</v>
      </c>
      <c r="L22" s="79">
        <v>5.75</v>
      </c>
      <c r="M22" s="79">
        <v>1.05</v>
      </c>
      <c r="N22" s="79">
        <v>2777924</v>
      </c>
      <c r="O22" s="79">
        <v>150.55000000000001</v>
      </c>
      <c r="P22" s="79">
        <v>4182.1645820000003</v>
      </c>
      <c r="Q22" s="79">
        <v>0.21</v>
      </c>
      <c r="R22" s="79">
        <v>23.79</v>
      </c>
      <c r="S22" s="79">
        <v>0.32</v>
      </c>
    </row>
    <row r="23" spans="2:19">
      <c r="B23" t="s">
        <v>2115</v>
      </c>
      <c r="C23" t="s">
        <v>2116</v>
      </c>
      <c r="D23" t="s">
        <v>129</v>
      </c>
      <c r="E23" t="s">
        <v>2117</v>
      </c>
      <c r="F23" t="s">
        <v>396</v>
      </c>
      <c r="G23" t="s">
        <v>676</v>
      </c>
      <c r="H23" t="s">
        <v>156</v>
      </c>
      <c r="I23" t="s">
        <v>2118</v>
      </c>
      <c r="J23" s="79">
        <v>0.21</v>
      </c>
      <c r="K23" t="s">
        <v>108</v>
      </c>
      <c r="L23" s="79">
        <v>6.5</v>
      </c>
      <c r="M23" s="79">
        <v>1.75</v>
      </c>
      <c r="N23" s="79">
        <v>218947.34</v>
      </c>
      <c r="O23" s="79">
        <v>120.31</v>
      </c>
      <c r="P23" s="79">
        <v>263.415544754</v>
      </c>
      <c r="Q23" s="79">
        <v>0.21</v>
      </c>
      <c r="R23" s="79">
        <v>1.5</v>
      </c>
      <c r="S23" s="79">
        <v>0.02</v>
      </c>
    </row>
    <row r="24" spans="2:19">
      <c r="B24" t="s">
        <v>2119</v>
      </c>
      <c r="C24" t="s">
        <v>2120</v>
      </c>
      <c r="D24" t="s">
        <v>129</v>
      </c>
      <c r="E24" t="s">
        <v>2121</v>
      </c>
      <c r="F24" t="s">
        <v>396</v>
      </c>
      <c r="G24" t="s">
        <v>736</v>
      </c>
      <c r="H24" t="s">
        <v>155</v>
      </c>
      <c r="I24" t="s">
        <v>2122</v>
      </c>
      <c r="J24" s="79">
        <v>2.0499999999999998</v>
      </c>
      <c r="K24" t="s">
        <v>108</v>
      </c>
      <c r="L24" s="79">
        <v>6.7</v>
      </c>
      <c r="M24" s="79">
        <v>5.5</v>
      </c>
      <c r="N24" s="79">
        <v>161935.76999999999</v>
      </c>
      <c r="O24" s="79">
        <v>128.27000000000001</v>
      </c>
      <c r="P24" s="79">
        <v>207.71501217900001</v>
      </c>
      <c r="Q24" s="79">
        <v>0.08</v>
      </c>
      <c r="R24" s="79">
        <v>1.18</v>
      </c>
      <c r="S24" s="79">
        <v>0.02</v>
      </c>
    </row>
    <row r="25" spans="2:19">
      <c r="B25" t="s">
        <v>2123</v>
      </c>
      <c r="C25" t="s">
        <v>2124</v>
      </c>
      <c r="D25" t="s">
        <v>129</v>
      </c>
      <c r="E25" t="s">
        <v>2121</v>
      </c>
      <c r="F25" t="s">
        <v>396</v>
      </c>
      <c r="G25" t="s">
        <v>736</v>
      </c>
      <c r="H25" t="s">
        <v>155</v>
      </c>
      <c r="I25" t="s">
        <v>264</v>
      </c>
      <c r="J25" s="79">
        <v>2.2599999999999998</v>
      </c>
      <c r="K25" t="s">
        <v>108</v>
      </c>
      <c r="L25" s="79">
        <v>6.7</v>
      </c>
      <c r="M25" s="79">
        <v>1.1200000000000001</v>
      </c>
      <c r="N25" s="79">
        <v>69234.36</v>
      </c>
      <c r="O25" s="79">
        <v>128.55000000000001</v>
      </c>
      <c r="P25" s="79">
        <v>89.000769779999999</v>
      </c>
      <c r="Q25" s="79">
        <v>0.04</v>
      </c>
      <c r="R25" s="79">
        <v>0.51</v>
      </c>
      <c r="S25" s="79">
        <v>0.01</v>
      </c>
    </row>
    <row r="26" spans="2:19">
      <c r="B26" t="s">
        <v>2125</v>
      </c>
      <c r="C26" t="s">
        <v>2126</v>
      </c>
      <c r="D26" t="s">
        <v>129</v>
      </c>
      <c r="E26" t="s">
        <v>2127</v>
      </c>
      <c r="F26" t="s">
        <v>118</v>
      </c>
      <c r="G26" t="s">
        <v>2128</v>
      </c>
      <c r="H26" t="s">
        <v>155</v>
      </c>
      <c r="I26" t="s">
        <v>2129</v>
      </c>
      <c r="J26" s="79">
        <v>1.79</v>
      </c>
      <c r="K26" t="s">
        <v>108</v>
      </c>
      <c r="L26" s="79">
        <v>5.35</v>
      </c>
      <c r="M26" s="79">
        <v>8.8000000000000007</v>
      </c>
      <c r="N26" s="79">
        <v>774152.51</v>
      </c>
      <c r="O26" s="79">
        <v>83.33</v>
      </c>
      <c r="P26" s="79">
        <v>645.10128658300005</v>
      </c>
      <c r="Q26" s="79">
        <v>0.04</v>
      </c>
      <c r="R26" s="79">
        <v>3.67</v>
      </c>
      <c r="S26" s="79">
        <v>0.05</v>
      </c>
    </row>
    <row r="27" spans="2:19">
      <c r="B27" t="s">
        <v>2130</v>
      </c>
      <c r="C27" t="s">
        <v>2131</v>
      </c>
      <c r="D27" t="s">
        <v>129</v>
      </c>
      <c r="E27" t="s">
        <v>2132</v>
      </c>
      <c r="F27" t="s">
        <v>134</v>
      </c>
      <c r="G27" t="s">
        <v>248</v>
      </c>
      <c r="H27" t="s">
        <v>838</v>
      </c>
      <c r="I27" t="s">
        <v>2133</v>
      </c>
      <c r="J27" s="79">
        <v>6.13</v>
      </c>
      <c r="K27" t="s">
        <v>112</v>
      </c>
      <c r="L27" s="79">
        <v>3</v>
      </c>
      <c r="M27" s="79">
        <v>2.2000000000000002</v>
      </c>
      <c r="N27" s="79">
        <v>190939.91</v>
      </c>
      <c r="O27" s="79">
        <v>27.02</v>
      </c>
      <c r="P27" s="79">
        <v>193.72782362590999</v>
      </c>
      <c r="Q27" s="79">
        <v>0</v>
      </c>
      <c r="R27" s="79">
        <v>1.1000000000000001</v>
      </c>
      <c r="S27" s="79">
        <v>0.01</v>
      </c>
    </row>
    <row r="28" spans="2:19">
      <c r="B28" t="s">
        <v>2134</v>
      </c>
      <c r="C28" t="s">
        <v>2135</v>
      </c>
      <c r="D28" t="s">
        <v>129</v>
      </c>
      <c r="E28" t="s">
        <v>2136</v>
      </c>
      <c r="F28" t="s">
        <v>363</v>
      </c>
      <c r="G28" t="s">
        <v>248</v>
      </c>
      <c r="H28" t="s">
        <v>838</v>
      </c>
      <c r="I28" t="s">
        <v>264</v>
      </c>
      <c r="J28" s="79">
        <v>4.04</v>
      </c>
      <c r="K28" t="s">
        <v>108</v>
      </c>
      <c r="L28" s="79">
        <v>4</v>
      </c>
      <c r="M28" s="79">
        <v>2.2799999999999998</v>
      </c>
      <c r="N28" s="79">
        <v>294.02999999999997</v>
      </c>
      <c r="O28" s="79">
        <v>112.38548299999999</v>
      </c>
      <c r="P28" s="79">
        <v>0.33044703566490002</v>
      </c>
      <c r="Q28" s="79">
        <v>0</v>
      </c>
      <c r="R28" s="79">
        <v>0</v>
      </c>
      <c r="S28" s="79">
        <v>0</v>
      </c>
    </row>
    <row r="29" spans="2:19">
      <c r="B29" t="s">
        <v>2137</v>
      </c>
      <c r="C29" t="s">
        <v>2138</v>
      </c>
      <c r="D29" t="s">
        <v>129</v>
      </c>
      <c r="E29" t="s">
        <v>2139</v>
      </c>
      <c r="F29" t="s">
        <v>969</v>
      </c>
      <c r="G29" t="s">
        <v>248</v>
      </c>
      <c r="H29" t="s">
        <v>838</v>
      </c>
      <c r="I29" t="s">
        <v>2140</v>
      </c>
      <c r="J29" s="79">
        <v>3.98</v>
      </c>
      <c r="K29" t="s">
        <v>108</v>
      </c>
      <c r="L29" s="79">
        <v>3</v>
      </c>
      <c r="M29" s="79">
        <v>11</v>
      </c>
      <c r="N29" s="79">
        <v>87951.92</v>
      </c>
      <c r="O29" s="79">
        <v>61.02</v>
      </c>
      <c r="P29" s="79">
        <v>53.668261584</v>
      </c>
      <c r="Q29" s="79">
        <v>0.31</v>
      </c>
      <c r="R29" s="79">
        <v>0.31</v>
      </c>
      <c r="S29" s="79">
        <v>0</v>
      </c>
    </row>
    <row r="30" spans="2:19">
      <c r="B30" s="80" t="s">
        <v>2087</v>
      </c>
      <c r="C30" s="16"/>
      <c r="D30" s="16"/>
      <c r="E30" s="16"/>
      <c r="J30" s="81">
        <v>5.8</v>
      </c>
      <c r="M30" s="81">
        <v>3.72</v>
      </c>
      <c r="N30" s="81">
        <v>2531210.75</v>
      </c>
      <c r="P30" s="81">
        <v>3507.9425084475001</v>
      </c>
      <c r="R30" s="81">
        <v>19.95</v>
      </c>
      <c r="S30" s="81">
        <v>0.27</v>
      </c>
    </row>
    <row r="31" spans="2:19">
      <c r="B31" t="s">
        <v>2141</v>
      </c>
      <c r="C31" t="s">
        <v>2142</v>
      </c>
      <c r="D31" t="s">
        <v>129</v>
      </c>
      <c r="E31" t="s">
        <v>2143</v>
      </c>
      <c r="F31" t="s">
        <v>396</v>
      </c>
      <c r="G31" t="s">
        <v>2104</v>
      </c>
      <c r="H31" t="s">
        <v>156</v>
      </c>
      <c r="I31" t="s">
        <v>1237</v>
      </c>
      <c r="J31" s="79">
        <v>6.6</v>
      </c>
      <c r="K31" t="s">
        <v>108</v>
      </c>
      <c r="L31" s="79">
        <v>3.1</v>
      </c>
      <c r="M31" s="79">
        <v>3.24</v>
      </c>
      <c r="N31" s="79">
        <v>1925000</v>
      </c>
      <c r="O31" s="79">
        <v>99.69</v>
      </c>
      <c r="P31" s="79">
        <v>1919.0325</v>
      </c>
      <c r="Q31" s="79">
        <v>0.48</v>
      </c>
      <c r="R31" s="79">
        <v>10.92</v>
      </c>
      <c r="S31" s="79">
        <v>0.15</v>
      </c>
    </row>
    <row r="32" spans="2:19">
      <c r="B32" t="s">
        <v>2144</v>
      </c>
      <c r="C32" t="s">
        <v>2145</v>
      </c>
      <c r="D32" t="s">
        <v>129</v>
      </c>
      <c r="E32" t="s">
        <v>1327</v>
      </c>
      <c r="F32" t="s">
        <v>131</v>
      </c>
      <c r="G32" t="s">
        <v>684</v>
      </c>
      <c r="H32" t="s">
        <v>157</v>
      </c>
      <c r="I32" t="s">
        <v>469</v>
      </c>
      <c r="J32" s="79">
        <v>5.29</v>
      </c>
      <c r="K32" t="s">
        <v>112</v>
      </c>
      <c r="L32" s="79">
        <v>4.45</v>
      </c>
      <c r="M32" s="79">
        <v>4.58</v>
      </c>
      <c r="N32" s="79">
        <v>350855</v>
      </c>
      <c r="O32" s="79">
        <v>99.89</v>
      </c>
      <c r="P32" s="79">
        <v>1316.0113184224999</v>
      </c>
      <c r="Q32" s="79">
        <v>0</v>
      </c>
      <c r="R32" s="79">
        <v>7.49</v>
      </c>
      <c r="S32" s="79">
        <v>0.1</v>
      </c>
    </row>
    <row r="33" spans="2:19">
      <c r="B33" t="s">
        <v>2146</v>
      </c>
      <c r="C33" t="s">
        <v>2147</v>
      </c>
      <c r="D33" t="s">
        <v>129</v>
      </c>
      <c r="E33" t="s">
        <v>2148</v>
      </c>
      <c r="F33" t="s">
        <v>133</v>
      </c>
      <c r="G33" t="s">
        <v>740</v>
      </c>
      <c r="H33" t="s">
        <v>156</v>
      </c>
      <c r="I33" t="s">
        <v>2149</v>
      </c>
      <c r="J33" s="79">
        <v>2.66</v>
      </c>
      <c r="K33" t="s">
        <v>108</v>
      </c>
      <c r="L33" s="79">
        <v>5.15</v>
      </c>
      <c r="M33" s="79">
        <v>2.91</v>
      </c>
      <c r="N33" s="79">
        <v>255355.75</v>
      </c>
      <c r="O33" s="79">
        <v>106.87</v>
      </c>
      <c r="P33" s="79">
        <v>272.89869002500001</v>
      </c>
      <c r="Q33" s="79">
        <v>0.19</v>
      </c>
      <c r="R33" s="79">
        <v>1.55</v>
      </c>
      <c r="S33" s="79">
        <v>0.02</v>
      </c>
    </row>
    <row r="34" spans="2:19">
      <c r="B34" s="80" t="s">
        <v>357</v>
      </c>
      <c r="C34" s="16"/>
      <c r="D34" s="16"/>
      <c r="E34" s="16"/>
      <c r="J34" s="81">
        <v>2.71</v>
      </c>
      <c r="M34" s="81">
        <v>2.62</v>
      </c>
      <c r="N34" s="81">
        <v>53076.45</v>
      </c>
      <c r="P34" s="81">
        <v>112.56580899479999</v>
      </c>
      <c r="R34" s="81">
        <v>0.64</v>
      </c>
      <c r="S34" s="81">
        <v>0.01</v>
      </c>
    </row>
    <row r="35" spans="2:19">
      <c r="B35" t="s">
        <v>2150</v>
      </c>
      <c r="C35" t="s">
        <v>2151</v>
      </c>
      <c r="D35" t="s">
        <v>129</v>
      </c>
      <c r="E35" t="s">
        <v>2132</v>
      </c>
      <c r="F35" t="s">
        <v>133</v>
      </c>
      <c r="G35" t="s">
        <v>248</v>
      </c>
      <c r="H35" t="s">
        <v>838</v>
      </c>
      <c r="I35" t="s">
        <v>2133</v>
      </c>
      <c r="J35" s="79">
        <v>2.71</v>
      </c>
      <c r="K35" t="s">
        <v>112</v>
      </c>
      <c r="L35" s="79">
        <v>2.88</v>
      </c>
      <c r="M35" s="79">
        <v>2.62</v>
      </c>
      <c r="N35" s="79">
        <v>53076.45</v>
      </c>
      <c r="O35" s="79">
        <v>56.48</v>
      </c>
      <c r="P35" s="79">
        <v>112.56580899479999</v>
      </c>
      <c r="Q35" s="79">
        <v>0</v>
      </c>
      <c r="R35" s="79">
        <v>0.64</v>
      </c>
      <c r="S35" s="79">
        <v>0.01</v>
      </c>
    </row>
    <row r="36" spans="2:19">
      <c r="B36" s="80" t="s">
        <v>1057</v>
      </c>
      <c r="C36" s="16"/>
      <c r="D36" s="16"/>
      <c r="E36" s="16"/>
      <c r="J36" s="81">
        <v>0</v>
      </c>
      <c r="M36" s="81">
        <v>0</v>
      </c>
      <c r="N36" s="81">
        <v>0</v>
      </c>
      <c r="P36" s="81">
        <v>0</v>
      </c>
      <c r="R36" s="81">
        <v>0</v>
      </c>
      <c r="S36" s="81">
        <v>0</v>
      </c>
    </row>
    <row r="37" spans="2:19">
      <c r="B37" t="s">
        <v>248</v>
      </c>
      <c r="C37" t="s">
        <v>248</v>
      </c>
      <c r="D37" s="16"/>
      <c r="E37" s="16"/>
      <c r="F37" t="s">
        <v>248</v>
      </c>
      <c r="G37" t="s">
        <v>248</v>
      </c>
      <c r="J37" s="79">
        <v>0</v>
      </c>
      <c r="K37" t="s">
        <v>248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  <c r="R37" s="79">
        <v>0</v>
      </c>
      <c r="S37" s="79">
        <v>0</v>
      </c>
    </row>
    <row r="38" spans="2:19">
      <c r="B38" s="80" t="s">
        <v>252</v>
      </c>
      <c r="C38" s="16"/>
      <c r="D38" s="16"/>
      <c r="E38" s="16"/>
      <c r="J38" s="81">
        <v>10.26</v>
      </c>
      <c r="M38" s="81">
        <v>3.88</v>
      </c>
      <c r="N38" s="81">
        <v>843000</v>
      </c>
      <c r="P38" s="81">
        <v>2987.8164200000001</v>
      </c>
      <c r="R38" s="81">
        <v>17</v>
      </c>
      <c r="S38" s="81">
        <v>0.23</v>
      </c>
    </row>
    <row r="39" spans="2:19">
      <c r="B39" s="80" t="s">
        <v>2152</v>
      </c>
      <c r="C39" s="16"/>
      <c r="D39" s="16"/>
      <c r="E39" s="16"/>
      <c r="J39" s="81">
        <v>0</v>
      </c>
      <c r="M39" s="81">
        <v>0</v>
      </c>
      <c r="N39" s="81">
        <v>0</v>
      </c>
      <c r="P39" s="81">
        <v>0</v>
      </c>
      <c r="R39" s="81">
        <v>0</v>
      </c>
      <c r="S39" s="81">
        <v>0</v>
      </c>
    </row>
    <row r="40" spans="2:19">
      <c r="B40" t="s">
        <v>248</v>
      </c>
      <c r="C40" t="s">
        <v>248</v>
      </c>
      <c r="D40" s="16"/>
      <c r="E40" s="16"/>
      <c r="F40" t="s">
        <v>248</v>
      </c>
      <c r="G40" t="s">
        <v>248</v>
      </c>
      <c r="J40" s="79">
        <v>0</v>
      </c>
      <c r="K40" t="s">
        <v>248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  <c r="R40" s="79">
        <v>0</v>
      </c>
      <c r="S40" s="79">
        <v>0</v>
      </c>
    </row>
    <row r="41" spans="2:19">
      <c r="B41" s="80" t="s">
        <v>2153</v>
      </c>
      <c r="C41" s="16"/>
      <c r="D41" s="16"/>
      <c r="E41" s="16"/>
      <c r="J41" s="81">
        <v>10.26</v>
      </c>
      <c r="M41" s="81">
        <v>3.88</v>
      </c>
      <c r="N41" s="81">
        <v>843000</v>
      </c>
      <c r="P41" s="81">
        <v>2987.8164200000001</v>
      </c>
      <c r="R41" s="81">
        <v>17</v>
      </c>
      <c r="S41" s="81">
        <v>0.23</v>
      </c>
    </row>
    <row r="42" spans="2:19">
      <c r="B42" t="s">
        <v>2154</v>
      </c>
      <c r="C42" t="s">
        <v>2155</v>
      </c>
      <c r="D42" t="s">
        <v>1060</v>
      </c>
      <c r="E42" t="s">
        <v>2156</v>
      </c>
      <c r="F42" t="s">
        <v>1675</v>
      </c>
      <c r="G42" t="s">
        <v>800</v>
      </c>
      <c r="H42" t="s">
        <v>215</v>
      </c>
      <c r="I42" t="s">
        <v>2157</v>
      </c>
      <c r="J42" s="79">
        <v>17.7</v>
      </c>
      <c r="K42" t="s">
        <v>122</v>
      </c>
      <c r="L42" s="79">
        <v>4.5599999999999996</v>
      </c>
      <c r="M42" s="79">
        <v>4.38</v>
      </c>
      <c r="N42" s="79">
        <v>266000</v>
      </c>
      <c r="O42" s="79">
        <v>103.99</v>
      </c>
      <c r="P42" s="79">
        <v>793.88045799999998</v>
      </c>
      <c r="Q42" s="79">
        <v>0.16</v>
      </c>
      <c r="R42" s="79">
        <v>4.5199999999999996</v>
      </c>
      <c r="S42" s="79">
        <v>0.06</v>
      </c>
    </row>
    <row r="43" spans="2:19">
      <c r="B43" t="s">
        <v>2158</v>
      </c>
      <c r="C43" t="s">
        <v>2159</v>
      </c>
      <c r="D43" t="s">
        <v>129</v>
      </c>
      <c r="E43" t="s">
        <v>2160</v>
      </c>
      <c r="F43" t="s">
        <v>1215</v>
      </c>
      <c r="G43" t="s">
        <v>805</v>
      </c>
      <c r="H43" t="s">
        <v>1064</v>
      </c>
      <c r="I43" t="s">
        <v>2161</v>
      </c>
      <c r="J43" s="79">
        <v>4.6900000000000004</v>
      </c>
      <c r="K43" t="s">
        <v>112</v>
      </c>
      <c r="L43" s="79">
        <v>6</v>
      </c>
      <c r="M43" s="79">
        <v>3.67</v>
      </c>
      <c r="N43" s="79">
        <v>361000</v>
      </c>
      <c r="O43" s="79">
        <v>114.68</v>
      </c>
      <c r="P43" s="79">
        <v>1554.5504739999999</v>
      </c>
      <c r="Q43" s="79">
        <v>0.04</v>
      </c>
      <c r="R43" s="79">
        <v>8.84</v>
      </c>
      <c r="S43" s="79">
        <v>0.12</v>
      </c>
    </row>
    <row r="44" spans="2:19">
      <c r="B44" t="s">
        <v>2162</v>
      </c>
      <c r="C44" t="s">
        <v>2163</v>
      </c>
      <c r="D44" t="s">
        <v>129</v>
      </c>
      <c r="E44" t="s">
        <v>2164</v>
      </c>
      <c r="F44" t="s">
        <v>1099</v>
      </c>
      <c r="G44" t="s">
        <v>248</v>
      </c>
      <c r="H44" t="s">
        <v>838</v>
      </c>
      <c r="I44" t="s">
        <v>368</v>
      </c>
      <c r="J44" s="79">
        <v>14.55</v>
      </c>
      <c r="K44" t="s">
        <v>122</v>
      </c>
      <c r="L44" s="79">
        <v>3.95</v>
      </c>
      <c r="M44" s="79">
        <v>3.77</v>
      </c>
      <c r="N44" s="79">
        <v>216000</v>
      </c>
      <c r="O44" s="79">
        <v>103.14</v>
      </c>
      <c r="P44" s="79">
        <v>639.38548800000001</v>
      </c>
      <c r="Q44" s="79">
        <v>0.05</v>
      </c>
      <c r="R44" s="79">
        <v>3.64</v>
      </c>
      <c r="S44" s="79">
        <v>0.05</v>
      </c>
    </row>
    <row r="45" spans="2:19">
      <c r="B45" t="s">
        <v>255</v>
      </c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175022.41</v>
      </c>
      <c r="I11" s="7"/>
      <c r="J11" s="78">
        <v>5051.8131392160976</v>
      </c>
      <c r="K11" s="7"/>
      <c r="L11" s="78">
        <v>100</v>
      </c>
      <c r="M11" s="78">
        <v>0.38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199</v>
      </c>
      <c r="C12" s="16"/>
      <c r="D12" s="16"/>
      <c r="E12" s="16"/>
      <c r="H12" s="81">
        <v>40841.360000000001</v>
      </c>
      <c r="J12" s="81">
        <v>834.81467242845804</v>
      </c>
      <c r="L12" s="81">
        <v>16.53</v>
      </c>
      <c r="M12" s="81">
        <v>0.06</v>
      </c>
    </row>
    <row r="13" spans="2:98">
      <c r="B13" t="s">
        <v>2165</v>
      </c>
      <c r="C13" t="s">
        <v>2166</v>
      </c>
      <c r="D13" t="s">
        <v>129</v>
      </c>
      <c r="E13" t="s">
        <v>2167</v>
      </c>
      <c r="F13" t="s">
        <v>1180</v>
      </c>
      <c r="G13" t="s">
        <v>116</v>
      </c>
      <c r="H13" s="79">
        <v>34499.910000000003</v>
      </c>
      <c r="I13" s="79">
        <v>100</v>
      </c>
      <c r="J13" s="79">
        <v>145.39642070400001</v>
      </c>
      <c r="K13" s="79">
        <v>0</v>
      </c>
      <c r="L13" s="79">
        <v>2.88</v>
      </c>
      <c r="M13" s="79">
        <v>0.01</v>
      </c>
    </row>
    <row r="14" spans="2:98">
      <c r="B14" t="s">
        <v>2168</v>
      </c>
      <c r="C14" t="s">
        <v>2169</v>
      </c>
      <c r="D14" t="s">
        <v>129</v>
      </c>
      <c r="E14" t="s">
        <v>2170</v>
      </c>
      <c r="F14" t="s">
        <v>133</v>
      </c>
      <c r="G14" t="s">
        <v>108</v>
      </c>
      <c r="H14" s="79">
        <v>3413.07</v>
      </c>
      <c r="I14" s="79">
        <v>8481.0415660000053</v>
      </c>
      <c r="J14" s="79">
        <v>289.46388537667599</v>
      </c>
      <c r="K14" s="79">
        <v>0</v>
      </c>
      <c r="L14" s="79">
        <v>5.73</v>
      </c>
      <c r="M14" s="79">
        <v>0.02</v>
      </c>
    </row>
    <row r="15" spans="2:98">
      <c r="B15" t="s">
        <v>2171</v>
      </c>
      <c r="C15" t="s">
        <v>2172</v>
      </c>
      <c r="D15" t="s">
        <v>129</v>
      </c>
      <c r="E15" t="s">
        <v>2132</v>
      </c>
      <c r="F15" t="s">
        <v>133</v>
      </c>
      <c r="G15" t="s">
        <v>112</v>
      </c>
      <c r="H15" s="79">
        <v>2928.38</v>
      </c>
      <c r="I15" s="79">
        <v>3637.2493000000027</v>
      </c>
      <c r="J15" s="79">
        <v>399.95436634778201</v>
      </c>
      <c r="K15" s="79">
        <v>0</v>
      </c>
      <c r="L15" s="79">
        <v>7.92</v>
      </c>
      <c r="M15" s="79">
        <v>0.03</v>
      </c>
    </row>
    <row r="16" spans="2:98">
      <c r="B16" s="80" t="s">
        <v>252</v>
      </c>
      <c r="C16" s="16"/>
      <c r="D16" s="16"/>
      <c r="E16" s="16"/>
      <c r="H16" s="81">
        <v>134181.04999999999</v>
      </c>
      <c r="J16" s="81">
        <v>4216.9984667876397</v>
      </c>
      <c r="L16" s="81">
        <v>83.47</v>
      </c>
      <c r="M16" s="81">
        <v>0.32</v>
      </c>
    </row>
    <row r="17" spans="2:13">
      <c r="B17" s="80" t="s">
        <v>358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248</v>
      </c>
      <c r="C18" t="s">
        <v>248</v>
      </c>
      <c r="D18" s="16"/>
      <c r="E18" s="16"/>
      <c r="F18" t="s">
        <v>248</v>
      </c>
      <c r="G18" t="s">
        <v>248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359</v>
      </c>
      <c r="C19" s="16"/>
      <c r="D19" s="16"/>
      <c r="E19" s="16"/>
      <c r="H19" s="81">
        <v>134181.04999999999</v>
      </c>
      <c r="J19" s="81">
        <v>4216.9984667876397</v>
      </c>
      <c r="L19" s="81">
        <v>83.47</v>
      </c>
      <c r="M19" s="81">
        <v>0.32</v>
      </c>
    </row>
    <row r="20" spans="2:13">
      <c r="B20" t="s">
        <v>2173</v>
      </c>
      <c r="C20" t="s">
        <v>2174</v>
      </c>
      <c r="D20" t="s">
        <v>129</v>
      </c>
      <c r="E20" t="s">
        <v>2175</v>
      </c>
      <c r="F20" t="s">
        <v>396</v>
      </c>
      <c r="G20" t="s">
        <v>112</v>
      </c>
      <c r="H20" s="79">
        <v>134181.04999999999</v>
      </c>
      <c r="I20" s="79">
        <v>836.95540000000005</v>
      </c>
      <c r="J20" s="79">
        <v>4216.9984667876397</v>
      </c>
      <c r="K20" s="79">
        <v>0</v>
      </c>
      <c r="L20" s="79">
        <v>83.47</v>
      </c>
      <c r="M20" s="79">
        <v>0.32</v>
      </c>
    </row>
    <row r="21" spans="2:13">
      <c r="B21" t="s">
        <v>255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5037247.76</v>
      </c>
      <c r="G11" s="7"/>
      <c r="H11" s="78">
        <v>11459.45791625215</v>
      </c>
      <c r="I11" s="7"/>
      <c r="J11" s="78">
        <v>100</v>
      </c>
      <c r="K11" s="78">
        <v>0.87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199</v>
      </c>
      <c r="C12" s="16"/>
      <c r="F12" s="81">
        <v>1763388.27</v>
      </c>
      <c r="H12" s="81">
        <v>1950.3595880833618</v>
      </c>
      <c r="J12" s="81">
        <v>17.02</v>
      </c>
      <c r="K12" s="81">
        <v>0.15</v>
      </c>
    </row>
    <row r="13" spans="2:55">
      <c r="B13" s="80" t="s">
        <v>2176</v>
      </c>
      <c r="C13" s="16"/>
      <c r="F13" s="81">
        <v>245254.64</v>
      </c>
      <c r="H13" s="81">
        <v>402.83667669620883</v>
      </c>
      <c r="J13" s="81">
        <v>3.52</v>
      </c>
      <c r="K13" s="81">
        <v>0.03</v>
      </c>
    </row>
    <row r="14" spans="2:55">
      <c r="B14" t="s">
        <v>2177</v>
      </c>
      <c r="C14" t="s">
        <v>2178</v>
      </c>
      <c r="D14" t="s">
        <v>112</v>
      </c>
      <c r="E14" t="s">
        <v>2179</v>
      </c>
      <c r="F14" s="79">
        <v>20030.64</v>
      </c>
      <c r="G14" s="79">
        <v>78.453400000000002</v>
      </c>
      <c r="H14" s="79">
        <v>59.008766547208801</v>
      </c>
      <c r="I14" s="79">
        <v>0</v>
      </c>
      <c r="J14" s="79">
        <v>0.51</v>
      </c>
      <c r="K14" s="79">
        <v>0</v>
      </c>
    </row>
    <row r="15" spans="2:55">
      <c r="B15" t="s">
        <v>2180</v>
      </c>
      <c r="C15" t="s">
        <v>2181</v>
      </c>
      <c r="D15" t="s">
        <v>112</v>
      </c>
      <c r="E15" t="s">
        <v>301</v>
      </c>
      <c r="F15" s="79">
        <v>14400</v>
      </c>
      <c r="G15" s="79">
        <v>94.186800000000005</v>
      </c>
      <c r="H15" s="79">
        <v>50.928686495999997</v>
      </c>
      <c r="I15" s="79">
        <v>0</v>
      </c>
      <c r="J15" s="79">
        <v>0.44</v>
      </c>
      <c r="K15" s="79">
        <v>0</v>
      </c>
    </row>
    <row r="16" spans="2:55">
      <c r="B16" t="s">
        <v>2182</v>
      </c>
      <c r="C16" t="s">
        <v>2183</v>
      </c>
      <c r="D16" t="s">
        <v>112</v>
      </c>
      <c r="E16" t="s">
        <v>264</v>
      </c>
      <c r="F16" s="79">
        <v>34125</v>
      </c>
      <c r="G16" s="79">
        <v>95.685599999999994</v>
      </c>
      <c r="H16" s="79">
        <v>122.610929805</v>
      </c>
      <c r="I16" s="79">
        <v>0.21</v>
      </c>
      <c r="J16" s="79">
        <v>1.07</v>
      </c>
      <c r="K16" s="79">
        <v>0.01</v>
      </c>
    </row>
    <row r="17" spans="2:11">
      <c r="B17" t="s">
        <v>2184</v>
      </c>
      <c r="C17" t="s">
        <v>2185</v>
      </c>
      <c r="D17" t="s">
        <v>108</v>
      </c>
      <c r="E17" t="s">
        <v>2186</v>
      </c>
      <c r="F17" s="79">
        <v>24157</v>
      </c>
      <c r="G17" s="79">
        <v>99.235399999999998</v>
      </c>
      <c r="H17" s="79">
        <v>23.972295578000001</v>
      </c>
      <c r="I17" s="79">
        <v>0</v>
      </c>
      <c r="J17" s="79">
        <v>0.21</v>
      </c>
      <c r="K17" s="79">
        <v>0</v>
      </c>
    </row>
    <row r="18" spans="2:11">
      <c r="B18" t="s">
        <v>2187</v>
      </c>
      <c r="C18" t="s">
        <v>2188</v>
      </c>
      <c r="D18" t="s">
        <v>108</v>
      </c>
      <c r="E18" t="s">
        <v>264</v>
      </c>
      <c r="F18" s="79">
        <v>152542</v>
      </c>
      <c r="G18" s="79">
        <v>95.918499999999995</v>
      </c>
      <c r="H18" s="79">
        <v>146.31599826999999</v>
      </c>
      <c r="I18" s="79">
        <v>3.81</v>
      </c>
      <c r="J18" s="79">
        <v>1.28</v>
      </c>
      <c r="K18" s="79">
        <v>0.01</v>
      </c>
    </row>
    <row r="19" spans="2:11">
      <c r="B19" s="80" t="s">
        <v>2189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248</v>
      </c>
      <c r="C20" t="s">
        <v>248</v>
      </c>
      <c r="D20" t="s">
        <v>248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2190</v>
      </c>
      <c r="C21" s="16"/>
      <c r="F21" s="81">
        <v>542552</v>
      </c>
      <c r="H21" s="81">
        <v>479.18029874400003</v>
      </c>
      <c r="J21" s="81">
        <v>4.18</v>
      </c>
      <c r="K21" s="81">
        <v>0.04</v>
      </c>
    </row>
    <row r="22" spans="2:11">
      <c r="B22" t="s">
        <v>2191</v>
      </c>
      <c r="C22" t="s">
        <v>2192</v>
      </c>
      <c r="D22" t="s">
        <v>108</v>
      </c>
      <c r="E22" t="s">
        <v>2193</v>
      </c>
      <c r="F22" s="79">
        <v>542552</v>
      </c>
      <c r="G22" s="79">
        <v>88.319699999999997</v>
      </c>
      <c r="H22" s="79">
        <v>479.18029874400003</v>
      </c>
      <c r="I22" s="79">
        <v>1.42</v>
      </c>
      <c r="J22" s="79">
        <v>4.18</v>
      </c>
      <c r="K22" s="79">
        <v>0.04</v>
      </c>
    </row>
    <row r="23" spans="2:11">
      <c r="B23" s="80" t="s">
        <v>2194</v>
      </c>
      <c r="C23" s="16"/>
      <c r="F23" s="81">
        <v>975581.63</v>
      </c>
      <c r="H23" s="81">
        <v>1068.342612643153</v>
      </c>
      <c r="J23" s="81">
        <v>9.32</v>
      </c>
      <c r="K23" s="81">
        <v>0.08</v>
      </c>
    </row>
    <row r="24" spans="2:11">
      <c r="B24" t="s">
        <v>2195</v>
      </c>
      <c r="C24" t="s">
        <v>2196</v>
      </c>
      <c r="D24" t="s">
        <v>108</v>
      </c>
      <c r="E24" t="s">
        <v>2197</v>
      </c>
      <c r="F24" s="79">
        <v>624639</v>
      </c>
      <c r="G24" s="79">
        <v>100</v>
      </c>
      <c r="H24" s="79">
        <v>624.63900000000001</v>
      </c>
      <c r="I24" s="79">
        <v>0</v>
      </c>
      <c r="J24" s="79">
        <v>5.45</v>
      </c>
      <c r="K24" s="79">
        <v>0.05</v>
      </c>
    </row>
    <row r="25" spans="2:11">
      <c r="B25" t="s">
        <v>2198</v>
      </c>
      <c r="C25" t="s">
        <v>2199</v>
      </c>
      <c r="D25" t="s">
        <v>108</v>
      </c>
      <c r="E25" t="s">
        <v>2200</v>
      </c>
      <c r="F25" s="79">
        <v>262452.53000000003</v>
      </c>
      <c r="G25" s="79">
        <v>78.768299999999996</v>
      </c>
      <c r="H25" s="79">
        <v>206.72939618799001</v>
      </c>
      <c r="I25" s="79">
        <v>0</v>
      </c>
      <c r="J25" s="79">
        <v>1.8</v>
      </c>
      <c r="K25" s="79">
        <v>0.02</v>
      </c>
    </row>
    <row r="26" spans="2:11">
      <c r="B26" t="s">
        <v>2201</v>
      </c>
      <c r="C26" t="s">
        <v>2202</v>
      </c>
      <c r="D26" t="s">
        <v>112</v>
      </c>
      <c r="E26" t="s">
        <v>264</v>
      </c>
      <c r="F26" s="79">
        <v>23889.85</v>
      </c>
      <c r="G26" s="79">
        <v>17.767099999999946</v>
      </c>
      <c r="H26" s="79">
        <v>15.9382234402592</v>
      </c>
      <c r="I26" s="79">
        <v>0.03</v>
      </c>
      <c r="J26" s="79">
        <v>0.14000000000000001</v>
      </c>
      <c r="K26" s="79">
        <v>0</v>
      </c>
    </row>
    <row r="27" spans="2:11">
      <c r="B27" t="s">
        <v>2203</v>
      </c>
      <c r="C27" t="s">
        <v>2204</v>
      </c>
      <c r="D27" t="s">
        <v>112</v>
      </c>
      <c r="E27" t="s">
        <v>1100</v>
      </c>
      <c r="F27" s="79">
        <v>12273</v>
      </c>
      <c r="G27" s="79">
        <v>100</v>
      </c>
      <c r="H27" s="79">
        <v>46.085115000000002</v>
      </c>
      <c r="I27" s="79">
        <v>0</v>
      </c>
      <c r="J27" s="79">
        <v>0.4</v>
      </c>
      <c r="K27" s="79">
        <v>0</v>
      </c>
    </row>
    <row r="28" spans="2:11">
      <c r="B28" t="s">
        <v>2205</v>
      </c>
      <c r="C28" t="s">
        <v>2206</v>
      </c>
      <c r="D28" t="s">
        <v>112</v>
      </c>
      <c r="E28" t="s">
        <v>264</v>
      </c>
      <c r="F28" s="79">
        <v>24228.25</v>
      </c>
      <c r="G28" s="79">
        <v>96.626900000000049</v>
      </c>
      <c r="H28" s="79">
        <v>87.908330906683801</v>
      </c>
      <c r="I28" s="79">
        <v>0.01</v>
      </c>
      <c r="J28" s="79">
        <v>0.77</v>
      </c>
      <c r="K28" s="79">
        <v>0.01</v>
      </c>
    </row>
    <row r="29" spans="2:11">
      <c r="B29" t="s">
        <v>2207</v>
      </c>
      <c r="C29" t="s">
        <v>2208</v>
      </c>
      <c r="D29" t="s">
        <v>112</v>
      </c>
      <c r="E29" t="s">
        <v>2209</v>
      </c>
      <c r="F29" s="79">
        <v>28099</v>
      </c>
      <c r="G29" s="79">
        <v>82.495599999999996</v>
      </c>
      <c r="H29" s="79">
        <v>87.042547108220006</v>
      </c>
      <c r="I29" s="79">
        <v>0</v>
      </c>
      <c r="J29" s="79">
        <v>0.76</v>
      </c>
      <c r="K29" s="79">
        <v>0.01</v>
      </c>
    </row>
    <row r="30" spans="2:11">
      <c r="B30" s="80" t="s">
        <v>252</v>
      </c>
      <c r="C30" s="16"/>
      <c r="F30" s="81">
        <v>3273859.49</v>
      </c>
      <c r="H30" s="81">
        <v>9509.0983281687877</v>
      </c>
      <c r="J30" s="81">
        <v>82.98</v>
      </c>
      <c r="K30" s="81">
        <v>0.72</v>
      </c>
    </row>
    <row r="31" spans="2:11">
      <c r="B31" s="80" t="s">
        <v>2210</v>
      </c>
      <c r="C31" s="16"/>
      <c r="F31" s="81">
        <v>0</v>
      </c>
      <c r="H31" s="81">
        <v>0</v>
      </c>
      <c r="J31" s="81">
        <v>0</v>
      </c>
      <c r="K31" s="81">
        <v>0</v>
      </c>
    </row>
    <row r="32" spans="2:11">
      <c r="B32" t="s">
        <v>248</v>
      </c>
      <c r="C32" t="s">
        <v>248</v>
      </c>
      <c r="D32" t="s">
        <v>248</v>
      </c>
      <c r="F32" s="79">
        <v>0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2211</v>
      </c>
      <c r="C33" s="16"/>
      <c r="F33" s="81">
        <v>159423</v>
      </c>
      <c r="H33" s="81">
        <v>2274.6767725144246</v>
      </c>
      <c r="J33" s="81">
        <v>19.850000000000001</v>
      </c>
      <c r="K33" s="81">
        <v>0.17</v>
      </c>
    </row>
    <row r="34" spans="2:11">
      <c r="B34" t="s">
        <v>2212</v>
      </c>
      <c r="C34" t="s">
        <v>2213</v>
      </c>
      <c r="D34" t="s">
        <v>112</v>
      </c>
      <c r="E34" t="s">
        <v>1176</v>
      </c>
      <c r="F34" s="79">
        <v>27</v>
      </c>
      <c r="G34" s="79">
        <v>88821.758199999997</v>
      </c>
      <c r="H34" s="79">
        <v>90.051939551070006</v>
      </c>
      <c r="I34" s="79">
        <v>0</v>
      </c>
      <c r="J34" s="79">
        <v>0.79</v>
      </c>
      <c r="K34" s="79">
        <v>0.01</v>
      </c>
    </row>
    <row r="35" spans="2:11">
      <c r="B35" t="s">
        <v>2214</v>
      </c>
      <c r="C35" t="s">
        <v>2215</v>
      </c>
      <c r="D35" t="s">
        <v>112</v>
      </c>
      <c r="E35" t="s">
        <v>533</v>
      </c>
      <c r="F35" s="79">
        <v>11.81</v>
      </c>
      <c r="G35" s="79">
        <v>109586.6</v>
      </c>
      <c r="H35" s="79">
        <v>48.597876362299999</v>
      </c>
      <c r="I35" s="79">
        <v>0</v>
      </c>
      <c r="J35" s="79">
        <v>0.42</v>
      </c>
      <c r="K35" s="79">
        <v>0</v>
      </c>
    </row>
    <row r="36" spans="2:11">
      <c r="B36" t="s">
        <v>2216</v>
      </c>
      <c r="C36" t="s">
        <v>2217</v>
      </c>
      <c r="D36" t="s">
        <v>112</v>
      </c>
      <c r="E36" t="s">
        <v>264</v>
      </c>
      <c r="F36" s="79">
        <v>154616.06</v>
      </c>
      <c r="G36" s="79">
        <v>1E-4</v>
      </c>
      <c r="H36" s="79">
        <v>5.8058330529999998E-4</v>
      </c>
      <c r="I36" s="79">
        <v>0</v>
      </c>
      <c r="J36" s="79">
        <v>0</v>
      </c>
      <c r="K36" s="79">
        <v>0</v>
      </c>
    </row>
    <row r="37" spans="2:11">
      <c r="B37" t="s">
        <v>2218</v>
      </c>
      <c r="C37" t="s">
        <v>2219</v>
      </c>
      <c r="D37" t="s">
        <v>112</v>
      </c>
      <c r="E37" t="s">
        <v>264</v>
      </c>
      <c r="F37" s="79">
        <v>940.22</v>
      </c>
      <c r="G37" s="79">
        <v>1E-4</v>
      </c>
      <c r="H37" s="79">
        <v>3.5305261000000001E-6</v>
      </c>
      <c r="I37" s="79">
        <v>0</v>
      </c>
      <c r="J37" s="79">
        <v>0</v>
      </c>
      <c r="K37" s="79">
        <v>0</v>
      </c>
    </row>
    <row r="38" spans="2:11">
      <c r="B38" t="s">
        <v>2220</v>
      </c>
      <c r="C38" t="s">
        <v>2221</v>
      </c>
      <c r="D38" t="s">
        <v>119</v>
      </c>
      <c r="E38" t="s">
        <v>659</v>
      </c>
      <c r="F38" s="79">
        <v>3800</v>
      </c>
      <c r="G38" s="79">
        <v>10948.25</v>
      </c>
      <c r="H38" s="79">
        <v>2035.5687088</v>
      </c>
      <c r="I38" s="79">
        <v>0</v>
      </c>
      <c r="J38" s="79">
        <v>17.760000000000002</v>
      </c>
      <c r="K38" s="79">
        <v>0.15</v>
      </c>
    </row>
    <row r="39" spans="2:11">
      <c r="B39" t="s">
        <v>2222</v>
      </c>
      <c r="C39" t="s">
        <v>2223</v>
      </c>
      <c r="D39" t="s">
        <v>112</v>
      </c>
      <c r="E39" t="s">
        <v>2224</v>
      </c>
      <c r="F39" s="79">
        <v>27.91</v>
      </c>
      <c r="G39" s="79">
        <v>95854.674299999853</v>
      </c>
      <c r="H39" s="79">
        <v>100.457663687223</v>
      </c>
      <c r="I39" s="79">
        <v>0</v>
      </c>
      <c r="J39" s="79">
        <v>0.88</v>
      </c>
      <c r="K39" s="79">
        <v>0.01</v>
      </c>
    </row>
    <row r="40" spans="2:11">
      <c r="B40" s="80" t="s">
        <v>2225</v>
      </c>
      <c r="C40" s="16"/>
      <c r="F40" s="81">
        <v>584136.43999999994</v>
      </c>
      <c r="H40" s="81">
        <v>2205.4245976991851</v>
      </c>
      <c r="J40" s="81">
        <v>19.25</v>
      </c>
      <c r="K40" s="81">
        <v>0.17</v>
      </c>
    </row>
    <row r="41" spans="2:11">
      <c r="B41" t="s">
        <v>2226</v>
      </c>
      <c r="C41" t="s">
        <v>2227</v>
      </c>
      <c r="D41" t="s">
        <v>112</v>
      </c>
      <c r="E41" t="s">
        <v>2228</v>
      </c>
      <c r="F41" s="79">
        <v>256335</v>
      </c>
      <c r="G41" s="79">
        <v>100.41889999999999</v>
      </c>
      <c r="H41" s="79">
        <v>966.56999636782496</v>
      </c>
      <c r="I41" s="79">
        <v>0</v>
      </c>
      <c r="J41" s="79">
        <v>8.43</v>
      </c>
      <c r="K41" s="79">
        <v>7.0000000000000007E-2</v>
      </c>
    </row>
    <row r="42" spans="2:11">
      <c r="B42" t="s">
        <v>2229</v>
      </c>
      <c r="C42" t="s">
        <v>2230</v>
      </c>
      <c r="D42" t="s">
        <v>112</v>
      </c>
      <c r="E42" t="s">
        <v>2231</v>
      </c>
      <c r="F42" s="79">
        <v>327801.44</v>
      </c>
      <c r="G42" s="79">
        <v>100.64669999999974</v>
      </c>
      <c r="H42" s="79">
        <v>1238.8546013313601</v>
      </c>
      <c r="I42" s="79">
        <v>0</v>
      </c>
      <c r="J42" s="79">
        <v>10.81</v>
      </c>
      <c r="K42" s="79">
        <v>0.09</v>
      </c>
    </row>
    <row r="43" spans="2:11">
      <c r="B43" s="80" t="s">
        <v>2232</v>
      </c>
      <c r="C43" s="16"/>
      <c r="F43" s="81">
        <v>2530300.0499999998</v>
      </c>
      <c r="H43" s="81">
        <v>5028.996957955178</v>
      </c>
      <c r="J43" s="81">
        <v>43.89</v>
      </c>
      <c r="K43" s="81">
        <v>0.38</v>
      </c>
    </row>
    <row r="44" spans="2:11">
      <c r="B44" t="s">
        <v>2233</v>
      </c>
      <c r="C44" t="s">
        <v>2234</v>
      </c>
      <c r="D44" t="s">
        <v>112</v>
      </c>
      <c r="E44" t="s">
        <v>2235</v>
      </c>
      <c r="F44" s="79">
        <v>159294.82999999999</v>
      </c>
      <c r="G44" s="79">
        <v>52.742900000000027</v>
      </c>
      <c r="H44" s="79">
        <v>315.48275690972298</v>
      </c>
      <c r="I44" s="79">
        <v>0</v>
      </c>
      <c r="J44" s="79">
        <v>2.75</v>
      </c>
      <c r="K44" s="79">
        <v>0.02</v>
      </c>
    </row>
    <row r="45" spans="2:11">
      <c r="B45" t="s">
        <v>2236</v>
      </c>
      <c r="C45" t="s">
        <v>2237</v>
      </c>
      <c r="D45" t="s">
        <v>116</v>
      </c>
      <c r="E45" t="s">
        <v>2238</v>
      </c>
      <c r="F45" s="79">
        <v>8400</v>
      </c>
      <c r="G45" s="79">
        <v>100</v>
      </c>
      <c r="H45" s="79">
        <v>35.400959999999998</v>
      </c>
      <c r="I45" s="79">
        <v>0</v>
      </c>
      <c r="J45" s="79">
        <v>0.31</v>
      </c>
      <c r="K45" s="79">
        <v>0</v>
      </c>
    </row>
    <row r="46" spans="2:11">
      <c r="B46" t="s">
        <v>2239</v>
      </c>
      <c r="C46" t="s">
        <v>2240</v>
      </c>
      <c r="D46" t="s">
        <v>112</v>
      </c>
      <c r="E46" t="s">
        <v>1249</v>
      </c>
      <c r="F46" s="79">
        <v>21164.04</v>
      </c>
      <c r="G46" s="79">
        <v>100</v>
      </c>
      <c r="H46" s="79">
        <v>79.470970199999996</v>
      </c>
      <c r="I46" s="79">
        <v>0</v>
      </c>
      <c r="J46" s="79">
        <v>0.69</v>
      </c>
      <c r="K46" s="79">
        <v>0.01</v>
      </c>
    </row>
    <row r="47" spans="2:11">
      <c r="B47" t="s">
        <v>2241</v>
      </c>
      <c r="C47" t="s">
        <v>2242</v>
      </c>
      <c r="D47" t="s">
        <v>116</v>
      </c>
      <c r="E47" t="s">
        <v>2243</v>
      </c>
      <c r="F47" s="79">
        <v>9813.49</v>
      </c>
      <c r="G47" s="79">
        <v>100</v>
      </c>
      <c r="H47" s="79">
        <v>41.357972255999996</v>
      </c>
      <c r="I47" s="79">
        <v>0</v>
      </c>
      <c r="J47" s="79">
        <v>0.36</v>
      </c>
      <c r="K47" s="79">
        <v>0</v>
      </c>
    </row>
    <row r="48" spans="2:11">
      <c r="B48" t="s">
        <v>2244</v>
      </c>
      <c r="C48" t="s">
        <v>2245</v>
      </c>
      <c r="D48" t="s">
        <v>116</v>
      </c>
      <c r="E48" t="s">
        <v>2246</v>
      </c>
      <c r="F48" s="79">
        <v>86906.54</v>
      </c>
      <c r="G48" s="79">
        <v>79.997299999999939</v>
      </c>
      <c r="H48" s="79">
        <v>292.99724874990102</v>
      </c>
      <c r="I48" s="79">
        <v>0</v>
      </c>
      <c r="J48" s="79">
        <v>2.56</v>
      </c>
      <c r="K48" s="79">
        <v>0.02</v>
      </c>
    </row>
    <row r="49" spans="2:11">
      <c r="B49" t="s">
        <v>2247</v>
      </c>
      <c r="C49" t="s">
        <v>2248</v>
      </c>
      <c r="D49" t="s">
        <v>112</v>
      </c>
      <c r="E49" t="s">
        <v>697</v>
      </c>
      <c r="F49" s="79">
        <v>129522.44</v>
      </c>
      <c r="G49" s="79">
        <v>100</v>
      </c>
      <c r="H49" s="79">
        <v>486.35676219999999</v>
      </c>
      <c r="I49" s="79">
        <v>0</v>
      </c>
      <c r="J49" s="79">
        <v>4.24</v>
      </c>
      <c r="K49" s="79">
        <v>0.04</v>
      </c>
    </row>
    <row r="50" spans="2:11">
      <c r="B50" t="s">
        <v>2249</v>
      </c>
      <c r="C50" t="s">
        <v>2250</v>
      </c>
      <c r="D50" t="s">
        <v>112</v>
      </c>
      <c r="E50" t="s">
        <v>2251</v>
      </c>
      <c r="F50" s="79">
        <v>183950.87</v>
      </c>
      <c r="G50" s="79">
        <v>92.669600000000059</v>
      </c>
      <c r="H50" s="79">
        <v>640.10184052282796</v>
      </c>
      <c r="I50" s="79">
        <v>0</v>
      </c>
      <c r="J50" s="79">
        <v>5.59</v>
      </c>
      <c r="K50" s="79">
        <v>0.05</v>
      </c>
    </row>
    <row r="51" spans="2:11">
      <c r="B51" t="s">
        <v>2252</v>
      </c>
      <c r="C51" t="s">
        <v>2253</v>
      </c>
      <c r="D51" t="s">
        <v>112</v>
      </c>
      <c r="E51" t="s">
        <v>2254</v>
      </c>
      <c r="F51" s="79">
        <v>202201.04</v>
      </c>
      <c r="G51" s="79">
        <v>97.948199999999943</v>
      </c>
      <c r="H51" s="79">
        <v>743.68630787510597</v>
      </c>
      <c r="I51" s="79">
        <v>0</v>
      </c>
      <c r="J51" s="79">
        <v>6.49</v>
      </c>
      <c r="K51" s="79">
        <v>0.06</v>
      </c>
    </row>
    <row r="52" spans="2:11">
      <c r="B52" t="s">
        <v>2255</v>
      </c>
      <c r="C52" t="s">
        <v>2256</v>
      </c>
      <c r="D52" t="s">
        <v>116</v>
      </c>
      <c r="E52" t="s">
        <v>364</v>
      </c>
      <c r="F52" s="79">
        <v>49441</v>
      </c>
      <c r="G52" s="79">
        <v>71.365199999999788</v>
      </c>
      <c r="H52" s="79">
        <v>148.69949266126</v>
      </c>
      <c r="I52" s="79">
        <v>0</v>
      </c>
      <c r="J52" s="79">
        <v>1.3</v>
      </c>
      <c r="K52" s="79">
        <v>0.01</v>
      </c>
    </row>
    <row r="53" spans="2:11">
      <c r="B53" t="s">
        <v>2257</v>
      </c>
      <c r="C53" t="s">
        <v>2258</v>
      </c>
      <c r="D53" t="s">
        <v>112</v>
      </c>
      <c r="E53" t="s">
        <v>2259</v>
      </c>
      <c r="F53" s="79">
        <v>83732.14</v>
      </c>
      <c r="G53" s="79">
        <v>96.081199999999868</v>
      </c>
      <c r="H53" s="79">
        <v>302.09292259078802</v>
      </c>
      <c r="I53" s="79">
        <v>0</v>
      </c>
      <c r="J53" s="79">
        <v>2.64</v>
      </c>
      <c r="K53" s="79">
        <v>0.02</v>
      </c>
    </row>
    <row r="54" spans="2:11">
      <c r="B54" t="s">
        <v>2260</v>
      </c>
      <c r="C54" t="s">
        <v>2261</v>
      </c>
      <c r="D54" t="s">
        <v>116</v>
      </c>
      <c r="E54" t="s">
        <v>2262</v>
      </c>
      <c r="F54" s="79">
        <v>81747.16</v>
      </c>
      <c r="G54" s="79">
        <v>90.458699999999922</v>
      </c>
      <c r="H54" s="79">
        <v>311.64399935867402</v>
      </c>
      <c r="I54" s="79">
        <v>0</v>
      </c>
      <c r="J54" s="79">
        <v>2.72</v>
      </c>
      <c r="K54" s="79">
        <v>0.02</v>
      </c>
    </row>
    <row r="55" spans="2:11">
      <c r="B55" t="s">
        <v>2263</v>
      </c>
      <c r="C55" t="s">
        <v>2264</v>
      </c>
      <c r="D55" t="s">
        <v>108</v>
      </c>
      <c r="E55" t="s">
        <v>2265</v>
      </c>
      <c r="F55" s="79">
        <v>1363415</v>
      </c>
      <c r="G55" s="79">
        <v>81.4666</v>
      </c>
      <c r="H55" s="79">
        <v>1110.72784439</v>
      </c>
      <c r="I55" s="79">
        <v>0</v>
      </c>
      <c r="J55" s="79">
        <v>9.69</v>
      </c>
      <c r="K55" s="79">
        <v>0.08</v>
      </c>
    </row>
    <row r="56" spans="2:11">
      <c r="B56" t="s">
        <v>2266</v>
      </c>
      <c r="C56" t="s">
        <v>2267</v>
      </c>
      <c r="D56" t="s">
        <v>112</v>
      </c>
      <c r="E56" t="s">
        <v>2268</v>
      </c>
      <c r="F56" s="79">
        <v>150711.5</v>
      </c>
      <c r="G56" s="79">
        <v>92.058300000000003</v>
      </c>
      <c r="H56" s="79">
        <v>520.977880240898</v>
      </c>
      <c r="I56" s="79">
        <v>0</v>
      </c>
      <c r="J56" s="79">
        <v>4.55</v>
      </c>
      <c r="K56" s="79">
        <v>0.04</v>
      </c>
    </row>
    <row r="57" spans="2:11">
      <c r="B57" t="s">
        <v>255</v>
      </c>
      <c r="C57" s="16"/>
    </row>
    <row r="58" spans="2:11">
      <c r="C58" s="16"/>
    </row>
    <row r="59" spans="2:11">
      <c r="C59" s="16"/>
    </row>
    <row r="60" spans="2:11"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522863.88</v>
      </c>
      <c r="H11" s="7"/>
      <c r="I11" s="78">
        <v>112.7461504038788</v>
      </c>
      <c r="J11" s="7"/>
      <c r="K11" s="78">
        <v>100</v>
      </c>
      <c r="L11" s="78">
        <v>0.01</v>
      </c>
      <c r="M11" s="16"/>
      <c r="N11" s="16"/>
      <c r="O11" s="16"/>
      <c r="P11" s="16"/>
      <c r="BG11" s="16"/>
    </row>
    <row r="12" spans="2:59">
      <c r="B12" s="80" t="s">
        <v>2269</v>
      </c>
      <c r="C12" s="16"/>
      <c r="D12" s="16"/>
      <c r="G12" s="81">
        <v>212863.88</v>
      </c>
      <c r="I12" s="81">
        <v>13.6435896038788</v>
      </c>
      <c r="K12" s="81">
        <v>12.1</v>
      </c>
      <c r="L12" s="81">
        <v>0</v>
      </c>
    </row>
    <row r="13" spans="2:59">
      <c r="B13" t="s">
        <v>2270</v>
      </c>
      <c r="C13" t="s">
        <v>2271</v>
      </c>
      <c r="D13" t="s">
        <v>1347</v>
      </c>
      <c r="E13" t="s">
        <v>108</v>
      </c>
      <c r="F13" t="s">
        <v>2272</v>
      </c>
      <c r="G13" s="79">
        <v>22827</v>
      </c>
      <c r="H13" s="79">
        <v>59.541397000000003</v>
      </c>
      <c r="I13" s="79">
        <v>13.59151469319</v>
      </c>
      <c r="J13" s="79">
        <v>0</v>
      </c>
      <c r="K13" s="79">
        <v>12.05</v>
      </c>
      <c r="L13" s="79">
        <v>0</v>
      </c>
    </row>
    <row r="14" spans="2:59">
      <c r="B14" t="s">
        <v>2273</v>
      </c>
      <c r="C14" t="s">
        <v>2274</v>
      </c>
      <c r="D14" t="s">
        <v>118</v>
      </c>
      <c r="E14" t="s">
        <v>108</v>
      </c>
      <c r="F14" t="s">
        <v>2275</v>
      </c>
      <c r="G14" s="79">
        <v>1352.88</v>
      </c>
      <c r="H14" s="79">
        <v>9.9999999999999995E-7</v>
      </c>
      <c r="I14" s="79">
        <v>1.3528800000000001E-8</v>
      </c>
      <c r="J14" s="79">
        <v>0</v>
      </c>
      <c r="K14" s="79">
        <v>0</v>
      </c>
      <c r="L14" s="79">
        <v>0</v>
      </c>
    </row>
    <row r="15" spans="2:59">
      <c r="B15" t="s">
        <v>2276</v>
      </c>
      <c r="C15" t="s">
        <v>2277</v>
      </c>
      <c r="D15" t="s">
        <v>1390</v>
      </c>
      <c r="E15" t="s">
        <v>108</v>
      </c>
      <c r="F15" t="s">
        <v>2278</v>
      </c>
      <c r="G15" s="79">
        <v>188684</v>
      </c>
      <c r="H15" s="79">
        <v>2.7598999999999999E-2</v>
      </c>
      <c r="I15" s="79">
        <v>5.2074897160000001E-2</v>
      </c>
      <c r="J15" s="79">
        <v>0.55000000000000004</v>
      </c>
      <c r="K15" s="79">
        <v>0.05</v>
      </c>
      <c r="L15" s="79">
        <v>0</v>
      </c>
    </row>
    <row r="16" spans="2:59">
      <c r="B16" s="80" t="s">
        <v>2030</v>
      </c>
      <c r="C16" s="16"/>
      <c r="D16" s="16"/>
      <c r="G16" s="81">
        <v>310000</v>
      </c>
      <c r="I16" s="81">
        <v>99.102560800000006</v>
      </c>
      <c r="K16" s="81">
        <v>87.9</v>
      </c>
      <c r="L16" s="81">
        <v>0.01</v>
      </c>
    </row>
    <row r="17" spans="2:12">
      <c r="B17" t="s">
        <v>2279</v>
      </c>
      <c r="C17" t="s">
        <v>2280</v>
      </c>
      <c r="D17" t="s">
        <v>1627</v>
      </c>
      <c r="E17" t="s">
        <v>112</v>
      </c>
      <c r="F17" t="s">
        <v>2281</v>
      </c>
      <c r="G17" s="79">
        <v>310000</v>
      </c>
      <c r="H17" s="79">
        <v>8.5136000000000003</v>
      </c>
      <c r="I17" s="79">
        <v>99.102560800000006</v>
      </c>
      <c r="J17" s="79">
        <v>0</v>
      </c>
      <c r="K17" s="79">
        <v>87.9</v>
      </c>
      <c r="L17" s="79">
        <v>0.01</v>
      </c>
    </row>
    <row r="18" spans="2:12">
      <c r="B18" t="s">
        <v>255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2031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248</v>
      </c>
      <c r="C14" t="s">
        <v>248</v>
      </c>
      <c r="D14" t="s">
        <v>248</v>
      </c>
      <c r="E14" t="s">
        <v>248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2032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248</v>
      </c>
      <c r="C16" t="s">
        <v>248</v>
      </c>
      <c r="D16" t="s">
        <v>248</v>
      </c>
      <c r="E16" t="s">
        <v>248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2282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248</v>
      </c>
      <c r="C18" t="s">
        <v>248</v>
      </c>
      <c r="D18" t="s">
        <v>248</v>
      </c>
      <c r="E18" t="s">
        <v>248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248</v>
      </c>
      <c r="C20" t="s">
        <v>248</v>
      </c>
      <c r="D20" t="s">
        <v>248</v>
      </c>
      <c r="E20" t="s">
        <v>248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1057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248</v>
      </c>
      <c r="C22" t="s">
        <v>248</v>
      </c>
      <c r="D22" t="s">
        <v>248</v>
      </c>
      <c r="E22" t="s">
        <v>248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252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2031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248</v>
      </c>
      <c r="C25" t="s">
        <v>248</v>
      </c>
      <c r="D25" t="s">
        <v>248</v>
      </c>
      <c r="E25" t="s">
        <v>248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2283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248</v>
      </c>
      <c r="C27" t="s">
        <v>248</v>
      </c>
      <c r="D27" t="s">
        <v>248</v>
      </c>
      <c r="E27" t="s">
        <v>248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2033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248</v>
      </c>
      <c r="C29" t="s">
        <v>248</v>
      </c>
      <c r="D29" t="s">
        <v>248</v>
      </c>
      <c r="E29" t="s">
        <v>248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2047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248</v>
      </c>
      <c r="C31" t="s">
        <v>248</v>
      </c>
      <c r="D31" t="s">
        <v>248</v>
      </c>
      <c r="E31" t="s">
        <v>248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1057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248</v>
      </c>
      <c r="C33" t="s">
        <v>248</v>
      </c>
      <c r="D33" t="s">
        <v>248</v>
      </c>
      <c r="E33" t="s">
        <v>248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255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B32" activeCellId="3" sqref="B21 B23 B29 B3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f>I12+I45</f>
        <v>0</v>
      </c>
      <c r="J11" s="78">
        <f t="shared" ref="J11" si="0">J12+J45</f>
        <v>113968.21805184369</v>
      </c>
      <c r="K11" s="78">
        <f>J11/$J$11*100</f>
        <v>100</v>
      </c>
      <c r="L11" s="78">
        <f>J11/'סכום נכסי הקרן'!$C$42*100</f>
        <v>8.6327875736116866</v>
      </c>
    </row>
    <row r="12" spans="2:13">
      <c r="B12" s="80" t="s">
        <v>199</v>
      </c>
      <c r="C12" s="26"/>
      <c r="D12" s="27"/>
      <c r="E12" s="27"/>
      <c r="F12" s="27"/>
      <c r="G12" s="27"/>
      <c r="H12" s="27"/>
      <c r="I12" s="81">
        <f>I13+I18+I35+I37+I39+I41+I43</f>
        <v>0</v>
      </c>
      <c r="J12" s="81">
        <f t="shared" ref="J12" si="1">J13+J18+J35+J37+J39+J41+J43</f>
        <v>92371.496297618578</v>
      </c>
      <c r="K12" s="81">
        <f t="shared" ref="K12:K58" si="2">J12/$J$11*100</f>
        <v>81.050224243744111</v>
      </c>
      <c r="L12" s="81">
        <f>J12/'סכום נכסי הקרן'!$C$42*100</f>
        <v>6.9968936868983489</v>
      </c>
    </row>
    <row r="13" spans="2:13">
      <c r="B13" s="80" t="s">
        <v>200</v>
      </c>
      <c r="C13" s="26"/>
      <c r="D13" s="27"/>
      <c r="E13" s="27"/>
      <c r="F13" s="27"/>
      <c r="G13" s="27"/>
      <c r="H13" s="27"/>
      <c r="I13" s="81">
        <v>0</v>
      </c>
      <c r="J13" s="81">
        <v>71328.192689999996</v>
      </c>
      <c r="K13" s="81">
        <f t="shared" si="2"/>
        <v>62.58603837918487</v>
      </c>
      <c r="L13" s="81">
        <f>J13/'סכום נכסי הקרן'!$C$42*100</f>
        <v>5.4029197440141132</v>
      </c>
    </row>
    <row r="14" spans="2:13">
      <c r="B14" s="82" t="s">
        <v>2649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9">
        <v>0</v>
      </c>
      <c r="I14" s="79">
        <v>0</v>
      </c>
      <c r="J14" s="79">
        <v>1221.36094</v>
      </c>
      <c r="K14" s="79">
        <f t="shared" si="2"/>
        <v>1.0716680148885085</v>
      </c>
      <c r="L14" s="79">
        <f>J14/'סכום נכסי הקרן'!$C$42*100</f>
        <v>9.2514823219666212E-2</v>
      </c>
    </row>
    <row r="15" spans="2:13">
      <c r="B15" s="82" t="s">
        <v>2648</v>
      </c>
      <c r="C15" t="s">
        <v>204</v>
      </c>
      <c r="D15" t="s">
        <v>205</v>
      </c>
      <c r="E15" t="s">
        <v>203</v>
      </c>
      <c r="F15" t="s">
        <v>155</v>
      </c>
      <c r="G15" t="s">
        <v>108</v>
      </c>
      <c r="H15" s="79">
        <v>0</v>
      </c>
      <c r="I15" s="79">
        <v>0</v>
      </c>
      <c r="J15" s="79">
        <v>0.5</v>
      </c>
      <c r="K15" s="79">
        <f t="shared" si="2"/>
        <v>4.3871880121223967E-4</v>
      </c>
      <c r="L15" s="79">
        <f>J15/'סכום נכסי הקרן'!$C$42*100</f>
        <v>3.7873662154148388E-5</v>
      </c>
    </row>
    <row r="16" spans="2:13">
      <c r="B16" s="82" t="s">
        <v>2650</v>
      </c>
      <c r="C16" t="s">
        <v>206</v>
      </c>
      <c r="D16" t="s">
        <v>207</v>
      </c>
      <c r="E16" t="s">
        <v>208</v>
      </c>
      <c r="F16" t="s">
        <v>155</v>
      </c>
      <c r="G16" t="s">
        <v>108</v>
      </c>
      <c r="H16" s="79">
        <v>0</v>
      </c>
      <c r="I16" s="79">
        <v>0</v>
      </c>
      <c r="J16" s="79">
        <v>9494.1767999999993</v>
      </c>
      <c r="K16" s="79">
        <f t="shared" si="2"/>
        <v>8.3305477283861151</v>
      </c>
      <c r="L16" s="79">
        <f>J16/'סכום נכסי הקרן'!$C$42*100</f>
        <v>0.71915848910990732</v>
      </c>
    </row>
    <row r="17" spans="2:12">
      <c r="B17" s="82" t="s">
        <v>2651</v>
      </c>
      <c r="C17" t="s">
        <v>209</v>
      </c>
      <c r="D17" t="s">
        <v>210</v>
      </c>
      <c r="E17" t="s">
        <v>203</v>
      </c>
      <c r="F17" t="s">
        <v>155</v>
      </c>
      <c r="G17" t="s">
        <v>108</v>
      </c>
      <c r="H17" s="79">
        <v>0</v>
      </c>
      <c r="I17" s="79">
        <v>0</v>
      </c>
      <c r="J17" s="79">
        <v>60612.154949999996</v>
      </c>
      <c r="K17" s="79">
        <f t="shared" si="2"/>
        <v>53.18338391710904</v>
      </c>
      <c r="L17" s="79">
        <f>J17/'סכום נכסי הקרן'!$C$42*100</f>
        <v>4.5912085580223856</v>
      </c>
    </row>
    <row r="18" spans="2:12">
      <c r="B18" s="80" t="s">
        <v>211</v>
      </c>
      <c r="D18" s="16"/>
      <c r="I18" s="81">
        <f>SUM(I19:I34)</f>
        <v>0</v>
      </c>
      <c r="J18" s="81">
        <f t="shared" ref="J18" si="3">SUM(J19:J34)</f>
        <v>21042.584177618584</v>
      </c>
      <c r="K18" s="81">
        <f t="shared" si="2"/>
        <v>18.463554609624936</v>
      </c>
      <c r="L18" s="81">
        <f>J18/'סכום נכסי הקרן'!$C$42*100</f>
        <v>1.5939194479867094</v>
      </c>
    </row>
    <row r="19" spans="2:12">
      <c r="B19" s="82" t="s">
        <v>2649</v>
      </c>
      <c r="C19" t="s">
        <v>218</v>
      </c>
      <c r="D19" t="s">
        <v>202</v>
      </c>
      <c r="E19" t="s">
        <v>203</v>
      </c>
      <c r="F19" t="s">
        <v>155</v>
      </c>
      <c r="G19" t="s">
        <v>112</v>
      </c>
      <c r="H19" s="79">
        <v>0</v>
      </c>
      <c r="I19" s="79">
        <v>0</v>
      </c>
      <c r="J19" s="79">
        <v>281.47694035000001</v>
      </c>
      <c r="K19" s="79">
        <f t="shared" si="2"/>
        <v>0.2469784516784822</v>
      </c>
      <c r="L19" s="79">
        <f>J19/'סכום נכסי הקרן'!$C$42*100</f>
        <v>2.1321125085998559E-2</v>
      </c>
    </row>
    <row r="20" spans="2:12">
      <c r="B20" s="82" t="s">
        <v>2650</v>
      </c>
      <c r="C20" t="s">
        <v>220</v>
      </c>
      <c r="D20" t="s">
        <v>207</v>
      </c>
      <c r="E20" t="s">
        <v>208</v>
      </c>
      <c r="F20" t="s">
        <v>155</v>
      </c>
      <c r="G20" t="s">
        <v>112</v>
      </c>
      <c r="H20" s="79">
        <v>0</v>
      </c>
      <c r="I20" s="79">
        <v>0</v>
      </c>
      <c r="J20" s="79">
        <v>4159.0505041500001</v>
      </c>
      <c r="K20" s="79">
        <f t="shared" si="2"/>
        <v>3.6493073027236984</v>
      </c>
      <c r="L20" s="79">
        <f>J20/'סכום נכסי הקרן'!$C$42*100</f>
        <v>0.31503694735243526</v>
      </c>
    </row>
    <row r="21" spans="2:12">
      <c r="B21" s="82" t="s">
        <v>2651</v>
      </c>
      <c r="C21" t="s">
        <v>221</v>
      </c>
      <c r="D21" t="s">
        <v>210</v>
      </c>
      <c r="E21" t="s">
        <v>203</v>
      </c>
      <c r="F21" t="s">
        <v>155</v>
      </c>
      <c r="G21" t="s">
        <v>112</v>
      </c>
      <c r="H21" s="79">
        <v>0</v>
      </c>
      <c r="I21" s="79">
        <v>0</v>
      </c>
      <c r="J21" s="79">
        <v>6816.4593855000003</v>
      </c>
      <c r="K21" s="79">
        <f t="shared" si="2"/>
        <v>5.98101778023696</v>
      </c>
      <c r="L21" s="79">
        <f>J21/'סכום נכסי הקרן'!$C$42*100</f>
        <v>0.51632855970780189</v>
      </c>
    </row>
    <row r="22" spans="2:12">
      <c r="B22" s="82" t="s">
        <v>2650</v>
      </c>
      <c r="C22" t="s">
        <v>223</v>
      </c>
      <c r="D22" t="s">
        <v>207</v>
      </c>
      <c r="E22" t="s">
        <v>208</v>
      </c>
      <c r="F22" t="s">
        <v>155</v>
      </c>
      <c r="G22" t="s">
        <v>122</v>
      </c>
      <c r="H22" s="79">
        <v>0</v>
      </c>
      <c r="I22" s="79">
        <v>0</v>
      </c>
      <c r="J22" s="79">
        <v>2.87E-5</v>
      </c>
      <c r="K22" s="79">
        <f t="shared" si="2"/>
        <v>2.5182459189582558E-8</v>
      </c>
      <c r="L22" s="79">
        <f>J22/'סכום נכסי הקרן'!$C$42*100</f>
        <v>2.1739482076481175E-9</v>
      </c>
    </row>
    <row r="23" spans="2:12">
      <c r="B23" s="82" t="s">
        <v>2651</v>
      </c>
      <c r="C23" t="s">
        <v>224</v>
      </c>
      <c r="D23" t="s">
        <v>210</v>
      </c>
      <c r="E23" t="s">
        <v>203</v>
      </c>
      <c r="F23" t="s">
        <v>155</v>
      </c>
      <c r="G23" t="s">
        <v>122</v>
      </c>
      <c r="H23" s="79">
        <v>0</v>
      </c>
      <c r="I23" s="79">
        <v>0</v>
      </c>
      <c r="J23" s="79">
        <v>1.283177</v>
      </c>
      <c r="K23" s="79">
        <f t="shared" si="2"/>
        <v>1.1259077503662362E-3</v>
      </c>
      <c r="L23" s="79">
        <f>J23/'סכום נכסי הקרן'!$C$42*100</f>
        <v>9.7197224363947341E-5</v>
      </c>
    </row>
    <row r="24" spans="2:12">
      <c r="B24" s="82" t="s">
        <v>2649</v>
      </c>
      <c r="C24" t="s">
        <v>226</v>
      </c>
      <c r="D24" t="s">
        <v>202</v>
      </c>
      <c r="E24" t="s">
        <v>203</v>
      </c>
      <c r="F24" t="s">
        <v>155</v>
      </c>
      <c r="G24" t="s">
        <v>116</v>
      </c>
      <c r="H24" s="79">
        <v>0</v>
      </c>
      <c r="I24" s="79">
        <v>0</v>
      </c>
      <c r="J24" s="79">
        <v>10.308506688</v>
      </c>
      <c r="K24" s="79">
        <f t="shared" si="2"/>
        <v>9.0450713928954297E-3</v>
      </c>
      <c r="L24" s="79">
        <f>J24/'סכום נכסי הקרן'!$C$42*100</f>
        <v>7.8084179923018225E-4</v>
      </c>
    </row>
    <row r="25" spans="2:12">
      <c r="B25" s="82" t="s">
        <v>2650</v>
      </c>
      <c r="C25" t="s">
        <v>227</v>
      </c>
      <c r="D25" t="s">
        <v>207</v>
      </c>
      <c r="E25" t="s">
        <v>208</v>
      </c>
      <c r="F25" t="s">
        <v>155</v>
      </c>
      <c r="G25" t="s">
        <v>116</v>
      </c>
      <c r="H25" s="79">
        <v>0</v>
      </c>
      <c r="I25" s="79">
        <v>0</v>
      </c>
      <c r="J25" s="79">
        <v>3077.8856836800001</v>
      </c>
      <c r="K25" s="79">
        <f t="shared" si="2"/>
        <v>2.7006526348248086</v>
      </c>
      <c r="L25" s="79">
        <f>J25/'סכום נכסי הקרן'!$C$42*100</f>
        <v>0.23314160506557272</v>
      </c>
    </row>
    <row r="26" spans="2:12">
      <c r="B26" t="s">
        <v>228</v>
      </c>
      <c r="C26" t="s">
        <v>229</v>
      </c>
      <c r="D26" t="s">
        <v>210</v>
      </c>
      <c r="E26" t="s">
        <v>203</v>
      </c>
      <c r="F26" t="s">
        <v>155</v>
      </c>
      <c r="G26" t="s">
        <v>116</v>
      </c>
      <c r="H26" s="79">
        <v>0</v>
      </c>
      <c r="I26" s="79">
        <v>0</v>
      </c>
      <c r="J26" s="79">
        <v>3.3367933440000002</v>
      </c>
      <c r="K26" s="79">
        <f t="shared" si="2"/>
        <v>2.9278279515453213E-3</v>
      </c>
      <c r="L26" s="79">
        <f>J26/'סכום נכסי הקרן'!$C$42*100</f>
        <v>2.5275316757773412E-4</v>
      </c>
    </row>
    <row r="27" spans="2:12">
      <c r="B27" s="82" t="s">
        <v>2649</v>
      </c>
      <c r="C27" t="s">
        <v>231</v>
      </c>
      <c r="D27" t="s">
        <v>202</v>
      </c>
      <c r="E27" t="s">
        <v>203</v>
      </c>
      <c r="F27" t="s">
        <v>155</v>
      </c>
      <c r="G27" t="s">
        <v>196</v>
      </c>
      <c r="H27" s="79">
        <v>0</v>
      </c>
      <c r="I27" s="79">
        <v>0</v>
      </c>
      <c r="J27" s="79">
        <v>1.7761439999999998E-5</v>
      </c>
      <c r="K27" s="79">
        <f t="shared" si="2"/>
        <v>1.5584555329206241E-8</v>
      </c>
      <c r="L27" s="79">
        <f>J27/'סכום נכסי הקרן'!$C$42*100</f>
        <v>1.3453815558623548E-9</v>
      </c>
    </row>
    <row r="28" spans="2:12">
      <c r="B28" s="82" t="s">
        <v>2650</v>
      </c>
      <c r="C28" t="s">
        <v>232</v>
      </c>
      <c r="D28" t="s">
        <v>207</v>
      </c>
      <c r="E28" t="s">
        <v>208</v>
      </c>
      <c r="F28" t="s">
        <v>155</v>
      </c>
      <c r="G28" t="s">
        <v>196</v>
      </c>
      <c r="H28" s="79">
        <v>0</v>
      </c>
      <c r="I28" s="79">
        <v>0</v>
      </c>
      <c r="J28" s="79">
        <v>3466.0708020431398</v>
      </c>
      <c r="K28" s="79">
        <f t="shared" si="2"/>
        <v>3.0412608543782249</v>
      </c>
      <c r="L28" s="79">
        <f>J28/'סכום נכסי הקרן'!$C$42*100</f>
        <v>0.26254558911788006</v>
      </c>
    </row>
    <row r="29" spans="2:12">
      <c r="B29" s="82" t="s">
        <v>2651</v>
      </c>
      <c r="C29" t="s">
        <v>233</v>
      </c>
      <c r="D29" t="s">
        <v>210</v>
      </c>
      <c r="E29" t="s">
        <v>203</v>
      </c>
      <c r="F29" t="s">
        <v>155</v>
      </c>
      <c r="G29" t="s">
        <v>196</v>
      </c>
      <c r="H29" s="79">
        <v>0</v>
      </c>
      <c r="I29" s="79">
        <v>0</v>
      </c>
      <c r="J29" s="79">
        <v>1.11009E-3</v>
      </c>
      <c r="K29" s="79">
        <f t="shared" si="2"/>
        <v>9.7403470807539019E-7</v>
      </c>
      <c r="L29" s="79">
        <f>J29/'סכום נכסי הקרן'!$C$42*100</f>
        <v>8.4086347241397168E-8</v>
      </c>
    </row>
    <row r="30" spans="2:12">
      <c r="B30" s="82" t="s">
        <v>2649</v>
      </c>
      <c r="C30" t="s">
        <v>238</v>
      </c>
      <c r="D30" t="s">
        <v>202</v>
      </c>
      <c r="E30" t="s">
        <v>203</v>
      </c>
      <c r="F30" t="s">
        <v>155</v>
      </c>
      <c r="G30" t="s">
        <v>119</v>
      </c>
      <c r="H30" s="79">
        <v>0</v>
      </c>
      <c r="I30" s="79">
        <v>0</v>
      </c>
      <c r="J30" s="79">
        <v>0.41456694399999999</v>
      </c>
      <c r="K30" s="79">
        <f t="shared" si="2"/>
        <v>3.6375662538780341E-4</v>
      </c>
      <c r="L30" s="79">
        <f>J30/'סכום נכסי הקרן'!$C$42*100</f>
        <v>3.1402336754667509E-5</v>
      </c>
    </row>
    <row r="31" spans="2:12">
      <c r="B31" s="82" t="s">
        <v>2650</v>
      </c>
      <c r="C31" t="s">
        <v>239</v>
      </c>
      <c r="D31" t="s">
        <v>207</v>
      </c>
      <c r="E31" t="s">
        <v>208</v>
      </c>
      <c r="F31" t="s">
        <v>155</v>
      </c>
      <c r="G31" t="s">
        <v>119</v>
      </c>
      <c r="H31" s="79">
        <v>0</v>
      </c>
      <c r="I31" s="79">
        <v>0</v>
      </c>
      <c r="J31" s="79">
        <v>3160.5951171520001</v>
      </c>
      <c r="K31" s="79">
        <f t="shared" si="2"/>
        <v>2.7732250018283673</v>
      </c>
      <c r="L31" s="79">
        <f>J31/'סכום נכסי הקרן'!$C$42*100</f>
        <v>0.23940662334613177</v>
      </c>
    </row>
    <row r="32" spans="2:12">
      <c r="B32" s="82" t="s">
        <v>2651</v>
      </c>
      <c r="C32" t="s">
        <v>240</v>
      </c>
      <c r="D32" t="s">
        <v>210</v>
      </c>
      <c r="E32" t="s">
        <v>203</v>
      </c>
      <c r="F32" t="s">
        <v>155</v>
      </c>
      <c r="G32" t="s">
        <v>119</v>
      </c>
      <c r="H32" s="79">
        <v>0</v>
      </c>
      <c r="I32" s="79">
        <v>0</v>
      </c>
      <c r="J32" s="79">
        <v>55.317262880000001</v>
      </c>
      <c r="K32" s="79">
        <f t="shared" si="2"/>
        <v>4.8537446514111848E-2</v>
      </c>
      <c r="L32" s="79">
        <f>J32/'סכום נכסי הקרן'!$C$42*100</f>
        <v>4.1901346512186674E-3</v>
      </c>
    </row>
    <row r="33" spans="2:12">
      <c r="B33" s="82" t="s">
        <v>2650</v>
      </c>
      <c r="C33" t="s">
        <v>241</v>
      </c>
      <c r="D33" t="s">
        <v>207</v>
      </c>
      <c r="E33" t="s">
        <v>208</v>
      </c>
      <c r="F33" t="s">
        <v>155</v>
      </c>
      <c r="G33" t="s">
        <v>129</v>
      </c>
      <c r="H33" s="79">
        <v>0</v>
      </c>
      <c r="I33" s="79">
        <v>0</v>
      </c>
      <c r="J33" s="79">
        <v>10.369954595999999</v>
      </c>
      <c r="K33" s="79">
        <f t="shared" si="2"/>
        <v>9.0989880979649509E-3</v>
      </c>
      <c r="L33" s="79">
        <f>J33/'סכום נכסי הקרן'!$C$42*100</f>
        <v>7.8549631384552477E-4</v>
      </c>
    </row>
    <row r="34" spans="2:12">
      <c r="B34" s="82" t="s">
        <v>2650</v>
      </c>
      <c r="C34" t="s">
        <v>242</v>
      </c>
      <c r="D34" t="s">
        <v>207</v>
      </c>
      <c r="E34" t="s">
        <v>208</v>
      </c>
      <c r="F34" t="s">
        <v>155</v>
      </c>
      <c r="G34" t="s">
        <v>243</v>
      </c>
      <c r="H34" s="79">
        <v>0</v>
      </c>
      <c r="I34" s="79">
        <v>0</v>
      </c>
      <c r="J34" s="79">
        <v>1.4326739999999999E-2</v>
      </c>
      <c r="K34" s="79">
        <f t="shared" si="2"/>
        <v>1.2570820396158886E-5</v>
      </c>
      <c r="L34" s="79">
        <f>J34/'סכום נכסי הקרן'!$C$42*100</f>
        <v>1.0852122210606477E-6</v>
      </c>
    </row>
    <row r="35" spans="2:12">
      <c r="B35" s="80" t="s">
        <v>245</v>
      </c>
      <c r="D35" s="16"/>
      <c r="I35" s="81">
        <v>0</v>
      </c>
      <c r="J35" s="81">
        <v>0.71943000000000001</v>
      </c>
      <c r="K35" s="81">
        <f t="shared" si="2"/>
        <v>6.3125493431224317E-4</v>
      </c>
      <c r="L35" s="81">
        <f>J35/'סכום נכסי הקרן'!$C$42*100</f>
        <v>5.4494897527117958E-5</v>
      </c>
    </row>
    <row r="36" spans="2:12">
      <c r="B36" s="82" t="s">
        <v>2648</v>
      </c>
      <c r="C36" t="s">
        <v>246</v>
      </c>
      <c r="D36" t="s">
        <v>205</v>
      </c>
      <c r="E36" t="s">
        <v>203</v>
      </c>
      <c r="F36" t="s">
        <v>155</v>
      </c>
      <c r="G36" t="s">
        <v>108</v>
      </c>
      <c r="H36" s="79">
        <v>0</v>
      </c>
      <c r="I36" s="79">
        <v>0</v>
      </c>
      <c r="J36" s="79">
        <v>0.71943000000000001</v>
      </c>
      <c r="K36" s="79">
        <f t="shared" si="2"/>
        <v>6.3125493431224317E-4</v>
      </c>
      <c r="L36" s="79">
        <f>J36/'סכום נכסי הקרן'!$C$42*100</f>
        <v>5.4494897527117958E-5</v>
      </c>
    </row>
    <row r="37" spans="2:12">
      <c r="B37" s="80" t="s">
        <v>247</v>
      </c>
      <c r="D37" s="16"/>
      <c r="I37" s="81">
        <v>0</v>
      </c>
      <c r="J37" s="81">
        <v>0</v>
      </c>
      <c r="K37" s="81">
        <f t="shared" si="2"/>
        <v>0</v>
      </c>
      <c r="L37" s="81">
        <f>J37/'סכום נכסי הקרן'!$C$42*100</f>
        <v>0</v>
      </c>
    </row>
    <row r="38" spans="2:12">
      <c r="B38" t="s">
        <v>248</v>
      </c>
      <c r="C38" t="s">
        <v>248</v>
      </c>
      <c r="D38" s="16"/>
      <c r="E38" t="s">
        <v>248</v>
      </c>
      <c r="G38" t="s">
        <v>248</v>
      </c>
      <c r="H38" s="79">
        <v>0</v>
      </c>
      <c r="I38" s="79">
        <v>0</v>
      </c>
      <c r="J38" s="79">
        <v>0</v>
      </c>
      <c r="K38" s="79">
        <f t="shared" si="2"/>
        <v>0</v>
      </c>
      <c r="L38" s="79">
        <f>J38/'סכום נכסי הקרן'!$C$42*100</f>
        <v>0</v>
      </c>
    </row>
    <row r="39" spans="2:12">
      <c r="B39" s="80" t="s">
        <v>249</v>
      </c>
      <c r="D39" s="16"/>
      <c r="I39" s="81">
        <v>0</v>
      </c>
      <c r="J39" s="81">
        <v>0</v>
      </c>
      <c r="K39" s="81">
        <f t="shared" si="2"/>
        <v>0</v>
      </c>
      <c r="L39" s="81">
        <f>J39/'סכום נכסי הקרן'!$C$42*100</f>
        <v>0</v>
      </c>
    </row>
    <row r="40" spans="2:12">
      <c r="B40" t="s">
        <v>248</v>
      </c>
      <c r="C40" t="s">
        <v>248</v>
      </c>
      <c r="D40" s="16"/>
      <c r="E40" t="s">
        <v>248</v>
      </c>
      <c r="G40" t="s">
        <v>248</v>
      </c>
      <c r="H40" s="79">
        <v>0</v>
      </c>
      <c r="I40" s="79">
        <v>0</v>
      </c>
      <c r="J40" s="79">
        <v>0</v>
      </c>
      <c r="K40" s="79">
        <f t="shared" si="2"/>
        <v>0</v>
      </c>
      <c r="L40" s="79">
        <f>J40/'סכום נכסי הקרן'!$C$42*100</f>
        <v>0</v>
      </c>
    </row>
    <row r="41" spans="2:12">
      <c r="B41" s="80" t="s">
        <v>250</v>
      </c>
      <c r="D41" s="16"/>
      <c r="I41" s="81">
        <v>0</v>
      </c>
      <c r="J41" s="81">
        <v>0</v>
      </c>
      <c r="K41" s="81">
        <f t="shared" si="2"/>
        <v>0</v>
      </c>
      <c r="L41" s="81">
        <f>J41/'סכום נכסי הקרן'!$C$42*100</f>
        <v>0</v>
      </c>
    </row>
    <row r="42" spans="2:12">
      <c r="B42" t="s">
        <v>248</v>
      </c>
      <c r="C42" t="s">
        <v>248</v>
      </c>
      <c r="D42" s="16"/>
      <c r="E42" t="s">
        <v>248</v>
      </c>
      <c r="G42" t="s">
        <v>248</v>
      </c>
      <c r="H42" s="79">
        <v>0</v>
      </c>
      <c r="I42" s="79">
        <v>0</v>
      </c>
      <c r="J42" s="79">
        <v>0</v>
      </c>
      <c r="K42" s="79">
        <f t="shared" si="2"/>
        <v>0</v>
      </c>
      <c r="L42" s="79">
        <f>J42/'סכום נכסי הקרן'!$C$42*100</f>
        <v>0</v>
      </c>
    </row>
    <row r="43" spans="2:12">
      <c r="B43" s="80" t="s">
        <v>251</v>
      </c>
      <c r="D43" s="16"/>
      <c r="I43" s="81">
        <v>0</v>
      </c>
      <c r="J43" s="81">
        <v>0</v>
      </c>
      <c r="K43" s="81">
        <f t="shared" si="2"/>
        <v>0</v>
      </c>
      <c r="L43" s="81">
        <f>J43/'סכום נכסי הקרן'!$C$42*100</f>
        <v>0</v>
      </c>
    </row>
    <row r="44" spans="2:12">
      <c r="B44" t="s">
        <v>248</v>
      </c>
      <c r="C44" t="s">
        <v>248</v>
      </c>
      <c r="D44" s="16"/>
      <c r="E44" t="s">
        <v>248</v>
      </c>
      <c r="G44" t="s">
        <v>248</v>
      </c>
      <c r="H44" s="79">
        <v>0</v>
      </c>
      <c r="I44" s="79">
        <v>0</v>
      </c>
      <c r="J44" s="79">
        <v>0</v>
      </c>
      <c r="K44" s="79">
        <f t="shared" si="2"/>
        <v>0</v>
      </c>
      <c r="L44" s="79">
        <f>J44/'סכום נכסי הקרן'!$C$42*100</f>
        <v>0</v>
      </c>
    </row>
    <row r="45" spans="2:12">
      <c r="B45" s="80" t="s">
        <v>252</v>
      </c>
      <c r="D45" s="16"/>
      <c r="I45" s="81">
        <f>I46+I57</f>
        <v>0</v>
      </c>
      <c r="J45" s="81">
        <f t="shared" ref="J45" si="4">J46+J57</f>
        <v>21596.72175422512</v>
      </c>
      <c r="K45" s="81">
        <f t="shared" si="2"/>
        <v>18.949775756255885</v>
      </c>
      <c r="L45" s="81">
        <f>J45/'סכום נכסי הקרן'!$C$42*100</f>
        <v>1.6358938867133381</v>
      </c>
    </row>
    <row r="46" spans="2:12">
      <c r="B46" s="80" t="s">
        <v>253</v>
      </c>
      <c r="D46" s="16"/>
      <c r="I46" s="81">
        <f>SUM(I47:I56)</f>
        <v>0</v>
      </c>
      <c r="J46" s="81">
        <f t="shared" ref="J46" si="5">SUM(J47:J56)</f>
        <v>21596.72175422512</v>
      </c>
      <c r="K46" s="81">
        <f t="shared" si="2"/>
        <v>18.949775756255885</v>
      </c>
      <c r="L46" s="81">
        <f>J46/'סכום נכסי הקרן'!$C$42*100</f>
        <v>1.6358938867133381</v>
      </c>
    </row>
    <row r="47" spans="2:12">
      <c r="B47" s="82" t="s">
        <v>2646</v>
      </c>
      <c r="C47" t="s">
        <v>212</v>
      </c>
      <c r="D47" t="s">
        <v>213</v>
      </c>
      <c r="E47" t="s">
        <v>214</v>
      </c>
      <c r="F47" t="s">
        <v>215</v>
      </c>
      <c r="G47" t="s">
        <v>112</v>
      </c>
      <c r="H47" s="79">
        <v>0</v>
      </c>
      <c r="I47" s="79">
        <v>0</v>
      </c>
      <c r="J47" s="79">
        <v>14543.268541949999</v>
      </c>
      <c r="K47" s="79">
        <f t="shared" si="2"/>
        <v>12.760810680863962</v>
      </c>
      <c r="L47" s="79">
        <f>J47/'סכום נכסי הקרן'!$C$42*100</f>
        <v>1.101613678749737</v>
      </c>
    </row>
    <row r="48" spans="2:12">
      <c r="B48" s="82" t="s">
        <v>2647</v>
      </c>
      <c r="C48" t="s">
        <v>216</v>
      </c>
      <c r="D48" t="s">
        <v>217</v>
      </c>
      <c r="E48" t="s">
        <v>214</v>
      </c>
      <c r="F48" t="s">
        <v>215</v>
      </c>
      <c r="G48" t="s">
        <v>112</v>
      </c>
      <c r="H48" s="79">
        <v>0</v>
      </c>
      <c r="I48" s="79">
        <v>0</v>
      </c>
      <c r="J48" s="79">
        <v>60.824428750000003</v>
      </c>
      <c r="K48" s="79">
        <f t="shared" si="2"/>
        <v>5.3369640931238568E-2</v>
      </c>
      <c r="L48" s="79">
        <f>J48/'סכום נכסי הקרן'!$C$42*100</f>
        <v>4.6072877303931408E-3</v>
      </c>
    </row>
    <row r="49" spans="2:12">
      <c r="B49" s="82" t="s">
        <v>2646</v>
      </c>
      <c r="C49" t="s">
        <v>219</v>
      </c>
      <c r="D49" t="s">
        <v>213</v>
      </c>
      <c r="E49" t="s">
        <v>214</v>
      </c>
      <c r="F49" t="s">
        <v>215</v>
      </c>
      <c r="G49" t="s">
        <v>198</v>
      </c>
      <c r="H49" s="79">
        <v>0</v>
      </c>
      <c r="I49" s="79">
        <v>0</v>
      </c>
      <c r="J49" s="79">
        <v>0.29093548400000002</v>
      </c>
      <c r="K49" s="79">
        <f t="shared" si="2"/>
        <v>2.5527773354116552E-4</v>
      </c>
      <c r="L49" s="79">
        <f>J49/'סכום נכסי הקרן'!$C$42*100</f>
        <v>2.2037584459339289E-5</v>
      </c>
    </row>
    <row r="50" spans="2:12">
      <c r="B50" s="82" t="s">
        <v>2646</v>
      </c>
      <c r="C50" t="s">
        <v>222</v>
      </c>
      <c r="D50" t="s">
        <v>213</v>
      </c>
      <c r="E50" t="s">
        <v>214</v>
      </c>
      <c r="F50" t="s">
        <v>215</v>
      </c>
      <c r="G50" t="s">
        <v>122</v>
      </c>
      <c r="H50" s="79">
        <v>0</v>
      </c>
      <c r="I50" s="79">
        <v>0</v>
      </c>
      <c r="J50" s="79">
        <v>16.282284900000001</v>
      </c>
      <c r="K50" s="79">
        <f t="shared" si="2"/>
        <v>1.4286689024648304E-2</v>
      </c>
      <c r="L50" s="79">
        <f>J50/'סכום נכסי הקרן'!$C$42*100</f>
        <v>1.2333395148003837E-3</v>
      </c>
    </row>
    <row r="51" spans="2:12">
      <c r="B51" s="82" t="s">
        <v>2646</v>
      </c>
      <c r="C51" t="s">
        <v>225</v>
      </c>
      <c r="D51" t="s">
        <v>213</v>
      </c>
      <c r="E51" t="s">
        <v>214</v>
      </c>
      <c r="F51" t="s">
        <v>215</v>
      </c>
      <c r="G51" t="s">
        <v>116</v>
      </c>
      <c r="H51" s="79">
        <v>0</v>
      </c>
      <c r="I51" s="79">
        <v>0</v>
      </c>
      <c r="J51" s="79">
        <v>3060.1669553279999</v>
      </c>
      <c r="K51" s="79">
        <f t="shared" si="2"/>
        <v>2.6851055563016191</v>
      </c>
      <c r="L51" s="79">
        <f>J51/'סכום נכסי הקרן'!$C$42*100</f>
        <v>0.23179945880276318</v>
      </c>
    </row>
    <row r="52" spans="2:12">
      <c r="B52" s="82" t="s">
        <v>2646</v>
      </c>
      <c r="C52" t="s">
        <v>230</v>
      </c>
      <c r="D52" t="s">
        <v>213</v>
      </c>
      <c r="E52" t="s">
        <v>214</v>
      </c>
      <c r="F52" t="s">
        <v>215</v>
      </c>
      <c r="G52" t="s">
        <v>196</v>
      </c>
      <c r="H52" s="79">
        <v>0</v>
      </c>
      <c r="I52" s="79">
        <v>0</v>
      </c>
      <c r="J52" s="79">
        <v>1117.37289493712</v>
      </c>
      <c r="K52" s="79">
        <f t="shared" si="2"/>
        <v>0.98042499394772631</v>
      </c>
      <c r="L52" s="79">
        <f>J52/'סכום נכסי הקרן'!$C$42*100</f>
        <v>8.4638007046102456E-2</v>
      </c>
    </row>
    <row r="53" spans="2:12">
      <c r="B53" s="82" t="s">
        <v>2646</v>
      </c>
      <c r="C53" t="s">
        <v>234</v>
      </c>
      <c r="D53" t="s">
        <v>213</v>
      </c>
      <c r="E53" t="s">
        <v>214</v>
      </c>
      <c r="F53" t="s">
        <v>215</v>
      </c>
      <c r="G53" t="s">
        <v>235</v>
      </c>
      <c r="H53" s="79">
        <v>0</v>
      </c>
      <c r="I53" s="79">
        <v>0</v>
      </c>
      <c r="J53" s="79">
        <v>0.38723178000000003</v>
      </c>
      <c r="K53" s="79">
        <f t="shared" si="2"/>
        <v>3.3977172462576352E-4</v>
      </c>
      <c r="L53" s="79">
        <f>J53/'סכום נכסי הקרן'!$C$42*100</f>
        <v>2.9331771222139032E-5</v>
      </c>
    </row>
    <row r="54" spans="2:12">
      <c r="B54" s="82" t="s">
        <v>2646</v>
      </c>
      <c r="C54" t="s">
        <v>236</v>
      </c>
      <c r="D54" t="s">
        <v>213</v>
      </c>
      <c r="E54" t="s">
        <v>214</v>
      </c>
      <c r="F54" t="s">
        <v>215</v>
      </c>
      <c r="G54" t="s">
        <v>197</v>
      </c>
      <c r="H54" s="79">
        <v>0</v>
      </c>
      <c r="I54" s="79">
        <v>0</v>
      </c>
      <c r="J54" s="79">
        <v>2.5156880400000001</v>
      </c>
      <c r="K54" s="79">
        <f t="shared" si="2"/>
        <v>2.2073592822655381E-3</v>
      </c>
      <c r="L54" s="79">
        <f>J54/'סכום נכסי הקרן'!$C$42*100</f>
        <v>1.9055663782438349E-4</v>
      </c>
    </row>
    <row r="55" spans="2:12">
      <c r="B55" s="82" t="s">
        <v>2646</v>
      </c>
      <c r="C55" t="s">
        <v>237</v>
      </c>
      <c r="D55" t="s">
        <v>213</v>
      </c>
      <c r="E55" t="s">
        <v>214</v>
      </c>
      <c r="F55" t="s">
        <v>215</v>
      </c>
      <c r="G55" t="s">
        <v>119</v>
      </c>
      <c r="H55" s="79">
        <v>0</v>
      </c>
      <c r="I55" s="79">
        <v>0</v>
      </c>
      <c r="J55" s="79">
        <v>2792.4769424639999</v>
      </c>
      <c r="K55" s="79">
        <f t="shared" si="2"/>
        <v>2.4502242732212527</v>
      </c>
      <c r="L55" s="79">
        <f>J55/'סכום נכסי הקרן'!$C$42*100</f>
        <v>0.21152265658426161</v>
      </c>
    </row>
    <row r="56" spans="2:12">
      <c r="B56" s="82" t="s">
        <v>2646</v>
      </c>
      <c r="C56" t="s">
        <v>244</v>
      </c>
      <c r="D56" t="s">
        <v>213</v>
      </c>
      <c r="E56" t="s">
        <v>214</v>
      </c>
      <c r="F56" t="s">
        <v>215</v>
      </c>
      <c r="G56" t="s">
        <v>195</v>
      </c>
      <c r="H56" s="79">
        <v>0</v>
      </c>
      <c r="I56" s="79">
        <v>0</v>
      </c>
      <c r="J56" s="79">
        <v>3.1358505920000002</v>
      </c>
      <c r="K56" s="79">
        <f t="shared" si="2"/>
        <v>2.7515132250058643E-3</v>
      </c>
      <c r="L56" s="79">
        <f>J56/'סכום נכסי הקרן'!$C$42*100</f>
        <v>2.3753229177458845E-4</v>
      </c>
    </row>
    <row r="57" spans="2:12">
      <c r="B57" s="80" t="s">
        <v>254</v>
      </c>
      <c r="D57" s="16"/>
      <c r="I57" s="81">
        <v>0</v>
      </c>
      <c r="J57" s="81">
        <v>0</v>
      </c>
      <c r="K57" s="81">
        <f t="shared" si="2"/>
        <v>0</v>
      </c>
      <c r="L57" s="81">
        <f>J57/'סכום נכסי הקרן'!$C$42*100</f>
        <v>0</v>
      </c>
    </row>
    <row r="58" spans="2:12">
      <c r="B58" t="s">
        <v>248</v>
      </c>
      <c r="C58" t="s">
        <v>248</v>
      </c>
      <c r="D58" s="16"/>
      <c r="E58" t="s">
        <v>248</v>
      </c>
      <c r="G58" t="s">
        <v>248</v>
      </c>
      <c r="H58" s="79">
        <v>0</v>
      </c>
      <c r="I58" s="79">
        <v>0</v>
      </c>
      <c r="J58" s="79">
        <v>0</v>
      </c>
      <c r="K58" s="79">
        <f t="shared" si="2"/>
        <v>0</v>
      </c>
      <c r="L58" s="79">
        <f>J58/'סכום נכסי הקרן'!$C$42*100</f>
        <v>0</v>
      </c>
    </row>
    <row r="59" spans="2:12">
      <c r="B59" t="s">
        <v>255</v>
      </c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-45171902.549999997</v>
      </c>
      <c r="H11" s="7"/>
      <c r="I11" s="78">
        <v>2907.5194764607613</v>
      </c>
      <c r="J11" s="78">
        <v>100</v>
      </c>
      <c r="K11" s="78">
        <v>0.22</v>
      </c>
      <c r="AW11" s="16"/>
    </row>
    <row r="12" spans="2:49">
      <c r="B12" s="80" t="s">
        <v>199</v>
      </c>
      <c r="C12" s="16"/>
      <c r="D12" s="16"/>
      <c r="G12" s="81">
        <v>-45171902.549999997</v>
      </c>
      <c r="I12" s="81">
        <v>2907.5194764607613</v>
      </c>
      <c r="J12" s="81">
        <v>100</v>
      </c>
      <c r="K12" s="81">
        <v>0.22</v>
      </c>
    </row>
    <row r="13" spans="2:49">
      <c r="B13" s="80" t="s">
        <v>2031</v>
      </c>
      <c r="C13" s="16"/>
      <c r="D13" s="16"/>
      <c r="G13" s="81">
        <v>1000000</v>
      </c>
      <c r="I13" s="81">
        <v>0.56655999999999995</v>
      </c>
      <c r="J13" s="81">
        <v>0.02</v>
      </c>
      <c r="K13" s="81">
        <v>0</v>
      </c>
    </row>
    <row r="14" spans="2:49">
      <c r="B14" t="s">
        <v>2284</v>
      </c>
      <c r="C14" t="s">
        <v>2285</v>
      </c>
      <c r="D14" t="s">
        <v>129</v>
      </c>
      <c r="E14" t="s">
        <v>108</v>
      </c>
      <c r="F14" t="s">
        <v>2286</v>
      </c>
      <c r="G14" s="79">
        <v>1000000</v>
      </c>
      <c r="H14" s="79">
        <v>5.6655999999999998E-2</v>
      </c>
      <c r="I14" s="79">
        <v>0.56655999999999995</v>
      </c>
      <c r="J14" s="79">
        <v>0.02</v>
      </c>
      <c r="K14" s="79">
        <v>0</v>
      </c>
    </row>
    <row r="15" spans="2:49">
      <c r="B15" s="80" t="s">
        <v>2032</v>
      </c>
      <c r="C15" s="16"/>
      <c r="D15" s="16"/>
      <c r="G15" s="81">
        <v>-39885000</v>
      </c>
      <c r="I15" s="81">
        <v>2248.8034971619613</v>
      </c>
      <c r="J15" s="81">
        <v>77.34</v>
      </c>
      <c r="K15" s="81">
        <v>0.17</v>
      </c>
    </row>
    <row r="16" spans="2:49">
      <c r="B16" t="s">
        <v>2287</v>
      </c>
      <c r="C16" t="s">
        <v>2288</v>
      </c>
      <c r="D16" t="s">
        <v>129</v>
      </c>
      <c r="E16" t="s">
        <v>116</v>
      </c>
      <c r="F16" t="s">
        <v>2289</v>
      </c>
      <c r="G16" s="79">
        <v>-2415000</v>
      </c>
      <c r="H16" s="79">
        <v>-4.087128220065714</v>
      </c>
      <c r="I16" s="79">
        <v>98.704146514586995</v>
      </c>
      <c r="J16" s="79">
        <v>3.39</v>
      </c>
      <c r="K16" s="79">
        <v>0.01</v>
      </c>
    </row>
    <row r="17" spans="2:11">
      <c r="B17" t="s">
        <v>2290</v>
      </c>
      <c r="C17" t="s">
        <v>2291</v>
      </c>
      <c r="D17" t="s">
        <v>129</v>
      </c>
      <c r="E17" t="s">
        <v>112</v>
      </c>
      <c r="F17" t="s">
        <v>2292</v>
      </c>
      <c r="G17" s="79">
        <v>3100000</v>
      </c>
      <c r="H17" s="79">
        <v>-8.6903825806451618</v>
      </c>
      <c r="I17" s="79">
        <v>-269.40186</v>
      </c>
      <c r="J17" s="79">
        <v>-9.27</v>
      </c>
      <c r="K17" s="79">
        <v>-0.02</v>
      </c>
    </row>
    <row r="18" spans="2:11">
      <c r="B18" t="s">
        <v>2293</v>
      </c>
      <c r="C18" t="s">
        <v>2294</v>
      </c>
      <c r="D18" t="s">
        <v>129</v>
      </c>
      <c r="E18" t="s">
        <v>112</v>
      </c>
      <c r="F18" t="s">
        <v>2292</v>
      </c>
      <c r="G18" s="79">
        <v>-3100000</v>
      </c>
      <c r="H18" s="79">
        <v>-9.2203125000000004</v>
      </c>
      <c r="I18" s="79">
        <v>285.82968749999998</v>
      </c>
      <c r="J18" s="79">
        <v>9.83</v>
      </c>
      <c r="K18" s="79">
        <v>0.02</v>
      </c>
    </row>
    <row r="19" spans="2:11">
      <c r="B19" t="s">
        <v>2295</v>
      </c>
      <c r="C19" t="s">
        <v>2296</v>
      </c>
      <c r="D19" t="s">
        <v>129</v>
      </c>
      <c r="E19" t="s">
        <v>116</v>
      </c>
      <c r="F19" t="s">
        <v>2297</v>
      </c>
      <c r="G19" s="79">
        <v>-600000</v>
      </c>
      <c r="H19" s="79">
        <v>-5.3030962343096171</v>
      </c>
      <c r="I19" s="79">
        <v>31.818577405857699</v>
      </c>
      <c r="J19" s="79">
        <v>1.0900000000000001</v>
      </c>
      <c r="K19" s="79">
        <v>0</v>
      </c>
    </row>
    <row r="20" spans="2:11">
      <c r="B20" t="s">
        <v>2298</v>
      </c>
      <c r="C20" t="s">
        <v>2299</v>
      </c>
      <c r="D20" t="s">
        <v>129</v>
      </c>
      <c r="E20" t="s">
        <v>116</v>
      </c>
      <c r="F20" t="s">
        <v>2300</v>
      </c>
      <c r="G20" s="79">
        <v>-300000</v>
      </c>
      <c r="H20" s="79">
        <v>-5.6078999999999999</v>
      </c>
      <c r="I20" s="79">
        <v>16.823699999999999</v>
      </c>
      <c r="J20" s="79">
        <v>0.57999999999999996</v>
      </c>
      <c r="K20" s="79">
        <v>0</v>
      </c>
    </row>
    <row r="21" spans="2:11">
      <c r="B21" t="s">
        <v>2301</v>
      </c>
      <c r="C21" t="s">
        <v>2302</v>
      </c>
      <c r="D21" t="s">
        <v>129</v>
      </c>
      <c r="E21" t="s">
        <v>112</v>
      </c>
      <c r="F21" t="s">
        <v>2300</v>
      </c>
      <c r="G21" s="79">
        <v>-7000000</v>
      </c>
      <c r="H21" s="79">
        <v>-9.6268579710144859</v>
      </c>
      <c r="I21" s="79">
        <v>673.88005797101403</v>
      </c>
      <c r="J21" s="79">
        <v>23.18</v>
      </c>
      <c r="K21" s="79">
        <v>0.05</v>
      </c>
    </row>
    <row r="22" spans="2:11">
      <c r="B22" t="s">
        <v>2303</v>
      </c>
      <c r="C22" t="s">
        <v>2304</v>
      </c>
      <c r="D22" t="s">
        <v>129</v>
      </c>
      <c r="E22" t="s">
        <v>112</v>
      </c>
      <c r="F22" t="s">
        <v>2305</v>
      </c>
      <c r="G22" s="79">
        <v>6000000</v>
      </c>
      <c r="H22" s="79">
        <v>-9.4768760000000007</v>
      </c>
      <c r="I22" s="79">
        <v>-568.61256000000003</v>
      </c>
      <c r="J22" s="79">
        <v>-19.559999999999999</v>
      </c>
      <c r="K22" s="79">
        <v>-0.04</v>
      </c>
    </row>
    <row r="23" spans="2:11">
      <c r="B23" t="s">
        <v>2306</v>
      </c>
      <c r="C23" t="s">
        <v>2307</v>
      </c>
      <c r="D23" t="s">
        <v>129</v>
      </c>
      <c r="E23" t="s">
        <v>112</v>
      </c>
      <c r="F23" t="s">
        <v>1100</v>
      </c>
      <c r="G23" s="79">
        <v>-1700000</v>
      </c>
      <c r="H23" s="79">
        <v>-8.9519435294117642</v>
      </c>
      <c r="I23" s="79">
        <v>152.18304000000001</v>
      </c>
      <c r="J23" s="79">
        <v>5.23</v>
      </c>
      <c r="K23" s="79">
        <v>0.01</v>
      </c>
    </row>
    <row r="24" spans="2:11">
      <c r="B24" t="s">
        <v>2308</v>
      </c>
      <c r="C24" t="s">
        <v>2309</v>
      </c>
      <c r="D24" t="s">
        <v>129</v>
      </c>
      <c r="E24" t="s">
        <v>112</v>
      </c>
      <c r="F24" t="s">
        <v>2310</v>
      </c>
      <c r="G24" s="79">
        <v>-600000</v>
      </c>
      <c r="H24" s="79">
        <v>-7.9770683333333334</v>
      </c>
      <c r="I24" s="79">
        <v>47.862409999999997</v>
      </c>
      <c r="J24" s="79">
        <v>1.65</v>
      </c>
      <c r="K24" s="79">
        <v>0</v>
      </c>
    </row>
    <row r="25" spans="2:11">
      <c r="B25" t="s">
        <v>2311</v>
      </c>
      <c r="C25" t="s">
        <v>2312</v>
      </c>
      <c r="D25" t="s">
        <v>129</v>
      </c>
      <c r="E25" t="s">
        <v>112</v>
      </c>
      <c r="F25" t="s">
        <v>2313</v>
      </c>
      <c r="G25" s="79">
        <v>-8100000</v>
      </c>
      <c r="H25" s="79">
        <v>-7.7944317789291855</v>
      </c>
      <c r="I25" s="79">
        <v>631.34897409326402</v>
      </c>
      <c r="J25" s="79">
        <v>21.71</v>
      </c>
      <c r="K25" s="79">
        <v>0.05</v>
      </c>
    </row>
    <row r="26" spans="2:11">
      <c r="B26" t="s">
        <v>2314</v>
      </c>
      <c r="C26" t="s">
        <v>2315</v>
      </c>
      <c r="D26" t="s">
        <v>129</v>
      </c>
      <c r="E26" t="s">
        <v>116</v>
      </c>
      <c r="F26" t="s">
        <v>2289</v>
      </c>
      <c r="G26" s="79">
        <v>-300000</v>
      </c>
      <c r="H26" s="79">
        <v>-4.4151428571428664</v>
      </c>
      <c r="I26" s="79">
        <v>13.245428571428601</v>
      </c>
      <c r="J26" s="79">
        <v>0.46</v>
      </c>
      <c r="K26" s="79">
        <v>0</v>
      </c>
    </row>
    <row r="27" spans="2:11">
      <c r="B27" t="s">
        <v>2316</v>
      </c>
      <c r="C27" t="s">
        <v>2317</v>
      </c>
      <c r="D27" t="s">
        <v>129</v>
      </c>
      <c r="E27" t="s">
        <v>112</v>
      </c>
      <c r="F27" t="s">
        <v>2318</v>
      </c>
      <c r="G27" s="79">
        <v>3000000</v>
      </c>
      <c r="H27" s="79">
        <v>-5.4548920000000001</v>
      </c>
      <c r="I27" s="79">
        <v>-163.64676</v>
      </c>
      <c r="J27" s="79">
        <v>-5.63</v>
      </c>
      <c r="K27" s="79">
        <v>-0.01</v>
      </c>
    </row>
    <row r="28" spans="2:11">
      <c r="B28" t="s">
        <v>2319</v>
      </c>
      <c r="C28" t="s">
        <v>2320</v>
      </c>
      <c r="D28" t="s">
        <v>129</v>
      </c>
      <c r="E28" t="s">
        <v>112</v>
      </c>
      <c r="F28" t="s">
        <v>328</v>
      </c>
      <c r="G28" s="79">
        <v>-17320000</v>
      </c>
      <c r="H28" s="79">
        <v>-5.8610192840646649</v>
      </c>
      <c r="I28" s="79">
        <v>1015.12854</v>
      </c>
      <c r="J28" s="79">
        <v>34.909999999999997</v>
      </c>
      <c r="K28" s="79">
        <v>0.08</v>
      </c>
    </row>
    <row r="29" spans="2:11">
      <c r="B29" t="s">
        <v>2321</v>
      </c>
      <c r="C29" t="s">
        <v>2322</v>
      </c>
      <c r="D29" t="s">
        <v>129</v>
      </c>
      <c r="E29" t="s">
        <v>112</v>
      </c>
      <c r="F29" t="s">
        <v>2197</v>
      </c>
      <c r="G29" s="79">
        <v>-2750000</v>
      </c>
      <c r="H29" s="79">
        <v>-7.061091272727273</v>
      </c>
      <c r="I29" s="79">
        <v>194.18001000000001</v>
      </c>
      <c r="J29" s="79">
        <v>6.68</v>
      </c>
      <c r="K29" s="79">
        <v>0.01</v>
      </c>
    </row>
    <row r="30" spans="2:11">
      <c r="B30" t="s">
        <v>2323</v>
      </c>
      <c r="C30" t="s">
        <v>2324</v>
      </c>
      <c r="D30" t="s">
        <v>129</v>
      </c>
      <c r="E30" t="s">
        <v>112</v>
      </c>
      <c r="F30" t="s">
        <v>1249</v>
      </c>
      <c r="G30" s="79">
        <v>-800000</v>
      </c>
      <c r="H30" s="79">
        <v>-3.2417324999999999</v>
      </c>
      <c r="I30" s="79">
        <v>25.933859999999999</v>
      </c>
      <c r="J30" s="79">
        <v>0.89</v>
      </c>
      <c r="K30" s="79">
        <v>0</v>
      </c>
    </row>
    <row r="31" spans="2:11">
      <c r="B31" t="s">
        <v>2325</v>
      </c>
      <c r="C31" t="s">
        <v>2326</v>
      </c>
      <c r="D31" t="s">
        <v>129</v>
      </c>
      <c r="E31" t="s">
        <v>112</v>
      </c>
      <c r="F31" t="s">
        <v>2327</v>
      </c>
      <c r="G31" s="79">
        <v>-3000000</v>
      </c>
      <c r="H31" s="79">
        <v>-1.7339419525066</v>
      </c>
      <c r="I31" s="79">
        <v>52.018258575197997</v>
      </c>
      <c r="J31" s="79">
        <v>1.79</v>
      </c>
      <c r="K31" s="79">
        <v>0</v>
      </c>
    </row>
    <row r="32" spans="2:11">
      <c r="B32" t="s">
        <v>2328</v>
      </c>
      <c r="C32" t="s">
        <v>2329</v>
      </c>
      <c r="D32" t="s">
        <v>129</v>
      </c>
      <c r="E32" t="s">
        <v>112</v>
      </c>
      <c r="F32" t="s">
        <v>2095</v>
      </c>
      <c r="G32" s="79">
        <v>-4000000</v>
      </c>
      <c r="H32" s="79">
        <v>-0.28726649999999998</v>
      </c>
      <c r="I32" s="79">
        <v>11.49066</v>
      </c>
      <c r="J32" s="79">
        <v>0.4</v>
      </c>
      <c r="K32" s="79">
        <v>0</v>
      </c>
    </row>
    <row r="33" spans="2:11">
      <c r="B33" t="s">
        <v>2330</v>
      </c>
      <c r="C33" t="s">
        <v>2331</v>
      </c>
      <c r="D33" t="s">
        <v>129</v>
      </c>
      <c r="E33" t="s">
        <v>116</v>
      </c>
      <c r="F33" t="s">
        <v>697</v>
      </c>
      <c r="G33" s="79">
        <v>300000</v>
      </c>
      <c r="H33" s="79">
        <v>0.38461224489795998</v>
      </c>
      <c r="I33" s="79">
        <v>1.15383673469388</v>
      </c>
      <c r="J33" s="79">
        <v>0.04</v>
      </c>
      <c r="K33" s="79">
        <v>0</v>
      </c>
    </row>
    <row r="34" spans="2:11">
      <c r="B34" t="s">
        <v>2332</v>
      </c>
      <c r="C34" t="s">
        <v>2333</v>
      </c>
      <c r="D34" t="s">
        <v>129</v>
      </c>
      <c r="E34" t="s">
        <v>116</v>
      </c>
      <c r="F34" t="s">
        <v>697</v>
      </c>
      <c r="G34" s="79">
        <v>-300000</v>
      </c>
      <c r="H34" s="79">
        <v>0.37883673469387669</v>
      </c>
      <c r="I34" s="79">
        <v>-1.1365102040816299</v>
      </c>
      <c r="J34" s="79">
        <v>-0.04</v>
      </c>
      <c r="K34" s="79">
        <v>0</v>
      </c>
    </row>
    <row r="35" spans="2:11">
      <c r="B35" s="80" t="s">
        <v>2282</v>
      </c>
      <c r="C35" s="16"/>
      <c r="D35" s="16"/>
      <c r="G35" s="81">
        <v>-7288982.6299999999</v>
      </c>
      <c r="I35" s="81">
        <v>315.62667902240003</v>
      </c>
      <c r="J35" s="81">
        <v>10.86</v>
      </c>
      <c r="K35" s="81">
        <v>0.02</v>
      </c>
    </row>
    <row r="36" spans="2:11">
      <c r="B36" t="s">
        <v>2334</v>
      </c>
      <c r="C36" t="s">
        <v>2335</v>
      </c>
      <c r="D36" t="s">
        <v>129</v>
      </c>
      <c r="E36" t="s">
        <v>119</v>
      </c>
      <c r="F36" t="s">
        <v>2305</v>
      </c>
      <c r="G36" s="79">
        <v>-650000</v>
      </c>
      <c r="H36" s="79">
        <v>-4.9250956521739075</v>
      </c>
      <c r="I36" s="79">
        <v>32.013121739130398</v>
      </c>
      <c r="J36" s="79">
        <v>1.1000000000000001</v>
      </c>
      <c r="K36" s="79">
        <v>0</v>
      </c>
    </row>
    <row r="37" spans="2:11">
      <c r="B37" t="s">
        <v>2336</v>
      </c>
      <c r="C37" t="s">
        <v>2337</v>
      </c>
      <c r="D37" t="s">
        <v>129</v>
      </c>
      <c r="E37" t="s">
        <v>112</v>
      </c>
      <c r="F37" t="s">
        <v>1100</v>
      </c>
      <c r="G37" s="79">
        <v>974017.37</v>
      </c>
      <c r="H37" s="79">
        <v>-14.949309374226047</v>
      </c>
      <c r="I37" s="79">
        <v>-145.60887</v>
      </c>
      <c r="J37" s="79">
        <v>-5.01</v>
      </c>
      <c r="K37" s="79">
        <v>-0.01</v>
      </c>
    </row>
    <row r="38" spans="2:11">
      <c r="B38" t="s">
        <v>2338</v>
      </c>
      <c r="C38" t="s">
        <v>2339</v>
      </c>
      <c r="D38" t="s">
        <v>129</v>
      </c>
      <c r="E38" t="s">
        <v>119</v>
      </c>
      <c r="F38" t="s">
        <v>2289</v>
      </c>
      <c r="G38" s="79">
        <v>-150000</v>
      </c>
      <c r="H38" s="79">
        <v>-6.3236285714285732</v>
      </c>
      <c r="I38" s="79">
        <v>9.4854428571428606</v>
      </c>
      <c r="J38" s="79">
        <v>0.33</v>
      </c>
      <c r="K38" s="79">
        <v>0</v>
      </c>
    </row>
    <row r="39" spans="2:11">
      <c r="B39" t="s">
        <v>2340</v>
      </c>
      <c r="C39" t="s">
        <v>2341</v>
      </c>
      <c r="D39" t="s">
        <v>129</v>
      </c>
      <c r="E39" t="s">
        <v>116</v>
      </c>
      <c r="F39" t="s">
        <v>2342</v>
      </c>
      <c r="G39" s="79">
        <v>-530000</v>
      </c>
      <c r="H39" s="79">
        <v>4.0796093750000004</v>
      </c>
      <c r="I39" s="79">
        <v>-21.6219296875</v>
      </c>
      <c r="J39" s="79">
        <v>-0.74</v>
      </c>
      <c r="K39" s="79">
        <v>0</v>
      </c>
    </row>
    <row r="40" spans="2:11">
      <c r="B40" t="s">
        <v>2343</v>
      </c>
      <c r="C40" t="s">
        <v>2344</v>
      </c>
      <c r="D40" t="s">
        <v>129</v>
      </c>
      <c r="E40" t="s">
        <v>119</v>
      </c>
      <c r="F40" t="s">
        <v>2345</v>
      </c>
      <c r="G40" s="79">
        <v>-705000</v>
      </c>
      <c r="H40" s="79">
        <v>1.6112771929824539</v>
      </c>
      <c r="I40" s="79">
        <v>-11.3595042105263</v>
      </c>
      <c r="J40" s="79">
        <v>-0.39</v>
      </c>
      <c r="K40" s="79">
        <v>0</v>
      </c>
    </row>
    <row r="41" spans="2:11">
      <c r="B41" t="s">
        <v>2346</v>
      </c>
      <c r="C41" t="s">
        <v>2347</v>
      </c>
      <c r="D41" t="s">
        <v>129</v>
      </c>
      <c r="E41" t="s">
        <v>116</v>
      </c>
      <c r="F41" t="s">
        <v>653</v>
      </c>
      <c r="G41" s="79">
        <v>-50000</v>
      </c>
      <c r="H41" s="79">
        <v>-2.1894931034482799</v>
      </c>
      <c r="I41" s="79">
        <v>1.0947465517241399</v>
      </c>
      <c r="J41" s="79">
        <v>0.04</v>
      </c>
      <c r="K41" s="79">
        <v>0</v>
      </c>
    </row>
    <row r="42" spans="2:11">
      <c r="B42" t="s">
        <v>2348</v>
      </c>
      <c r="C42" t="s">
        <v>2349</v>
      </c>
      <c r="D42" t="s">
        <v>129</v>
      </c>
      <c r="E42" t="s">
        <v>116</v>
      </c>
      <c r="F42" t="s">
        <v>653</v>
      </c>
      <c r="G42" s="79">
        <v>-200000</v>
      </c>
      <c r="H42" s="79">
        <v>-2.2644950000000001</v>
      </c>
      <c r="I42" s="79">
        <v>4.5289900000000003</v>
      </c>
      <c r="J42" s="79">
        <v>0.16</v>
      </c>
      <c r="K42" s="79">
        <v>0</v>
      </c>
    </row>
    <row r="43" spans="2:11">
      <c r="B43" t="s">
        <v>2350</v>
      </c>
      <c r="C43" t="s">
        <v>2351</v>
      </c>
      <c r="D43" t="s">
        <v>129</v>
      </c>
      <c r="E43" t="s">
        <v>119</v>
      </c>
      <c r="F43" t="s">
        <v>1256</v>
      </c>
      <c r="G43" s="79">
        <v>-150000</v>
      </c>
      <c r="H43" s="79">
        <v>-8.4719333333333342</v>
      </c>
      <c r="I43" s="79">
        <v>12.7079</v>
      </c>
      <c r="J43" s="79">
        <v>0.44</v>
      </c>
      <c r="K43" s="79">
        <v>0</v>
      </c>
    </row>
    <row r="44" spans="2:11">
      <c r="B44" t="s">
        <v>2352</v>
      </c>
      <c r="C44" t="s">
        <v>2353</v>
      </c>
      <c r="D44" t="s">
        <v>129</v>
      </c>
      <c r="E44" t="s">
        <v>116</v>
      </c>
      <c r="F44" t="s">
        <v>2354</v>
      </c>
      <c r="G44" s="79">
        <v>-600000</v>
      </c>
      <c r="H44" s="79">
        <v>-2.3694999999999999</v>
      </c>
      <c r="I44" s="79">
        <v>14.217000000000001</v>
      </c>
      <c r="J44" s="79">
        <v>0.49</v>
      </c>
      <c r="K44" s="79">
        <v>0</v>
      </c>
    </row>
    <row r="45" spans="2:11">
      <c r="B45" t="s">
        <v>2355</v>
      </c>
      <c r="C45" t="s">
        <v>2356</v>
      </c>
      <c r="D45" t="s">
        <v>129</v>
      </c>
      <c r="E45" t="s">
        <v>116</v>
      </c>
      <c r="F45" t="s">
        <v>2357</v>
      </c>
      <c r="G45" s="79">
        <v>-800000</v>
      </c>
      <c r="H45" s="79">
        <v>1.6435371428571375</v>
      </c>
      <c r="I45" s="79">
        <v>-13.1482971428571</v>
      </c>
      <c r="J45" s="79">
        <v>-0.45</v>
      </c>
      <c r="K45" s="79">
        <v>0</v>
      </c>
    </row>
    <row r="46" spans="2:11">
      <c r="B46" t="s">
        <v>2358</v>
      </c>
      <c r="C46" t="s">
        <v>2359</v>
      </c>
      <c r="D46" t="s">
        <v>129</v>
      </c>
      <c r="E46" t="s">
        <v>112</v>
      </c>
      <c r="F46" t="s">
        <v>309</v>
      </c>
      <c r="G46" s="79">
        <v>300000</v>
      </c>
      <c r="H46" s="79">
        <v>-6.7106300000000001</v>
      </c>
      <c r="I46" s="79">
        <v>-20.131889999999999</v>
      </c>
      <c r="J46" s="79">
        <v>-0.69</v>
      </c>
      <c r="K46" s="79">
        <v>0</v>
      </c>
    </row>
    <row r="47" spans="2:11">
      <c r="B47" t="s">
        <v>2360</v>
      </c>
      <c r="C47" t="s">
        <v>2361</v>
      </c>
      <c r="D47" t="s">
        <v>129</v>
      </c>
      <c r="E47" t="s">
        <v>119</v>
      </c>
      <c r="F47" t="s">
        <v>2362</v>
      </c>
      <c r="G47" s="79">
        <v>-3378000</v>
      </c>
      <c r="H47" s="79">
        <v>-12.856204906091948</v>
      </c>
      <c r="I47" s="79">
        <v>434.28260172778602</v>
      </c>
      <c r="J47" s="79">
        <v>14.94</v>
      </c>
      <c r="K47" s="79">
        <v>0.03</v>
      </c>
    </row>
    <row r="48" spans="2:11">
      <c r="B48" t="s">
        <v>2363</v>
      </c>
      <c r="C48" t="s">
        <v>2364</v>
      </c>
      <c r="D48" t="s">
        <v>129</v>
      </c>
      <c r="E48" t="s">
        <v>116</v>
      </c>
      <c r="F48" t="s">
        <v>2327</v>
      </c>
      <c r="G48" s="79">
        <v>100000</v>
      </c>
      <c r="H48" s="79">
        <v>1.5273099999999999</v>
      </c>
      <c r="I48" s="79">
        <v>1.5273099999999999</v>
      </c>
      <c r="J48" s="79">
        <v>0.05</v>
      </c>
      <c r="K48" s="79">
        <v>0</v>
      </c>
    </row>
    <row r="49" spans="2:11">
      <c r="B49" t="s">
        <v>2365</v>
      </c>
      <c r="C49" t="s">
        <v>2366</v>
      </c>
      <c r="D49" t="s">
        <v>129</v>
      </c>
      <c r="E49" t="s">
        <v>116</v>
      </c>
      <c r="F49" t="s">
        <v>2095</v>
      </c>
      <c r="G49" s="79">
        <v>-850000</v>
      </c>
      <c r="H49" s="79">
        <v>-0.78020500000000004</v>
      </c>
      <c r="I49" s="79">
        <v>6.6317424999999997</v>
      </c>
      <c r="J49" s="79">
        <v>0.23</v>
      </c>
      <c r="K49" s="79">
        <v>0</v>
      </c>
    </row>
    <row r="50" spans="2:11">
      <c r="B50" t="s">
        <v>2367</v>
      </c>
      <c r="C50" t="s">
        <v>2368</v>
      </c>
      <c r="D50" t="s">
        <v>129</v>
      </c>
      <c r="E50" t="s">
        <v>116</v>
      </c>
      <c r="F50" t="s">
        <v>368</v>
      </c>
      <c r="G50" s="79">
        <v>-850000</v>
      </c>
      <c r="H50" s="79">
        <v>-0.60425937500000004</v>
      </c>
      <c r="I50" s="79">
        <v>5.1362046875000003</v>
      </c>
      <c r="J50" s="79">
        <v>0.18</v>
      </c>
      <c r="K50" s="79">
        <v>0</v>
      </c>
    </row>
    <row r="51" spans="2:11">
      <c r="B51" t="s">
        <v>2369</v>
      </c>
      <c r="C51" t="s">
        <v>2370</v>
      </c>
      <c r="D51" t="s">
        <v>129</v>
      </c>
      <c r="E51" t="s">
        <v>119</v>
      </c>
      <c r="F51" t="s">
        <v>2238</v>
      </c>
      <c r="G51" s="79">
        <v>250000</v>
      </c>
      <c r="H51" s="79">
        <v>2.3488440000000002</v>
      </c>
      <c r="I51" s="79">
        <v>5.8721100000000002</v>
      </c>
      <c r="J51" s="79">
        <v>0.2</v>
      </c>
      <c r="K51" s="79">
        <v>0</v>
      </c>
    </row>
    <row r="52" spans="2:11">
      <c r="B52" s="80" t="s">
        <v>2033</v>
      </c>
      <c r="C52" s="16"/>
      <c r="D52" s="16"/>
      <c r="G52" s="81">
        <v>0</v>
      </c>
      <c r="I52" s="81">
        <v>0</v>
      </c>
      <c r="J52" s="81">
        <v>0</v>
      </c>
      <c r="K52" s="81">
        <v>0</v>
      </c>
    </row>
    <row r="53" spans="2:11">
      <c r="B53" t="s">
        <v>248</v>
      </c>
      <c r="C53" t="s">
        <v>248</v>
      </c>
      <c r="D53" t="s">
        <v>248</v>
      </c>
      <c r="E53" t="s">
        <v>248</v>
      </c>
      <c r="G53" s="79">
        <v>0</v>
      </c>
      <c r="H53" s="79">
        <v>0</v>
      </c>
      <c r="I53" s="79">
        <v>0</v>
      </c>
      <c r="J53" s="79">
        <v>0</v>
      </c>
      <c r="K53" s="79">
        <v>0</v>
      </c>
    </row>
    <row r="54" spans="2:11">
      <c r="B54" s="80" t="s">
        <v>1057</v>
      </c>
      <c r="C54" s="16"/>
      <c r="D54" s="16"/>
      <c r="G54" s="81">
        <v>1002080.08</v>
      </c>
      <c r="I54" s="81">
        <v>342.52274027639999</v>
      </c>
      <c r="J54" s="81">
        <v>11.78</v>
      </c>
      <c r="K54" s="81">
        <v>0.03</v>
      </c>
    </row>
    <row r="55" spans="2:11">
      <c r="B55" t="s">
        <v>2371</v>
      </c>
      <c r="C55" t="s">
        <v>2372</v>
      </c>
      <c r="D55" t="s">
        <v>129</v>
      </c>
      <c r="E55" t="s">
        <v>108</v>
      </c>
      <c r="F55" t="s">
        <v>2209</v>
      </c>
      <c r="G55" s="79">
        <v>1027.6600000000001</v>
      </c>
      <c r="H55" s="79">
        <v>5257.5379999999996</v>
      </c>
      <c r="I55" s="79">
        <v>54.029615010800001</v>
      </c>
      <c r="J55" s="79">
        <v>1.86</v>
      </c>
      <c r="K55" s="79">
        <v>0</v>
      </c>
    </row>
    <row r="56" spans="2:11">
      <c r="B56" t="s">
        <v>2371</v>
      </c>
      <c r="C56" t="s">
        <v>2373</v>
      </c>
      <c r="D56" t="s">
        <v>129</v>
      </c>
      <c r="E56" t="s">
        <v>108</v>
      </c>
      <c r="F56" t="s">
        <v>2193</v>
      </c>
      <c r="G56" s="79">
        <v>1052.42</v>
      </c>
      <c r="H56" s="79">
        <v>24698.668000000001</v>
      </c>
      <c r="I56" s="79">
        <v>259.93372176560001</v>
      </c>
      <c r="J56" s="79">
        <v>8.94</v>
      </c>
      <c r="K56" s="79">
        <v>0.02</v>
      </c>
    </row>
    <row r="57" spans="2:11">
      <c r="B57" t="s">
        <v>2374</v>
      </c>
      <c r="C57" t="s">
        <v>2375</v>
      </c>
      <c r="D57" t="s">
        <v>129</v>
      </c>
      <c r="E57" t="s">
        <v>112</v>
      </c>
      <c r="F57" t="s">
        <v>401</v>
      </c>
      <c r="G57" s="79">
        <v>500000</v>
      </c>
      <c r="H57" s="79">
        <v>0.66429700000000003</v>
      </c>
      <c r="I57" s="79">
        <v>12.472176175</v>
      </c>
      <c r="J57" s="79">
        <v>0.43</v>
      </c>
      <c r="K57" s="79">
        <v>0</v>
      </c>
    </row>
    <row r="58" spans="2:11">
      <c r="B58" t="s">
        <v>2376</v>
      </c>
      <c r="C58" t="s">
        <v>2377</v>
      </c>
      <c r="D58" t="s">
        <v>129</v>
      </c>
      <c r="E58" t="s">
        <v>112</v>
      </c>
      <c r="F58" t="s">
        <v>401</v>
      </c>
      <c r="G58" s="79">
        <v>500000</v>
      </c>
      <c r="H58" s="79">
        <v>0.85684300000000002</v>
      </c>
      <c r="I58" s="79">
        <v>16.087227325000001</v>
      </c>
      <c r="J58" s="79">
        <v>0.55000000000000004</v>
      </c>
      <c r="K58" s="79">
        <v>0</v>
      </c>
    </row>
    <row r="59" spans="2:11">
      <c r="B59" s="80" t="s">
        <v>252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s="80" t="s">
        <v>2031</v>
      </c>
      <c r="C60" s="16"/>
      <c r="D60" s="16"/>
      <c r="G60" s="81">
        <v>0</v>
      </c>
      <c r="I60" s="81">
        <v>0</v>
      </c>
      <c r="J60" s="81">
        <v>0</v>
      </c>
      <c r="K60" s="81">
        <v>0</v>
      </c>
    </row>
    <row r="61" spans="2:11">
      <c r="B61" t="s">
        <v>248</v>
      </c>
      <c r="C61" t="s">
        <v>248</v>
      </c>
      <c r="D61" t="s">
        <v>248</v>
      </c>
      <c r="E61" t="s">
        <v>248</v>
      </c>
      <c r="G61" s="79">
        <v>0</v>
      </c>
      <c r="H61" s="79">
        <v>0</v>
      </c>
      <c r="I61" s="79">
        <v>0</v>
      </c>
      <c r="J61" s="79">
        <v>0</v>
      </c>
      <c r="K61" s="79">
        <v>0</v>
      </c>
    </row>
    <row r="62" spans="2:11">
      <c r="B62" s="80" t="s">
        <v>2283</v>
      </c>
      <c r="C62" s="16"/>
      <c r="D62" s="16"/>
      <c r="G62" s="81">
        <v>0</v>
      </c>
      <c r="I62" s="81">
        <v>0</v>
      </c>
      <c r="J62" s="81">
        <v>0</v>
      </c>
      <c r="K62" s="81">
        <v>0</v>
      </c>
    </row>
    <row r="63" spans="2:11">
      <c r="B63" t="s">
        <v>248</v>
      </c>
      <c r="C63" t="s">
        <v>248</v>
      </c>
      <c r="D63" t="s">
        <v>248</v>
      </c>
      <c r="E63" t="s">
        <v>248</v>
      </c>
      <c r="G63" s="79">
        <v>0</v>
      </c>
      <c r="H63" s="79">
        <v>0</v>
      </c>
      <c r="I63" s="79">
        <v>0</v>
      </c>
      <c r="J63" s="79">
        <v>0</v>
      </c>
      <c r="K63" s="79">
        <v>0</v>
      </c>
    </row>
    <row r="64" spans="2:11">
      <c r="B64" s="80" t="s">
        <v>2033</v>
      </c>
      <c r="C64" s="16"/>
      <c r="D64" s="16"/>
      <c r="G64" s="81">
        <v>0</v>
      </c>
      <c r="I64" s="81">
        <v>0</v>
      </c>
      <c r="J64" s="81">
        <v>0</v>
      </c>
      <c r="K64" s="81">
        <v>0</v>
      </c>
    </row>
    <row r="65" spans="2:11">
      <c r="B65" t="s">
        <v>248</v>
      </c>
      <c r="C65" t="s">
        <v>248</v>
      </c>
      <c r="D65" t="s">
        <v>248</v>
      </c>
      <c r="E65" t="s">
        <v>248</v>
      </c>
      <c r="G65" s="79">
        <v>0</v>
      </c>
      <c r="H65" s="79">
        <v>0</v>
      </c>
      <c r="I65" s="79">
        <v>0</v>
      </c>
      <c r="J65" s="79">
        <v>0</v>
      </c>
      <c r="K65" s="79">
        <v>0</v>
      </c>
    </row>
    <row r="66" spans="2:11">
      <c r="B66" s="80" t="s">
        <v>1057</v>
      </c>
      <c r="C66" s="16"/>
      <c r="D66" s="16"/>
      <c r="G66" s="81">
        <v>0</v>
      </c>
      <c r="I66" s="81">
        <v>0</v>
      </c>
      <c r="J66" s="81">
        <v>0</v>
      </c>
      <c r="K66" s="81">
        <v>0</v>
      </c>
    </row>
    <row r="67" spans="2:11">
      <c r="B67" t="s">
        <v>248</v>
      </c>
      <c r="C67" t="s">
        <v>248</v>
      </c>
      <c r="D67" t="s">
        <v>248</v>
      </c>
      <c r="E67" t="s">
        <v>248</v>
      </c>
      <c r="G67" s="79">
        <v>0</v>
      </c>
      <c r="H67" s="79">
        <v>0</v>
      </c>
      <c r="I67" s="79">
        <v>0</v>
      </c>
      <c r="J67" s="79">
        <v>0</v>
      </c>
      <c r="K67" s="79">
        <v>0</v>
      </c>
    </row>
    <row r="68" spans="2:11">
      <c r="B68" t="s">
        <v>255</v>
      </c>
      <c r="C68" s="16"/>
      <c r="D68" s="16"/>
    </row>
    <row r="69" spans="2:11">
      <c r="C69" s="16"/>
      <c r="D69" s="16"/>
    </row>
    <row r="70" spans="2:11"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66.73</v>
      </c>
      <c r="I11" s="7"/>
      <c r="J11" s="7"/>
      <c r="K11" s="78">
        <v>6.34</v>
      </c>
      <c r="L11" s="78">
        <v>300000</v>
      </c>
      <c r="M11" s="7"/>
      <c r="N11" s="78">
        <v>6.3967000000000001</v>
      </c>
      <c r="O11" s="7"/>
      <c r="P11" s="78">
        <v>100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199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2074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248</v>
      </c>
      <c r="C14" t="s">
        <v>248</v>
      </c>
      <c r="D14" s="16"/>
      <c r="E14" t="s">
        <v>248</v>
      </c>
      <c r="H14" s="79">
        <v>0</v>
      </c>
      <c r="I14" t="s">
        <v>248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2075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248</v>
      </c>
      <c r="C16" t="s">
        <v>248</v>
      </c>
      <c r="D16" s="16"/>
      <c r="E16" t="s">
        <v>248</v>
      </c>
      <c r="H16" s="79">
        <v>0</v>
      </c>
      <c r="I16" t="s">
        <v>248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2076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2077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248</v>
      </c>
      <c r="C19" t="s">
        <v>248</v>
      </c>
      <c r="D19" s="16"/>
      <c r="E19" t="s">
        <v>248</v>
      </c>
      <c r="H19" s="79">
        <v>0</v>
      </c>
      <c r="I19" t="s">
        <v>248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2078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248</v>
      </c>
      <c r="C21" t="s">
        <v>248</v>
      </c>
      <c r="D21" s="16"/>
      <c r="E21" t="s">
        <v>248</v>
      </c>
      <c r="H21" s="79">
        <v>0</v>
      </c>
      <c r="I21" t="s">
        <v>248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2079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248</v>
      </c>
      <c r="C23" t="s">
        <v>248</v>
      </c>
      <c r="D23" s="16"/>
      <c r="E23" t="s">
        <v>248</v>
      </c>
      <c r="H23" s="79">
        <v>0</v>
      </c>
      <c r="I23" t="s">
        <v>248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2080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248</v>
      </c>
      <c r="C25" t="s">
        <v>248</v>
      </c>
      <c r="D25" s="16"/>
      <c r="E25" t="s">
        <v>248</v>
      </c>
      <c r="H25" s="79">
        <v>0</v>
      </c>
      <c r="I25" t="s">
        <v>248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252</v>
      </c>
      <c r="D26" s="16"/>
      <c r="H26" s="81">
        <v>66.73</v>
      </c>
      <c r="K26" s="81">
        <v>6.34</v>
      </c>
      <c r="L26" s="81">
        <v>300000</v>
      </c>
      <c r="N26" s="81">
        <v>6.3967000000000001</v>
      </c>
      <c r="P26" s="81">
        <v>100</v>
      </c>
      <c r="Q26" s="81">
        <v>0</v>
      </c>
    </row>
    <row r="27" spans="2:17">
      <c r="B27" s="80" t="s">
        <v>2074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248</v>
      </c>
      <c r="C28" t="s">
        <v>248</v>
      </c>
      <c r="D28" s="16"/>
      <c r="E28" t="s">
        <v>248</v>
      </c>
      <c r="H28" s="79">
        <v>0</v>
      </c>
      <c r="I28" t="s">
        <v>248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2075</v>
      </c>
      <c r="D29" s="16"/>
      <c r="H29" s="81">
        <v>66.73</v>
      </c>
      <c r="K29" s="81">
        <v>6.34</v>
      </c>
      <c r="L29" s="81">
        <v>300000</v>
      </c>
      <c r="N29" s="81">
        <v>6.3967000000000001</v>
      </c>
      <c r="P29" s="81">
        <v>100</v>
      </c>
      <c r="Q29" s="81">
        <v>0</v>
      </c>
    </row>
    <row r="30" spans="2:17">
      <c r="B30" t="s">
        <v>2378</v>
      </c>
      <c r="C30" t="s">
        <v>2379</v>
      </c>
      <c r="D30" t="s">
        <v>2380</v>
      </c>
      <c r="E30" t="s">
        <v>248</v>
      </c>
      <c r="F30" t="s">
        <v>838</v>
      </c>
      <c r="G30" t="s">
        <v>264</v>
      </c>
      <c r="H30" s="79">
        <v>67.52</v>
      </c>
      <c r="I30" t="s">
        <v>116</v>
      </c>
      <c r="J30" s="79">
        <v>0</v>
      </c>
      <c r="K30" s="79">
        <v>6.42</v>
      </c>
      <c r="L30" s="79">
        <v>100000</v>
      </c>
      <c r="M30" s="79">
        <v>1.5</v>
      </c>
      <c r="N30" s="79">
        <v>6.3216000000000001</v>
      </c>
      <c r="O30" s="79">
        <v>0.34</v>
      </c>
      <c r="P30" s="79">
        <v>98.83</v>
      </c>
      <c r="Q30" s="79">
        <v>0</v>
      </c>
    </row>
    <row r="31" spans="2:17">
      <c r="B31" t="s">
        <v>2381</v>
      </c>
      <c r="C31" t="s">
        <v>2382</v>
      </c>
      <c r="D31" t="s">
        <v>2380</v>
      </c>
      <c r="E31" t="s">
        <v>248</v>
      </c>
      <c r="F31" t="s">
        <v>838</v>
      </c>
      <c r="G31" t="s">
        <v>264</v>
      </c>
      <c r="H31" s="79">
        <v>0.01</v>
      </c>
      <c r="I31" t="s">
        <v>112</v>
      </c>
      <c r="J31" s="79">
        <v>0</v>
      </c>
      <c r="K31" s="79">
        <v>0.01</v>
      </c>
      <c r="L31" s="79">
        <v>200000</v>
      </c>
      <c r="M31" s="79">
        <v>0.01</v>
      </c>
      <c r="N31" s="79">
        <v>7.51E-2</v>
      </c>
      <c r="O31" s="79">
        <v>0.28000000000000003</v>
      </c>
      <c r="P31" s="79">
        <v>1.17</v>
      </c>
      <c r="Q31" s="79">
        <v>0</v>
      </c>
    </row>
    <row r="32" spans="2:17">
      <c r="B32" s="80" t="s">
        <v>2076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s="80" t="s">
        <v>2077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248</v>
      </c>
      <c r="C34" t="s">
        <v>248</v>
      </c>
      <c r="D34" s="16"/>
      <c r="E34" t="s">
        <v>248</v>
      </c>
      <c r="H34" s="79">
        <v>0</v>
      </c>
      <c r="I34" t="s">
        <v>248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2078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248</v>
      </c>
      <c r="C36" t="s">
        <v>248</v>
      </c>
      <c r="D36" s="16"/>
      <c r="E36" t="s">
        <v>248</v>
      </c>
      <c r="H36" s="79">
        <v>0</v>
      </c>
      <c r="I36" t="s">
        <v>248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2079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248</v>
      </c>
      <c r="C38" t="s">
        <v>248</v>
      </c>
      <c r="D38" s="16"/>
      <c r="E38" t="s">
        <v>248</v>
      </c>
      <c r="H38" s="79">
        <v>0</v>
      </c>
      <c r="I38" t="s">
        <v>248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2080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248</v>
      </c>
      <c r="C40" t="s">
        <v>248</v>
      </c>
      <c r="D40" s="16"/>
      <c r="E40" t="s">
        <v>248</v>
      </c>
      <c r="H40" s="79">
        <v>0</v>
      </c>
      <c r="I40" t="s">
        <v>248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255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65"/>
  <sheetViews>
    <sheetView rightToLeft="1" topLeftCell="C100" workbookViewId="0">
      <selection activeCell="F102" sqref="F102:F11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6.42</v>
      </c>
      <c r="H11" s="18"/>
      <c r="I11" s="18"/>
      <c r="J11" s="78">
        <v>2.09</v>
      </c>
      <c r="K11" s="78">
        <v>69884024.25</v>
      </c>
      <c r="L11" s="7"/>
      <c r="M11" s="78">
        <v>84349.422319920661</v>
      </c>
      <c r="N11" s="78">
        <v>100</v>
      </c>
      <c r="O11" s="78">
        <v>6.39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199</v>
      </c>
      <c r="G12" s="81">
        <v>6.84</v>
      </c>
      <c r="J12" s="81">
        <v>1.92</v>
      </c>
      <c r="K12" s="81">
        <v>67440190.849999994</v>
      </c>
      <c r="M12" s="81">
        <v>74854.576383760766</v>
      </c>
      <c r="N12" s="81">
        <v>88.74</v>
      </c>
      <c r="O12" s="81">
        <v>5.67</v>
      </c>
    </row>
    <row r="13" spans="2:59">
      <c r="B13" s="80" t="s">
        <v>2383</v>
      </c>
      <c r="G13" s="81">
        <v>2.14</v>
      </c>
      <c r="J13" s="81">
        <v>0.9</v>
      </c>
      <c r="K13" s="81">
        <v>11546235.02</v>
      </c>
      <c r="M13" s="81">
        <v>11662.851993701999</v>
      </c>
      <c r="N13" s="81">
        <v>13.83</v>
      </c>
      <c r="O13" s="81">
        <v>0.88</v>
      </c>
    </row>
    <row r="14" spans="2:59">
      <c r="B14" t="s">
        <v>2384</v>
      </c>
      <c r="C14" t="s">
        <v>2385</v>
      </c>
      <c r="D14" t="s">
        <v>2386</v>
      </c>
      <c r="E14" t="s">
        <v>208</v>
      </c>
      <c r="F14" t="s">
        <v>157</v>
      </c>
      <c r="G14" s="79">
        <v>2.14</v>
      </c>
      <c r="H14" t="s">
        <v>108</v>
      </c>
      <c r="I14" s="79">
        <v>0</v>
      </c>
      <c r="J14" s="79">
        <v>0.9</v>
      </c>
      <c r="K14" s="79">
        <v>11546235.02</v>
      </c>
      <c r="L14" s="79">
        <v>101.01</v>
      </c>
      <c r="M14" s="79">
        <v>11662.851993701999</v>
      </c>
      <c r="N14" s="79">
        <v>13.83</v>
      </c>
      <c r="O14" s="79">
        <v>0.88</v>
      </c>
    </row>
    <row r="15" spans="2:59">
      <c r="B15" s="80" t="s">
        <v>2387</v>
      </c>
      <c r="G15" s="81">
        <v>2.3199999999999998</v>
      </c>
      <c r="J15" s="81">
        <v>1.28</v>
      </c>
      <c r="K15" s="81">
        <v>5846899</v>
      </c>
      <c r="M15" s="81">
        <v>5846.8990000000003</v>
      </c>
      <c r="N15" s="81">
        <v>6.93</v>
      </c>
      <c r="O15" s="81">
        <v>0.44</v>
      </c>
    </row>
    <row r="16" spans="2:59">
      <c r="B16" t="s">
        <v>2388</v>
      </c>
      <c r="C16" t="s">
        <v>2385</v>
      </c>
      <c r="D16" t="s">
        <v>2389</v>
      </c>
      <c r="E16" t="s">
        <v>203</v>
      </c>
      <c r="F16" t="s">
        <v>155</v>
      </c>
      <c r="G16" s="79">
        <v>2.3199999999999998</v>
      </c>
      <c r="H16" t="s">
        <v>108</v>
      </c>
      <c r="I16" s="79">
        <v>1</v>
      </c>
      <c r="J16" s="79">
        <v>1.28</v>
      </c>
      <c r="K16" s="79">
        <v>5846899</v>
      </c>
      <c r="L16" s="79">
        <v>100</v>
      </c>
      <c r="M16" s="79">
        <v>5846.8990000000003</v>
      </c>
      <c r="N16" s="79">
        <v>6.93</v>
      </c>
      <c r="O16" s="79">
        <v>0.44</v>
      </c>
    </row>
    <row r="17" spans="2:15">
      <c r="B17" s="80" t="s">
        <v>2390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248</v>
      </c>
      <c r="D18" t="s">
        <v>248</v>
      </c>
      <c r="E18" t="s">
        <v>248</v>
      </c>
      <c r="G18" s="79">
        <v>0</v>
      </c>
      <c r="H18" t="s">
        <v>248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2391</v>
      </c>
      <c r="G19" s="81">
        <v>8.3800000000000008</v>
      </c>
      <c r="J19" s="81">
        <v>2.1800000000000002</v>
      </c>
      <c r="K19" s="81">
        <v>49081466.240000002</v>
      </c>
      <c r="M19" s="81">
        <v>56359.943147443773</v>
      </c>
      <c r="N19" s="81">
        <v>66.819999999999993</v>
      </c>
      <c r="O19" s="81">
        <v>4.2699999999999996</v>
      </c>
    </row>
    <row r="20" spans="2:15">
      <c r="B20" t="s">
        <v>2392</v>
      </c>
      <c r="C20" t="s">
        <v>2385</v>
      </c>
      <c r="D20" t="s">
        <v>2393</v>
      </c>
      <c r="E20" t="s">
        <v>203</v>
      </c>
      <c r="F20" t="s">
        <v>155</v>
      </c>
      <c r="G20" s="79">
        <v>28.36</v>
      </c>
      <c r="H20" t="s">
        <v>108</v>
      </c>
      <c r="I20" s="79">
        <v>0</v>
      </c>
      <c r="J20" s="79">
        <v>3.36</v>
      </c>
      <c r="K20" s="79">
        <v>1476292.68</v>
      </c>
      <c r="L20" s="79">
        <v>102.99</v>
      </c>
      <c r="M20" s="79">
        <v>1520.433831132</v>
      </c>
      <c r="N20" s="79">
        <v>1.8</v>
      </c>
      <c r="O20" s="79">
        <v>0.12</v>
      </c>
    </row>
    <row r="21" spans="2:15">
      <c r="B21" t="s">
        <v>2392</v>
      </c>
      <c r="C21" t="s">
        <v>2385</v>
      </c>
      <c r="D21" t="s">
        <v>2394</v>
      </c>
      <c r="E21" t="s">
        <v>203</v>
      </c>
      <c r="F21" t="s">
        <v>155</v>
      </c>
      <c r="G21" s="79">
        <v>28.36</v>
      </c>
      <c r="H21" t="s">
        <v>108</v>
      </c>
      <c r="I21" s="79">
        <v>0</v>
      </c>
      <c r="J21" s="79">
        <v>5.51</v>
      </c>
      <c r="K21" s="79">
        <v>1739115.03</v>
      </c>
      <c r="L21" s="79">
        <v>99.38</v>
      </c>
      <c r="M21" s="79">
        <v>1728.332516814</v>
      </c>
      <c r="N21" s="79">
        <v>2.0499999999999998</v>
      </c>
      <c r="O21" s="79">
        <v>0.13</v>
      </c>
    </row>
    <row r="22" spans="2:15">
      <c r="B22" t="s">
        <v>2395</v>
      </c>
      <c r="C22" t="s">
        <v>2385</v>
      </c>
      <c r="D22" t="s">
        <v>2396</v>
      </c>
      <c r="E22" t="s">
        <v>436</v>
      </c>
      <c r="F22" t="s">
        <v>155</v>
      </c>
      <c r="G22" s="79">
        <v>1.68</v>
      </c>
      <c r="H22" t="s">
        <v>112</v>
      </c>
      <c r="I22" s="79">
        <v>4.0999999999999996</v>
      </c>
      <c r="J22" s="79">
        <v>2.66</v>
      </c>
      <c r="K22" s="79">
        <v>234216.35</v>
      </c>
      <c r="L22" s="79">
        <v>103.61</v>
      </c>
      <c r="M22" s="79">
        <v>911.23170868242505</v>
      </c>
      <c r="N22" s="79">
        <v>1.08</v>
      </c>
      <c r="O22" s="79">
        <v>7.0000000000000007E-2</v>
      </c>
    </row>
    <row r="23" spans="2:15">
      <c r="B23" t="s">
        <v>2397</v>
      </c>
      <c r="C23" t="s">
        <v>2385</v>
      </c>
      <c r="D23" t="s">
        <v>2398</v>
      </c>
      <c r="E23" t="s">
        <v>436</v>
      </c>
      <c r="F23" t="s">
        <v>157</v>
      </c>
      <c r="G23" s="79">
        <v>8.5500000000000007</v>
      </c>
      <c r="H23" t="s">
        <v>108</v>
      </c>
      <c r="I23" s="79">
        <v>3.19</v>
      </c>
      <c r="J23" s="79">
        <v>2.96</v>
      </c>
      <c r="K23" s="79">
        <v>268025.11</v>
      </c>
      <c r="L23" s="79">
        <v>101.31</v>
      </c>
      <c r="M23" s="79">
        <v>271.53623894100002</v>
      </c>
      <c r="N23" s="79">
        <v>0.32</v>
      </c>
      <c r="O23" s="79">
        <v>0.02</v>
      </c>
    </row>
    <row r="24" spans="2:15">
      <c r="B24" t="s">
        <v>2397</v>
      </c>
      <c r="C24" t="s">
        <v>2385</v>
      </c>
      <c r="D24" t="s">
        <v>2399</v>
      </c>
      <c r="E24" t="s">
        <v>436</v>
      </c>
      <c r="F24" t="s">
        <v>157</v>
      </c>
      <c r="G24" s="79">
        <v>8.58</v>
      </c>
      <c r="H24" t="s">
        <v>108</v>
      </c>
      <c r="I24" s="79">
        <v>3.17</v>
      </c>
      <c r="J24" s="79">
        <v>2.48</v>
      </c>
      <c r="K24" s="79">
        <v>191446.5</v>
      </c>
      <c r="L24" s="79">
        <v>107.75</v>
      </c>
      <c r="M24" s="79">
        <v>206.28360375</v>
      </c>
      <c r="N24" s="79">
        <v>0.24</v>
      </c>
      <c r="O24" s="79">
        <v>0.02</v>
      </c>
    </row>
    <row r="25" spans="2:15">
      <c r="B25" t="s">
        <v>2397</v>
      </c>
      <c r="C25" t="s">
        <v>2385</v>
      </c>
      <c r="D25" t="s">
        <v>2400</v>
      </c>
      <c r="E25" t="s">
        <v>436</v>
      </c>
      <c r="F25" t="s">
        <v>157</v>
      </c>
      <c r="G25" s="79">
        <v>8.59</v>
      </c>
      <c r="H25" t="s">
        <v>108</v>
      </c>
      <c r="I25" s="79">
        <v>3.17</v>
      </c>
      <c r="J25" s="79">
        <v>2.44</v>
      </c>
      <c r="K25" s="79">
        <v>268025</v>
      </c>
      <c r="L25" s="79">
        <v>108.04</v>
      </c>
      <c r="M25" s="79">
        <v>289.57420999999999</v>
      </c>
      <c r="N25" s="79">
        <v>0.34</v>
      </c>
      <c r="O25" s="79">
        <v>0.02</v>
      </c>
    </row>
    <row r="26" spans="2:15">
      <c r="B26" t="s">
        <v>2401</v>
      </c>
      <c r="C26" t="s">
        <v>2385</v>
      </c>
      <c r="D26" t="s">
        <v>2402</v>
      </c>
      <c r="E26" t="s">
        <v>2104</v>
      </c>
      <c r="F26" t="s">
        <v>156</v>
      </c>
      <c r="G26" s="79">
        <v>5.36</v>
      </c>
      <c r="H26" t="s">
        <v>108</v>
      </c>
      <c r="I26" s="79">
        <v>7.05</v>
      </c>
      <c r="J26" s="79">
        <v>0.79</v>
      </c>
      <c r="K26" s="79">
        <v>573946.71</v>
      </c>
      <c r="L26" s="79">
        <v>145.41999999999999</v>
      </c>
      <c r="M26" s="79">
        <v>834.63330568200001</v>
      </c>
      <c r="N26" s="79">
        <v>0.99</v>
      </c>
      <c r="O26" s="79">
        <v>0.06</v>
      </c>
    </row>
    <row r="27" spans="2:15">
      <c r="B27" t="s">
        <v>2401</v>
      </c>
      <c r="C27" t="s">
        <v>2385</v>
      </c>
      <c r="D27" t="s">
        <v>2403</v>
      </c>
      <c r="E27" t="s">
        <v>2104</v>
      </c>
      <c r="F27" t="s">
        <v>215</v>
      </c>
      <c r="G27" s="79">
        <v>5.18</v>
      </c>
      <c r="H27" t="s">
        <v>112</v>
      </c>
      <c r="I27" s="79">
        <v>9.85</v>
      </c>
      <c r="J27" s="79">
        <v>3.26</v>
      </c>
      <c r="K27" s="79">
        <v>352321.03</v>
      </c>
      <c r="L27" s="79">
        <v>139.88999999999962</v>
      </c>
      <c r="M27" s="79">
        <v>1850.69639269558</v>
      </c>
      <c r="N27" s="79">
        <v>2.19</v>
      </c>
      <c r="O27" s="79">
        <v>0.14000000000000001</v>
      </c>
    </row>
    <row r="28" spans="2:15">
      <c r="B28" t="s">
        <v>2404</v>
      </c>
      <c r="C28" t="s">
        <v>2385</v>
      </c>
      <c r="D28" t="s">
        <v>2405</v>
      </c>
      <c r="E28" t="s">
        <v>436</v>
      </c>
      <c r="F28" t="s">
        <v>157</v>
      </c>
      <c r="G28" s="79">
        <v>7.3</v>
      </c>
      <c r="H28" t="s">
        <v>108</v>
      </c>
      <c r="I28" s="79">
        <v>4.5</v>
      </c>
      <c r="J28" s="79">
        <v>1.91</v>
      </c>
      <c r="K28" s="79">
        <v>2465978.5299999998</v>
      </c>
      <c r="L28" s="79">
        <v>124.83</v>
      </c>
      <c r="M28" s="79">
        <v>3078.2809989990001</v>
      </c>
      <c r="N28" s="79">
        <v>3.65</v>
      </c>
      <c r="O28" s="79">
        <v>0.23</v>
      </c>
    </row>
    <row r="29" spans="2:15">
      <c r="B29" t="s">
        <v>2404</v>
      </c>
      <c r="C29" t="s">
        <v>2385</v>
      </c>
      <c r="D29" t="s">
        <v>2406</v>
      </c>
      <c r="E29" t="s">
        <v>436</v>
      </c>
      <c r="F29" t="s">
        <v>157</v>
      </c>
      <c r="G29" s="79">
        <v>6.29</v>
      </c>
      <c r="H29" t="s">
        <v>108</v>
      </c>
      <c r="I29" s="79">
        <v>4.2</v>
      </c>
      <c r="J29" s="79">
        <v>1.84</v>
      </c>
      <c r="K29" s="79">
        <v>182872.68</v>
      </c>
      <c r="L29" s="79">
        <v>112.72</v>
      </c>
      <c r="M29" s="79">
        <v>206.13408489599999</v>
      </c>
      <c r="N29" s="79">
        <v>0.24</v>
      </c>
      <c r="O29" s="79">
        <v>0.02</v>
      </c>
    </row>
    <row r="30" spans="2:15">
      <c r="B30" t="s">
        <v>2397</v>
      </c>
      <c r="C30" t="s">
        <v>2385</v>
      </c>
      <c r="D30" t="s">
        <v>2407</v>
      </c>
      <c r="E30" t="s">
        <v>488</v>
      </c>
      <c r="F30" t="s">
        <v>157</v>
      </c>
      <c r="G30" s="79">
        <v>5.73</v>
      </c>
      <c r="H30" t="s">
        <v>108</v>
      </c>
      <c r="I30" s="79">
        <v>5</v>
      </c>
      <c r="J30" s="79">
        <v>1.8</v>
      </c>
      <c r="K30" s="79">
        <v>634053</v>
      </c>
      <c r="L30" s="79">
        <v>118.88</v>
      </c>
      <c r="M30" s="79">
        <v>753.76220639999997</v>
      </c>
      <c r="N30" s="79">
        <v>0.89</v>
      </c>
      <c r="O30" s="79">
        <v>0.06</v>
      </c>
    </row>
    <row r="31" spans="2:15">
      <c r="B31" t="s">
        <v>2397</v>
      </c>
      <c r="C31" t="s">
        <v>2385</v>
      </c>
      <c r="D31" t="s">
        <v>2408</v>
      </c>
      <c r="E31" t="s">
        <v>488</v>
      </c>
      <c r="F31" t="s">
        <v>157</v>
      </c>
      <c r="G31" s="79">
        <v>5.74</v>
      </c>
      <c r="H31" t="s">
        <v>108</v>
      </c>
      <c r="I31" s="79">
        <v>5</v>
      </c>
      <c r="J31" s="79">
        <v>1.78</v>
      </c>
      <c r="K31" s="79">
        <v>203924.05</v>
      </c>
      <c r="L31" s="79">
        <v>118.88</v>
      </c>
      <c r="M31" s="79">
        <v>242.42491064000001</v>
      </c>
      <c r="N31" s="79">
        <v>0.28999999999999998</v>
      </c>
      <c r="O31" s="79">
        <v>0.02</v>
      </c>
    </row>
    <row r="32" spans="2:15">
      <c r="B32" t="s">
        <v>2397</v>
      </c>
      <c r="C32" t="s">
        <v>2385</v>
      </c>
      <c r="D32" t="s">
        <v>2409</v>
      </c>
      <c r="E32" t="s">
        <v>488</v>
      </c>
      <c r="F32" t="s">
        <v>157</v>
      </c>
      <c r="G32" s="79">
        <v>9.3800000000000008</v>
      </c>
      <c r="H32" t="s">
        <v>108</v>
      </c>
      <c r="I32" s="79">
        <v>4.0999999999999996</v>
      </c>
      <c r="J32" s="79">
        <v>4.3099999999999996</v>
      </c>
      <c r="K32" s="79">
        <v>415985</v>
      </c>
      <c r="L32" s="79">
        <v>99.06</v>
      </c>
      <c r="M32" s="79">
        <v>412.07474100000002</v>
      </c>
      <c r="N32" s="79">
        <v>0.49</v>
      </c>
      <c r="O32" s="79">
        <v>0.03</v>
      </c>
    </row>
    <row r="33" spans="2:15">
      <c r="B33" t="s">
        <v>2397</v>
      </c>
      <c r="C33" t="s">
        <v>2385</v>
      </c>
      <c r="D33" t="s">
        <v>2410</v>
      </c>
      <c r="E33" t="s">
        <v>488</v>
      </c>
      <c r="F33" t="s">
        <v>157</v>
      </c>
      <c r="G33" s="79">
        <v>7.37</v>
      </c>
      <c r="H33" t="s">
        <v>108</v>
      </c>
      <c r="I33" s="79">
        <v>5</v>
      </c>
      <c r="J33" s="79">
        <v>3.46</v>
      </c>
      <c r="K33" s="79">
        <v>578625.41</v>
      </c>
      <c r="L33" s="79">
        <v>113.03</v>
      </c>
      <c r="M33" s="79">
        <v>654.02030092300004</v>
      </c>
      <c r="N33" s="79">
        <v>0.78</v>
      </c>
      <c r="O33" s="79">
        <v>0.05</v>
      </c>
    </row>
    <row r="34" spans="2:15">
      <c r="B34" t="s">
        <v>2397</v>
      </c>
      <c r="C34" t="s">
        <v>2385</v>
      </c>
      <c r="D34" t="s">
        <v>2411</v>
      </c>
      <c r="E34" t="s">
        <v>488</v>
      </c>
      <c r="F34" t="s">
        <v>157</v>
      </c>
      <c r="G34" s="79">
        <v>8.6199999999999992</v>
      </c>
      <c r="H34" t="s">
        <v>108</v>
      </c>
      <c r="I34" s="79">
        <v>4.0999999999999996</v>
      </c>
      <c r="J34" s="79">
        <v>2.92</v>
      </c>
      <c r="K34" s="79">
        <v>1451894.85</v>
      </c>
      <c r="L34" s="79">
        <v>111.55</v>
      </c>
      <c r="M34" s="79">
        <v>1619.5887051750001</v>
      </c>
      <c r="N34" s="79">
        <v>1.92</v>
      </c>
      <c r="O34" s="79">
        <v>0.12</v>
      </c>
    </row>
    <row r="35" spans="2:15">
      <c r="B35" t="s">
        <v>2401</v>
      </c>
      <c r="C35" t="s">
        <v>2385</v>
      </c>
      <c r="D35" t="s">
        <v>2412</v>
      </c>
      <c r="E35" t="s">
        <v>488</v>
      </c>
      <c r="F35" t="s">
        <v>155</v>
      </c>
      <c r="G35" s="79">
        <v>5.61</v>
      </c>
      <c r="H35" t="s">
        <v>108</v>
      </c>
      <c r="I35" s="79">
        <v>6.25</v>
      </c>
      <c r="J35" s="79">
        <v>1.26</v>
      </c>
      <c r="K35" s="79">
        <v>505482.26</v>
      </c>
      <c r="L35" s="79">
        <v>144.6</v>
      </c>
      <c r="M35" s="79">
        <v>730.92734796000002</v>
      </c>
      <c r="N35" s="79">
        <v>0.87</v>
      </c>
      <c r="O35" s="79">
        <v>0.06</v>
      </c>
    </row>
    <row r="36" spans="2:15">
      <c r="B36" t="s">
        <v>2413</v>
      </c>
      <c r="C36" t="s">
        <v>2385</v>
      </c>
      <c r="D36" t="s">
        <v>2414</v>
      </c>
      <c r="E36" t="s">
        <v>488</v>
      </c>
      <c r="F36" t="s">
        <v>155</v>
      </c>
      <c r="G36" s="79">
        <v>6.24</v>
      </c>
      <c r="H36" t="s">
        <v>108</v>
      </c>
      <c r="I36" s="79">
        <v>2.36</v>
      </c>
      <c r="J36" s="79">
        <v>1.82</v>
      </c>
      <c r="K36" s="79">
        <v>2179919.54</v>
      </c>
      <c r="L36" s="79">
        <v>104.08</v>
      </c>
      <c r="M36" s="79">
        <v>2268.8602572320001</v>
      </c>
      <c r="N36" s="79">
        <v>2.69</v>
      </c>
      <c r="O36" s="79">
        <v>0.17</v>
      </c>
    </row>
    <row r="37" spans="2:15">
      <c r="B37" t="s">
        <v>2415</v>
      </c>
      <c r="C37" t="s">
        <v>2385</v>
      </c>
      <c r="D37" t="s">
        <v>2416</v>
      </c>
      <c r="E37" t="s">
        <v>601</v>
      </c>
      <c r="F37" t="s">
        <v>156</v>
      </c>
      <c r="G37" s="79">
        <v>7.42</v>
      </c>
      <c r="H37" t="s">
        <v>108</v>
      </c>
      <c r="I37" s="79">
        <v>5.35</v>
      </c>
      <c r="J37" s="79">
        <v>2.95</v>
      </c>
      <c r="K37" s="79">
        <v>33702.199999999997</v>
      </c>
      <c r="L37" s="79">
        <v>118.62</v>
      </c>
      <c r="M37" s="79">
        <v>39.977549639999999</v>
      </c>
      <c r="N37" s="79">
        <v>0.05</v>
      </c>
      <c r="O37" s="79">
        <v>0</v>
      </c>
    </row>
    <row r="38" spans="2:15">
      <c r="B38" t="s">
        <v>2415</v>
      </c>
      <c r="C38" t="s">
        <v>2385</v>
      </c>
      <c r="D38" t="s">
        <v>2417</v>
      </c>
      <c r="E38" t="s">
        <v>601</v>
      </c>
      <c r="F38" t="s">
        <v>156</v>
      </c>
      <c r="G38" s="79">
        <v>7.42</v>
      </c>
      <c r="H38" t="s">
        <v>108</v>
      </c>
      <c r="I38" s="79">
        <v>5.35</v>
      </c>
      <c r="J38" s="79">
        <v>2.95</v>
      </c>
      <c r="K38" s="79">
        <v>43064.61</v>
      </c>
      <c r="L38" s="79">
        <v>118.62</v>
      </c>
      <c r="M38" s="79">
        <v>51.083240382</v>
      </c>
      <c r="N38" s="79">
        <v>0.06</v>
      </c>
      <c r="O38" s="79">
        <v>0</v>
      </c>
    </row>
    <row r="39" spans="2:15">
      <c r="B39" t="s">
        <v>2415</v>
      </c>
      <c r="C39" t="s">
        <v>2385</v>
      </c>
      <c r="D39" t="s">
        <v>2418</v>
      </c>
      <c r="E39" t="s">
        <v>601</v>
      </c>
      <c r="F39" t="s">
        <v>156</v>
      </c>
      <c r="G39" s="79">
        <v>7.65</v>
      </c>
      <c r="H39" t="s">
        <v>108</v>
      </c>
      <c r="I39" s="79">
        <v>5.35</v>
      </c>
      <c r="J39" s="79">
        <v>1.85</v>
      </c>
      <c r="K39" s="79">
        <v>286300.57</v>
      </c>
      <c r="L39" s="79">
        <v>129.86000000000001</v>
      </c>
      <c r="M39" s="79">
        <v>371.78992020200002</v>
      </c>
      <c r="N39" s="79">
        <v>0.44</v>
      </c>
      <c r="O39" s="79">
        <v>0.03</v>
      </c>
    </row>
    <row r="40" spans="2:15">
      <c r="B40" t="s">
        <v>2415</v>
      </c>
      <c r="C40" t="s">
        <v>2385</v>
      </c>
      <c r="D40" t="s">
        <v>2419</v>
      </c>
      <c r="E40" t="s">
        <v>601</v>
      </c>
      <c r="F40" t="s">
        <v>156</v>
      </c>
      <c r="G40" s="79">
        <v>7.42</v>
      </c>
      <c r="H40" t="s">
        <v>108</v>
      </c>
      <c r="I40" s="79">
        <v>5.35</v>
      </c>
      <c r="J40" s="79">
        <v>2.95</v>
      </c>
      <c r="K40" s="79">
        <v>50553.78</v>
      </c>
      <c r="L40" s="79">
        <v>118.62</v>
      </c>
      <c r="M40" s="79">
        <v>59.966893835999997</v>
      </c>
      <c r="N40" s="79">
        <v>7.0000000000000007E-2</v>
      </c>
      <c r="O40" s="79">
        <v>0</v>
      </c>
    </row>
    <row r="41" spans="2:15">
      <c r="B41" t="s">
        <v>2415</v>
      </c>
      <c r="C41" t="s">
        <v>2385</v>
      </c>
      <c r="D41" t="s">
        <v>2420</v>
      </c>
      <c r="E41" t="s">
        <v>601</v>
      </c>
      <c r="F41" t="s">
        <v>156</v>
      </c>
      <c r="G41" s="79">
        <v>7.65</v>
      </c>
      <c r="H41" t="s">
        <v>108</v>
      </c>
      <c r="I41" s="79">
        <v>5.35</v>
      </c>
      <c r="J41" s="79">
        <v>1.85</v>
      </c>
      <c r="K41" s="79">
        <v>206233.45</v>
      </c>
      <c r="L41" s="79">
        <v>129.86000000000001</v>
      </c>
      <c r="M41" s="79">
        <v>267.81475817</v>
      </c>
      <c r="N41" s="79">
        <v>0.32</v>
      </c>
      <c r="O41" s="79">
        <v>0.02</v>
      </c>
    </row>
    <row r="42" spans="2:15">
      <c r="B42" t="s">
        <v>2415</v>
      </c>
      <c r="C42" t="s">
        <v>2385</v>
      </c>
      <c r="D42" t="s">
        <v>2421</v>
      </c>
      <c r="E42" t="s">
        <v>601</v>
      </c>
      <c r="F42" t="s">
        <v>156</v>
      </c>
      <c r="G42" s="79">
        <v>7.42</v>
      </c>
      <c r="H42" t="s">
        <v>108</v>
      </c>
      <c r="I42" s="79">
        <v>5.35</v>
      </c>
      <c r="J42" s="79">
        <v>2.95</v>
      </c>
      <c r="K42" s="79">
        <v>41191.39</v>
      </c>
      <c r="L42" s="79">
        <v>118.62</v>
      </c>
      <c r="M42" s="79">
        <v>48.861226817999999</v>
      </c>
      <c r="N42" s="79">
        <v>0.06</v>
      </c>
      <c r="O42" s="79">
        <v>0</v>
      </c>
    </row>
    <row r="43" spans="2:15">
      <c r="B43" t="s">
        <v>2415</v>
      </c>
      <c r="C43" t="s">
        <v>2385</v>
      </c>
      <c r="D43" t="s">
        <v>2422</v>
      </c>
      <c r="E43" t="s">
        <v>601</v>
      </c>
      <c r="F43" t="s">
        <v>156</v>
      </c>
      <c r="G43" s="79">
        <v>7.65</v>
      </c>
      <c r="H43" t="s">
        <v>108</v>
      </c>
      <c r="I43" s="79">
        <v>5.35</v>
      </c>
      <c r="J43" s="79">
        <v>1.85</v>
      </c>
      <c r="K43" s="79">
        <v>247682.36</v>
      </c>
      <c r="L43" s="79">
        <v>129.86000000000001</v>
      </c>
      <c r="M43" s="79">
        <v>321.64031269600002</v>
      </c>
      <c r="N43" s="79">
        <v>0.38</v>
      </c>
      <c r="O43" s="79">
        <v>0.02</v>
      </c>
    </row>
    <row r="44" spans="2:15">
      <c r="B44" t="s">
        <v>2415</v>
      </c>
      <c r="C44" t="s">
        <v>2385</v>
      </c>
      <c r="D44" t="s">
        <v>2423</v>
      </c>
      <c r="E44" t="s">
        <v>601</v>
      </c>
      <c r="F44" t="s">
        <v>156</v>
      </c>
      <c r="G44" s="79">
        <v>7.42</v>
      </c>
      <c r="H44" t="s">
        <v>108</v>
      </c>
      <c r="I44" s="79">
        <v>5.35</v>
      </c>
      <c r="J44" s="79">
        <v>2.95</v>
      </c>
      <c r="K44" s="79">
        <v>43064.61</v>
      </c>
      <c r="L44" s="79">
        <v>118.62</v>
      </c>
      <c r="M44" s="79">
        <v>51.083240382</v>
      </c>
      <c r="N44" s="79">
        <v>0.06</v>
      </c>
      <c r="O44" s="79">
        <v>0</v>
      </c>
    </row>
    <row r="45" spans="2:15">
      <c r="B45" t="s">
        <v>2415</v>
      </c>
      <c r="C45" t="s">
        <v>2385</v>
      </c>
      <c r="D45" t="s">
        <v>2424</v>
      </c>
      <c r="E45" t="s">
        <v>601</v>
      </c>
      <c r="F45" t="s">
        <v>156</v>
      </c>
      <c r="G45" s="79">
        <v>7.57</v>
      </c>
      <c r="H45" t="s">
        <v>108</v>
      </c>
      <c r="I45" s="79">
        <v>5.35</v>
      </c>
      <c r="J45" s="79">
        <v>2.2200000000000002</v>
      </c>
      <c r="K45" s="79">
        <v>227248.63</v>
      </c>
      <c r="L45" s="79">
        <v>130.18</v>
      </c>
      <c r="M45" s="79">
        <v>295.83226653399998</v>
      </c>
      <c r="N45" s="79">
        <v>0.35</v>
      </c>
      <c r="O45" s="79">
        <v>0.02</v>
      </c>
    </row>
    <row r="46" spans="2:15">
      <c r="B46" t="s">
        <v>2415</v>
      </c>
      <c r="C46" t="s">
        <v>2385</v>
      </c>
      <c r="D46" t="s">
        <v>2425</v>
      </c>
      <c r="E46" t="s">
        <v>601</v>
      </c>
      <c r="F46" t="s">
        <v>156</v>
      </c>
      <c r="G46" s="79">
        <v>7.57</v>
      </c>
      <c r="H46" t="s">
        <v>108</v>
      </c>
      <c r="I46" s="79">
        <v>5.35</v>
      </c>
      <c r="J46" s="79">
        <v>2.2200000000000002</v>
      </c>
      <c r="K46" s="79">
        <v>213881.1</v>
      </c>
      <c r="L46" s="79">
        <v>130.18</v>
      </c>
      <c r="M46" s="79">
        <v>278.43041598000002</v>
      </c>
      <c r="N46" s="79">
        <v>0.33</v>
      </c>
      <c r="O46" s="79">
        <v>0.02</v>
      </c>
    </row>
    <row r="47" spans="2:15">
      <c r="B47" t="s">
        <v>2426</v>
      </c>
      <c r="C47" t="s">
        <v>2385</v>
      </c>
      <c r="D47" t="s">
        <v>2427</v>
      </c>
      <c r="E47" t="s">
        <v>601</v>
      </c>
      <c r="F47" t="s">
        <v>156</v>
      </c>
      <c r="G47" s="79">
        <v>6.89</v>
      </c>
      <c r="H47" t="s">
        <v>108</v>
      </c>
      <c r="I47" s="79">
        <v>2.56</v>
      </c>
      <c r="J47" s="79">
        <v>2.29</v>
      </c>
      <c r="K47" s="79">
        <v>6162362.1600000001</v>
      </c>
      <c r="L47" s="79">
        <v>101.02</v>
      </c>
      <c r="M47" s="79">
        <v>6225.218254032</v>
      </c>
      <c r="N47" s="79">
        <v>7.38</v>
      </c>
      <c r="O47" s="79">
        <v>0.47</v>
      </c>
    </row>
    <row r="48" spans="2:15">
      <c r="B48" t="s">
        <v>2428</v>
      </c>
      <c r="C48" t="s">
        <v>2385</v>
      </c>
      <c r="D48" t="s">
        <v>2429</v>
      </c>
      <c r="E48" t="s">
        <v>488</v>
      </c>
      <c r="F48" t="s">
        <v>157</v>
      </c>
      <c r="G48" s="79">
        <v>0.96</v>
      </c>
      <c r="H48" t="s">
        <v>108</v>
      </c>
      <c r="I48" s="79">
        <v>3.5</v>
      </c>
      <c r="J48" s="79">
        <v>2.82</v>
      </c>
      <c r="K48" s="79">
        <v>113896.86</v>
      </c>
      <c r="L48" s="79">
        <v>102.79</v>
      </c>
      <c r="M48" s="79">
        <v>117.074582394</v>
      </c>
      <c r="N48" s="79">
        <v>0.14000000000000001</v>
      </c>
      <c r="O48" s="79">
        <v>0.01</v>
      </c>
    </row>
    <row r="49" spans="2:15">
      <c r="B49" t="s">
        <v>2428</v>
      </c>
      <c r="C49" t="s">
        <v>2385</v>
      </c>
      <c r="D49" t="s">
        <v>2430</v>
      </c>
      <c r="E49" t="s">
        <v>488</v>
      </c>
      <c r="F49" t="s">
        <v>157</v>
      </c>
      <c r="G49" s="79">
        <v>0.96</v>
      </c>
      <c r="H49" t="s">
        <v>108</v>
      </c>
      <c r="I49" s="79">
        <v>3.5</v>
      </c>
      <c r="J49" s="79">
        <v>3.05</v>
      </c>
      <c r="K49" s="79">
        <v>213891.95</v>
      </c>
      <c r="L49" s="79">
        <v>102.79</v>
      </c>
      <c r="M49" s="79">
        <v>219.859535405</v>
      </c>
      <c r="N49" s="79">
        <v>0.26</v>
      </c>
      <c r="O49" s="79">
        <v>0.02</v>
      </c>
    </row>
    <row r="50" spans="2:15">
      <c r="B50" t="s">
        <v>2428</v>
      </c>
      <c r="C50" t="s">
        <v>2385</v>
      </c>
      <c r="D50" t="s">
        <v>2431</v>
      </c>
      <c r="E50" t="s">
        <v>488</v>
      </c>
      <c r="F50" t="s">
        <v>157</v>
      </c>
      <c r="G50" s="79">
        <v>0.96</v>
      </c>
      <c r="H50" t="s">
        <v>108</v>
      </c>
      <c r="I50" s="79">
        <v>3.5</v>
      </c>
      <c r="J50" s="79">
        <v>3.36</v>
      </c>
      <c r="K50" s="79">
        <v>69169.31</v>
      </c>
      <c r="L50" s="79">
        <v>102.75</v>
      </c>
      <c r="M50" s="79">
        <v>71.071466025000007</v>
      </c>
      <c r="N50" s="79">
        <v>0.08</v>
      </c>
      <c r="O50" s="79">
        <v>0.01</v>
      </c>
    </row>
    <row r="51" spans="2:15">
      <c r="B51" t="s">
        <v>2428</v>
      </c>
      <c r="C51" t="s">
        <v>2385</v>
      </c>
      <c r="D51" t="s">
        <v>2432</v>
      </c>
      <c r="E51" t="s">
        <v>488</v>
      </c>
      <c r="F51" t="s">
        <v>157</v>
      </c>
      <c r="G51" s="79">
        <v>0.95</v>
      </c>
      <c r="H51" t="s">
        <v>108</v>
      </c>
      <c r="I51" s="79">
        <v>3.5</v>
      </c>
      <c r="J51" s="79">
        <v>5.43</v>
      </c>
      <c r="K51" s="79">
        <v>108206.23</v>
      </c>
      <c r="L51" s="79">
        <v>102.79</v>
      </c>
      <c r="M51" s="79">
        <v>111.225183817</v>
      </c>
      <c r="N51" s="79">
        <v>0.13</v>
      </c>
      <c r="O51" s="79">
        <v>0.01</v>
      </c>
    </row>
    <row r="52" spans="2:15">
      <c r="B52" t="s">
        <v>2428</v>
      </c>
      <c r="C52" t="s">
        <v>2385</v>
      </c>
      <c r="D52" t="s">
        <v>2433</v>
      </c>
      <c r="E52" t="s">
        <v>488</v>
      </c>
      <c r="F52" t="s">
        <v>157</v>
      </c>
      <c r="G52" s="79">
        <v>0.99</v>
      </c>
      <c r="H52" t="s">
        <v>108</v>
      </c>
      <c r="I52" s="79">
        <v>3.5</v>
      </c>
      <c r="J52" s="79">
        <v>1.59</v>
      </c>
      <c r="K52" s="79">
        <v>48943.12</v>
      </c>
      <c r="L52" s="79">
        <v>102.79</v>
      </c>
      <c r="M52" s="79">
        <v>50.308633047999997</v>
      </c>
      <c r="N52" s="79">
        <v>0.06</v>
      </c>
      <c r="O52" s="79">
        <v>0</v>
      </c>
    </row>
    <row r="53" spans="2:15">
      <c r="B53" t="s">
        <v>2428</v>
      </c>
      <c r="C53" t="s">
        <v>2385</v>
      </c>
      <c r="D53" t="s">
        <v>2434</v>
      </c>
      <c r="E53" t="s">
        <v>488</v>
      </c>
      <c r="F53" t="s">
        <v>157</v>
      </c>
      <c r="G53" s="79">
        <v>0.99</v>
      </c>
      <c r="H53" t="s">
        <v>108</v>
      </c>
      <c r="I53" s="79">
        <v>3.5</v>
      </c>
      <c r="J53" s="79">
        <v>2.15</v>
      </c>
      <c r="K53" s="79">
        <v>20876.689999999999</v>
      </c>
      <c r="L53" s="79">
        <v>102.23</v>
      </c>
      <c r="M53" s="79">
        <v>21.342240187000002</v>
      </c>
      <c r="N53" s="79">
        <v>0.03</v>
      </c>
      <c r="O53" s="79">
        <v>0</v>
      </c>
    </row>
    <row r="54" spans="2:15">
      <c r="B54" t="s">
        <v>2428</v>
      </c>
      <c r="C54" t="s">
        <v>2385</v>
      </c>
      <c r="D54" t="s">
        <v>2435</v>
      </c>
      <c r="E54" t="s">
        <v>488</v>
      </c>
      <c r="F54" t="s">
        <v>157</v>
      </c>
      <c r="G54" s="79">
        <v>0.95</v>
      </c>
      <c r="H54" t="s">
        <v>108</v>
      </c>
      <c r="I54" s="79">
        <v>3.5</v>
      </c>
      <c r="J54" s="79">
        <v>3.3</v>
      </c>
      <c r="K54" s="79">
        <v>222434.32</v>
      </c>
      <c r="L54" s="79">
        <v>102.79</v>
      </c>
      <c r="M54" s="79">
        <v>228.640237528</v>
      </c>
      <c r="N54" s="79">
        <v>0.27</v>
      </c>
      <c r="O54" s="79">
        <v>0.02</v>
      </c>
    </row>
    <row r="55" spans="2:15">
      <c r="B55" t="s">
        <v>2428</v>
      </c>
      <c r="C55" t="s">
        <v>2385</v>
      </c>
      <c r="D55" t="s">
        <v>2436</v>
      </c>
      <c r="E55" t="s">
        <v>488</v>
      </c>
      <c r="F55" t="s">
        <v>157</v>
      </c>
      <c r="G55" s="79">
        <v>0.96</v>
      </c>
      <c r="H55" t="s">
        <v>108</v>
      </c>
      <c r="I55" s="79">
        <v>3.5</v>
      </c>
      <c r="J55" s="79">
        <v>2.99</v>
      </c>
      <c r="K55" s="79">
        <v>174792.97</v>
      </c>
      <c r="L55" s="79">
        <v>102.79</v>
      </c>
      <c r="M55" s="79">
        <v>179.66969386299999</v>
      </c>
      <c r="N55" s="79">
        <v>0.21</v>
      </c>
      <c r="O55" s="79">
        <v>0.01</v>
      </c>
    </row>
    <row r="56" spans="2:15">
      <c r="B56" t="s">
        <v>2428</v>
      </c>
      <c r="C56" t="s">
        <v>2385</v>
      </c>
      <c r="D56" t="s">
        <v>2437</v>
      </c>
      <c r="E56" t="s">
        <v>488</v>
      </c>
      <c r="F56" t="s">
        <v>157</v>
      </c>
      <c r="G56" s="79">
        <v>0.99</v>
      </c>
      <c r="H56" t="s">
        <v>108</v>
      </c>
      <c r="I56" s="79">
        <v>3.5</v>
      </c>
      <c r="J56" s="79">
        <v>4.16</v>
      </c>
      <c r="K56" s="79">
        <v>160068.6</v>
      </c>
      <c r="L56" s="79">
        <v>99.97</v>
      </c>
      <c r="M56" s="79">
        <v>160.02057941999999</v>
      </c>
      <c r="N56" s="79">
        <v>0.19</v>
      </c>
      <c r="O56" s="79">
        <v>0.01</v>
      </c>
    </row>
    <row r="57" spans="2:15">
      <c r="B57" t="s">
        <v>2428</v>
      </c>
      <c r="C57" t="s">
        <v>2385</v>
      </c>
      <c r="D57" t="s">
        <v>2438</v>
      </c>
      <c r="E57" t="s">
        <v>488</v>
      </c>
      <c r="F57" t="s">
        <v>157</v>
      </c>
      <c r="G57" s="79">
        <v>0.25</v>
      </c>
      <c r="H57" t="s">
        <v>108</v>
      </c>
      <c r="I57" s="79">
        <v>2</v>
      </c>
      <c r="J57" s="79">
        <v>3.26</v>
      </c>
      <c r="K57" s="79">
        <v>456830.29</v>
      </c>
      <c r="L57" s="79">
        <v>99.97</v>
      </c>
      <c r="M57" s="79">
        <v>456.69324091300001</v>
      </c>
      <c r="N57" s="79">
        <v>0.54</v>
      </c>
      <c r="O57" s="79">
        <v>0.03</v>
      </c>
    </row>
    <row r="58" spans="2:15">
      <c r="B58" t="s">
        <v>2428</v>
      </c>
      <c r="C58" t="s">
        <v>2385</v>
      </c>
      <c r="D58" t="s">
        <v>2439</v>
      </c>
      <c r="E58" t="s">
        <v>488</v>
      </c>
      <c r="F58" t="s">
        <v>157</v>
      </c>
      <c r="G58" s="79">
        <v>0.25</v>
      </c>
      <c r="H58" t="s">
        <v>108</v>
      </c>
      <c r="I58" s="79">
        <v>2</v>
      </c>
      <c r="J58" s="79">
        <v>4.55</v>
      </c>
      <c r="K58" s="79">
        <v>434516.81</v>
      </c>
      <c r="L58" s="79">
        <v>100.07</v>
      </c>
      <c r="M58" s="79">
        <v>434.820971767</v>
      </c>
      <c r="N58" s="79">
        <v>0.52</v>
      </c>
      <c r="O58" s="79">
        <v>0.03</v>
      </c>
    </row>
    <row r="59" spans="2:15">
      <c r="B59" t="s">
        <v>2428</v>
      </c>
      <c r="C59" t="s">
        <v>2385</v>
      </c>
      <c r="D59" t="s">
        <v>2440</v>
      </c>
      <c r="E59" t="s">
        <v>488</v>
      </c>
      <c r="F59" t="s">
        <v>157</v>
      </c>
      <c r="G59" s="79">
        <v>0.99</v>
      </c>
      <c r="H59" t="s">
        <v>108</v>
      </c>
      <c r="I59" s="79">
        <v>3.5</v>
      </c>
      <c r="J59" s="79">
        <v>2.31</v>
      </c>
      <c r="K59" s="79">
        <v>219238.53</v>
      </c>
      <c r="L59" s="79">
        <v>102.07</v>
      </c>
      <c r="M59" s="79">
        <v>223.77676757099999</v>
      </c>
      <c r="N59" s="79">
        <v>0.27</v>
      </c>
      <c r="O59" s="79">
        <v>0.02</v>
      </c>
    </row>
    <row r="60" spans="2:15">
      <c r="B60" t="s">
        <v>2441</v>
      </c>
      <c r="C60" t="s">
        <v>2385</v>
      </c>
      <c r="D60" t="s">
        <v>2442</v>
      </c>
      <c r="E60" t="s">
        <v>488</v>
      </c>
      <c r="F60" t="s">
        <v>157</v>
      </c>
      <c r="G60" s="79">
        <v>7.25</v>
      </c>
      <c r="H60" t="s">
        <v>108</v>
      </c>
      <c r="I60" s="79">
        <v>2.54</v>
      </c>
      <c r="J60" s="79">
        <v>2.16</v>
      </c>
      <c r="K60" s="79">
        <v>1128482.45</v>
      </c>
      <c r="L60" s="79">
        <v>104.66</v>
      </c>
      <c r="M60" s="79">
        <v>1181.06973217</v>
      </c>
      <c r="N60" s="79">
        <v>1.4</v>
      </c>
      <c r="O60" s="79">
        <v>0.09</v>
      </c>
    </row>
    <row r="61" spans="2:15">
      <c r="B61" t="s">
        <v>2443</v>
      </c>
      <c r="C61" t="s">
        <v>2444</v>
      </c>
      <c r="D61" t="s">
        <v>2445</v>
      </c>
      <c r="E61" t="s">
        <v>488</v>
      </c>
      <c r="F61" t="s">
        <v>155</v>
      </c>
      <c r="G61" s="79">
        <v>6.61</v>
      </c>
      <c r="H61" t="s">
        <v>108</v>
      </c>
      <c r="I61" s="79">
        <v>2.33</v>
      </c>
      <c r="J61" s="79">
        <v>2.3199999999999998</v>
      </c>
      <c r="K61" s="79">
        <v>1954733.02</v>
      </c>
      <c r="L61" s="79">
        <v>100.91</v>
      </c>
      <c r="M61" s="79">
        <v>1972.5210904820001</v>
      </c>
      <c r="N61" s="79">
        <v>2.34</v>
      </c>
      <c r="O61" s="79">
        <v>0.15</v>
      </c>
    </row>
    <row r="62" spans="2:15">
      <c r="B62" t="s">
        <v>2404</v>
      </c>
      <c r="C62" t="s">
        <v>2385</v>
      </c>
      <c r="D62" t="s">
        <v>2446</v>
      </c>
      <c r="E62" t="s">
        <v>619</v>
      </c>
      <c r="F62" t="s">
        <v>157</v>
      </c>
      <c r="G62" s="79">
        <v>10.34</v>
      </c>
      <c r="H62" t="s">
        <v>108</v>
      </c>
      <c r="I62" s="79">
        <v>6</v>
      </c>
      <c r="J62" s="79">
        <v>2.5</v>
      </c>
      <c r="K62" s="79">
        <v>2147514.88</v>
      </c>
      <c r="L62" s="79">
        <v>150</v>
      </c>
      <c r="M62" s="79">
        <v>3221.27232</v>
      </c>
      <c r="N62" s="79">
        <v>3.82</v>
      </c>
      <c r="O62" s="79">
        <v>0.24</v>
      </c>
    </row>
    <row r="63" spans="2:15">
      <c r="B63" t="s">
        <v>2447</v>
      </c>
      <c r="C63" t="s">
        <v>2385</v>
      </c>
      <c r="D63" t="s">
        <v>2448</v>
      </c>
      <c r="E63" t="s">
        <v>619</v>
      </c>
      <c r="F63" t="s">
        <v>157</v>
      </c>
      <c r="G63" s="79">
        <v>3.53</v>
      </c>
      <c r="H63" t="s">
        <v>108</v>
      </c>
      <c r="I63" s="79">
        <v>3.7</v>
      </c>
      <c r="J63" s="79">
        <v>1.77</v>
      </c>
      <c r="K63" s="79">
        <v>2914986.71</v>
      </c>
      <c r="L63" s="79">
        <v>107.8</v>
      </c>
      <c r="M63" s="79">
        <v>3142.3556733800001</v>
      </c>
      <c r="N63" s="79">
        <v>3.73</v>
      </c>
      <c r="O63" s="79">
        <v>0.24</v>
      </c>
    </row>
    <row r="64" spans="2:15">
      <c r="B64" t="s">
        <v>2447</v>
      </c>
      <c r="C64" t="s">
        <v>2385</v>
      </c>
      <c r="D64" t="s">
        <v>2449</v>
      </c>
      <c r="E64" t="s">
        <v>619</v>
      </c>
      <c r="F64" t="s">
        <v>157</v>
      </c>
      <c r="G64" s="79">
        <v>5.16</v>
      </c>
      <c r="H64" t="s">
        <v>108</v>
      </c>
      <c r="I64" s="79">
        <v>3.7</v>
      </c>
      <c r="J64" s="79">
        <v>-1.78</v>
      </c>
      <c r="K64" s="79">
        <v>1013908.81</v>
      </c>
      <c r="L64" s="79">
        <v>108.6</v>
      </c>
      <c r="M64" s="79">
        <v>1101.1049676600001</v>
      </c>
      <c r="N64" s="79">
        <v>1.31</v>
      </c>
      <c r="O64" s="79">
        <v>0.08</v>
      </c>
    </row>
    <row r="65" spans="2:15">
      <c r="B65" t="s">
        <v>2450</v>
      </c>
      <c r="C65" t="s">
        <v>2385</v>
      </c>
      <c r="D65" t="s">
        <v>2451</v>
      </c>
      <c r="E65" t="s">
        <v>619</v>
      </c>
      <c r="F65" t="s">
        <v>157</v>
      </c>
      <c r="G65" s="79">
        <v>0.48</v>
      </c>
      <c r="H65" t="s">
        <v>108</v>
      </c>
      <c r="I65" s="79">
        <v>3.4</v>
      </c>
      <c r="J65" s="79">
        <v>2.81</v>
      </c>
      <c r="K65" s="79">
        <v>38895</v>
      </c>
      <c r="L65" s="79">
        <v>100.28</v>
      </c>
      <c r="M65" s="79">
        <v>39.003906000000001</v>
      </c>
      <c r="N65" s="79">
        <v>0.05</v>
      </c>
      <c r="O65" s="79">
        <v>0</v>
      </c>
    </row>
    <row r="66" spans="2:15">
      <c r="B66" t="s">
        <v>2450</v>
      </c>
      <c r="C66" t="s">
        <v>2385</v>
      </c>
      <c r="D66" t="s">
        <v>2452</v>
      </c>
      <c r="E66" t="s">
        <v>619</v>
      </c>
      <c r="F66" t="s">
        <v>157</v>
      </c>
      <c r="G66" s="79">
        <v>0.48</v>
      </c>
      <c r="H66" t="s">
        <v>108</v>
      </c>
      <c r="I66" s="79">
        <v>1.45</v>
      </c>
      <c r="J66" s="79">
        <v>1.86</v>
      </c>
      <c r="K66" s="79">
        <v>154798.24</v>
      </c>
      <c r="L66" s="79">
        <v>100.4</v>
      </c>
      <c r="M66" s="79">
        <v>155.41743296000001</v>
      </c>
      <c r="N66" s="79">
        <v>0.18</v>
      </c>
      <c r="O66" s="79">
        <v>0.01</v>
      </c>
    </row>
    <row r="67" spans="2:15">
      <c r="B67" t="s">
        <v>2450</v>
      </c>
      <c r="C67" t="s">
        <v>2385</v>
      </c>
      <c r="D67" t="s">
        <v>2453</v>
      </c>
      <c r="E67" t="s">
        <v>619</v>
      </c>
      <c r="F67" t="s">
        <v>157</v>
      </c>
      <c r="G67" s="79">
        <v>3.53</v>
      </c>
      <c r="H67" t="s">
        <v>108</v>
      </c>
      <c r="I67" s="79">
        <v>3.4</v>
      </c>
      <c r="J67" s="79">
        <v>1.93</v>
      </c>
      <c r="K67" s="79">
        <v>256566.72</v>
      </c>
      <c r="L67" s="79">
        <v>101.31</v>
      </c>
      <c r="M67" s="79">
        <v>259.92774403200002</v>
      </c>
      <c r="N67" s="79">
        <v>0.31</v>
      </c>
      <c r="O67" s="79">
        <v>0.02</v>
      </c>
    </row>
    <row r="68" spans="2:15">
      <c r="B68" t="s">
        <v>2450</v>
      </c>
      <c r="C68" t="s">
        <v>2385</v>
      </c>
      <c r="D68" t="s">
        <v>2454</v>
      </c>
      <c r="E68" t="s">
        <v>619</v>
      </c>
      <c r="F68" t="s">
        <v>157</v>
      </c>
      <c r="G68" s="79">
        <v>3.97</v>
      </c>
      <c r="H68" t="s">
        <v>108</v>
      </c>
      <c r="I68" s="79">
        <v>3</v>
      </c>
      <c r="J68" s="79">
        <v>2.06</v>
      </c>
      <c r="K68" s="79">
        <v>89998.97</v>
      </c>
      <c r="L68" s="79">
        <v>102.72</v>
      </c>
      <c r="M68" s="79">
        <v>92.446941984000006</v>
      </c>
      <c r="N68" s="79">
        <v>0.11</v>
      </c>
      <c r="O68" s="79">
        <v>0.01</v>
      </c>
    </row>
    <row r="69" spans="2:15">
      <c r="B69" t="s">
        <v>2450</v>
      </c>
      <c r="C69" t="s">
        <v>2385</v>
      </c>
      <c r="D69" t="s">
        <v>2455</v>
      </c>
      <c r="E69" t="s">
        <v>619</v>
      </c>
      <c r="F69" t="s">
        <v>157</v>
      </c>
      <c r="G69" s="79">
        <v>0.99</v>
      </c>
      <c r="H69" t="s">
        <v>108</v>
      </c>
      <c r="I69" s="79">
        <v>3.45</v>
      </c>
      <c r="J69" s="79">
        <v>1.58</v>
      </c>
      <c r="K69" s="79">
        <v>89999</v>
      </c>
      <c r="L69" s="79">
        <v>106.64</v>
      </c>
      <c r="M69" s="79">
        <v>95.9749336</v>
      </c>
      <c r="N69" s="79">
        <v>0.11</v>
      </c>
      <c r="O69" s="79">
        <v>0.01</v>
      </c>
    </row>
    <row r="70" spans="2:15">
      <c r="B70" t="s">
        <v>2450</v>
      </c>
      <c r="C70" t="s">
        <v>2385</v>
      </c>
      <c r="D70" t="s">
        <v>2456</v>
      </c>
      <c r="E70" t="s">
        <v>619</v>
      </c>
      <c r="F70" t="s">
        <v>157</v>
      </c>
      <c r="G70" s="79">
        <v>2.71</v>
      </c>
      <c r="H70" t="s">
        <v>108</v>
      </c>
      <c r="I70" s="79">
        <v>4.4000000000000004</v>
      </c>
      <c r="J70" s="79">
        <v>2.38</v>
      </c>
      <c r="K70" s="79">
        <v>127284.16</v>
      </c>
      <c r="L70" s="79">
        <v>101.17</v>
      </c>
      <c r="M70" s="79">
        <v>128.77338467199999</v>
      </c>
      <c r="N70" s="79">
        <v>0.15</v>
      </c>
      <c r="O70" s="79">
        <v>0.01</v>
      </c>
    </row>
    <row r="71" spans="2:15">
      <c r="B71" t="s">
        <v>2450</v>
      </c>
      <c r="C71" t="s">
        <v>2385</v>
      </c>
      <c r="D71" t="s">
        <v>2457</v>
      </c>
      <c r="E71" t="s">
        <v>619</v>
      </c>
      <c r="F71" t="s">
        <v>157</v>
      </c>
      <c r="G71" s="79">
        <v>2.71</v>
      </c>
      <c r="H71" t="s">
        <v>108</v>
      </c>
      <c r="I71" s="79">
        <v>4.4000000000000004</v>
      </c>
      <c r="J71" s="79">
        <v>2.38</v>
      </c>
      <c r="K71" s="79">
        <v>56570.66</v>
      </c>
      <c r="L71" s="79">
        <v>101.17</v>
      </c>
      <c r="M71" s="79">
        <v>57.232536721999999</v>
      </c>
      <c r="N71" s="79">
        <v>7.0000000000000007E-2</v>
      </c>
      <c r="O71" s="79">
        <v>0</v>
      </c>
    </row>
    <row r="72" spans="2:15">
      <c r="B72" t="s">
        <v>2450</v>
      </c>
      <c r="C72" t="s">
        <v>2385</v>
      </c>
      <c r="D72" t="s">
        <v>2458</v>
      </c>
      <c r="E72" t="s">
        <v>619</v>
      </c>
      <c r="F72" t="s">
        <v>157</v>
      </c>
      <c r="G72" s="79">
        <v>2.83</v>
      </c>
      <c r="H72" t="s">
        <v>108</v>
      </c>
      <c r="I72" s="79">
        <v>4.45</v>
      </c>
      <c r="J72" s="79">
        <v>2.44</v>
      </c>
      <c r="K72" s="79">
        <v>70713.47</v>
      </c>
      <c r="L72" s="79">
        <v>101.24</v>
      </c>
      <c r="M72" s="79">
        <v>71.590317028000001</v>
      </c>
      <c r="N72" s="79">
        <v>0.08</v>
      </c>
      <c r="O72" s="79">
        <v>0.01</v>
      </c>
    </row>
    <row r="73" spans="2:15">
      <c r="B73" t="s">
        <v>2450</v>
      </c>
      <c r="C73" t="s">
        <v>2385</v>
      </c>
      <c r="D73" t="s">
        <v>2459</v>
      </c>
      <c r="E73" t="s">
        <v>619</v>
      </c>
      <c r="F73" t="s">
        <v>157</v>
      </c>
      <c r="G73" s="79">
        <v>0.99</v>
      </c>
      <c r="H73" t="s">
        <v>108</v>
      </c>
      <c r="I73" s="79">
        <v>3.45</v>
      </c>
      <c r="J73" s="79">
        <v>1.58</v>
      </c>
      <c r="K73" s="79">
        <v>67499</v>
      </c>
      <c r="L73" s="79">
        <v>100.44</v>
      </c>
      <c r="M73" s="79">
        <v>67.795995599999998</v>
      </c>
      <c r="N73" s="79">
        <v>0.08</v>
      </c>
      <c r="O73" s="79">
        <v>0.01</v>
      </c>
    </row>
    <row r="74" spans="2:15">
      <c r="B74" t="s">
        <v>2450</v>
      </c>
      <c r="C74" t="s">
        <v>2385</v>
      </c>
      <c r="D74" t="s">
        <v>2460</v>
      </c>
      <c r="E74" t="s">
        <v>619</v>
      </c>
      <c r="F74" t="s">
        <v>157</v>
      </c>
      <c r="G74" s="79">
        <v>2.67</v>
      </c>
      <c r="H74" t="s">
        <v>108</v>
      </c>
      <c r="I74" s="79">
        <v>4.4000000000000004</v>
      </c>
      <c r="J74" s="79">
        <v>4.04</v>
      </c>
      <c r="K74" s="79">
        <v>67584.14</v>
      </c>
      <c r="L74" s="79">
        <v>101.17</v>
      </c>
      <c r="M74" s="79">
        <v>68.374874438000006</v>
      </c>
      <c r="N74" s="79">
        <v>0.08</v>
      </c>
      <c r="O74" s="79">
        <v>0.01</v>
      </c>
    </row>
    <row r="75" spans="2:15">
      <c r="B75" t="s">
        <v>2450</v>
      </c>
      <c r="C75" t="s">
        <v>2385</v>
      </c>
      <c r="D75" t="s">
        <v>2461</v>
      </c>
      <c r="E75" t="s">
        <v>619</v>
      </c>
      <c r="F75" t="s">
        <v>157</v>
      </c>
      <c r="G75" s="79">
        <v>0.99</v>
      </c>
      <c r="H75" t="s">
        <v>108</v>
      </c>
      <c r="I75" s="79">
        <v>3.45</v>
      </c>
      <c r="J75" s="79">
        <v>0.09</v>
      </c>
      <c r="K75" s="79">
        <v>66240.149999999994</v>
      </c>
      <c r="L75" s="79">
        <v>100.44</v>
      </c>
      <c r="M75" s="79">
        <v>66.531606659999994</v>
      </c>
      <c r="N75" s="79">
        <v>0.08</v>
      </c>
      <c r="O75" s="79">
        <v>0.01</v>
      </c>
    </row>
    <row r="76" spans="2:15">
      <c r="B76" t="s">
        <v>2450</v>
      </c>
      <c r="C76" t="s">
        <v>2385</v>
      </c>
      <c r="D76" t="s">
        <v>2462</v>
      </c>
      <c r="E76" t="s">
        <v>619</v>
      </c>
      <c r="F76" t="s">
        <v>157</v>
      </c>
      <c r="G76" s="79">
        <v>2.79</v>
      </c>
      <c r="H76" t="s">
        <v>108</v>
      </c>
      <c r="I76" s="79">
        <v>4.45</v>
      </c>
      <c r="J76" s="79">
        <v>4.0599999999999996</v>
      </c>
      <c r="K76" s="79">
        <v>80960.17</v>
      </c>
      <c r="L76" s="79">
        <v>101.24</v>
      </c>
      <c r="M76" s="79">
        <v>81.964076108</v>
      </c>
      <c r="N76" s="79">
        <v>0.1</v>
      </c>
      <c r="O76" s="79">
        <v>0.01</v>
      </c>
    </row>
    <row r="77" spans="2:15">
      <c r="B77" t="s">
        <v>2450</v>
      </c>
      <c r="C77" t="s">
        <v>2385</v>
      </c>
      <c r="D77" t="s">
        <v>2463</v>
      </c>
      <c r="E77" t="s">
        <v>619</v>
      </c>
      <c r="F77" t="s">
        <v>157</v>
      </c>
      <c r="G77" s="79">
        <v>2.67</v>
      </c>
      <c r="H77" t="s">
        <v>108</v>
      </c>
      <c r="I77" s="79">
        <v>4.4000000000000004</v>
      </c>
      <c r="J77" s="79">
        <v>4.04</v>
      </c>
      <c r="K77" s="79">
        <v>152064.32000000001</v>
      </c>
      <c r="L77" s="79">
        <v>101.17</v>
      </c>
      <c r="M77" s="79">
        <v>153.84347254400001</v>
      </c>
      <c r="N77" s="79">
        <v>0.18</v>
      </c>
      <c r="O77" s="79">
        <v>0.01</v>
      </c>
    </row>
    <row r="78" spans="2:15">
      <c r="B78" t="s">
        <v>2450</v>
      </c>
      <c r="C78" t="s">
        <v>2385</v>
      </c>
      <c r="D78" t="s">
        <v>2464</v>
      </c>
      <c r="E78" t="s">
        <v>619</v>
      </c>
      <c r="F78" t="s">
        <v>157</v>
      </c>
      <c r="G78" s="79">
        <v>3.48</v>
      </c>
      <c r="H78" t="s">
        <v>108</v>
      </c>
      <c r="I78" s="79">
        <v>3.4</v>
      </c>
      <c r="J78" s="79">
        <v>3.26</v>
      </c>
      <c r="K78" s="79">
        <v>282167.77</v>
      </c>
      <c r="L78" s="79">
        <v>101.31</v>
      </c>
      <c r="M78" s="79">
        <v>285.86416778699999</v>
      </c>
      <c r="N78" s="79">
        <v>0.34</v>
      </c>
      <c r="O78" s="79">
        <v>0.02</v>
      </c>
    </row>
    <row r="79" spans="2:15">
      <c r="B79" t="s">
        <v>2450</v>
      </c>
      <c r="C79" t="s">
        <v>2385</v>
      </c>
      <c r="D79" t="s">
        <v>2465</v>
      </c>
      <c r="E79" t="s">
        <v>619</v>
      </c>
      <c r="F79" t="s">
        <v>157</v>
      </c>
      <c r="G79" s="79">
        <v>3.94</v>
      </c>
      <c r="H79" t="s">
        <v>108</v>
      </c>
      <c r="I79" s="79">
        <v>3</v>
      </c>
      <c r="J79" s="79">
        <v>2.91</v>
      </c>
      <c r="K79" s="79">
        <v>88320.19</v>
      </c>
      <c r="L79" s="79">
        <v>102.72</v>
      </c>
      <c r="M79" s="79">
        <v>90.722499167999999</v>
      </c>
      <c r="N79" s="79">
        <v>0.11</v>
      </c>
      <c r="O79" s="79">
        <v>0.01</v>
      </c>
    </row>
    <row r="80" spans="2:15">
      <c r="B80" t="s">
        <v>2450</v>
      </c>
      <c r="C80" t="s">
        <v>2385</v>
      </c>
      <c r="D80" t="s">
        <v>2466</v>
      </c>
      <c r="E80" t="s">
        <v>619</v>
      </c>
      <c r="F80" t="s">
        <v>157</v>
      </c>
      <c r="G80" s="79">
        <v>0.99</v>
      </c>
      <c r="H80" t="s">
        <v>108</v>
      </c>
      <c r="I80" s="79">
        <v>3.45</v>
      </c>
      <c r="J80" s="79">
        <v>2.76</v>
      </c>
      <c r="K80" s="79">
        <v>88320.19</v>
      </c>
      <c r="L80" s="79">
        <v>106.64</v>
      </c>
      <c r="M80" s="79">
        <v>94.184650615999999</v>
      </c>
      <c r="N80" s="79">
        <v>0.11</v>
      </c>
      <c r="O80" s="79">
        <v>0.01</v>
      </c>
    </row>
    <row r="81" spans="2:15">
      <c r="B81" t="s">
        <v>2450</v>
      </c>
      <c r="C81" t="s">
        <v>2385</v>
      </c>
      <c r="D81" t="s">
        <v>2467</v>
      </c>
      <c r="E81" t="s">
        <v>619</v>
      </c>
      <c r="F81" t="s">
        <v>157</v>
      </c>
      <c r="G81" s="79">
        <v>0.48</v>
      </c>
      <c r="H81" t="s">
        <v>108</v>
      </c>
      <c r="I81" s="79">
        <v>1.45</v>
      </c>
      <c r="J81" s="79">
        <v>0.42</v>
      </c>
      <c r="K81" s="79">
        <v>151910.72</v>
      </c>
      <c r="L81" s="79">
        <v>100.4</v>
      </c>
      <c r="M81" s="79">
        <v>152.51836288000001</v>
      </c>
      <c r="N81" s="79">
        <v>0.18</v>
      </c>
      <c r="O81" s="79">
        <v>0.01</v>
      </c>
    </row>
    <row r="82" spans="2:15">
      <c r="B82" t="s">
        <v>2450</v>
      </c>
      <c r="C82" t="s">
        <v>2385</v>
      </c>
      <c r="D82" t="s">
        <v>2468</v>
      </c>
      <c r="E82" t="s">
        <v>619</v>
      </c>
      <c r="F82" t="s">
        <v>157</v>
      </c>
      <c r="G82" s="79">
        <v>0.48</v>
      </c>
      <c r="H82" t="s">
        <v>108</v>
      </c>
      <c r="I82" s="79">
        <v>3.4</v>
      </c>
      <c r="J82" s="79">
        <v>2.81</v>
      </c>
      <c r="K82" s="79">
        <v>38154.22</v>
      </c>
      <c r="L82" s="79">
        <v>100.28</v>
      </c>
      <c r="M82" s="79">
        <v>38.261051815999998</v>
      </c>
      <c r="N82" s="79">
        <v>0.05</v>
      </c>
      <c r="O82" s="79">
        <v>0</v>
      </c>
    </row>
    <row r="83" spans="2:15">
      <c r="B83" t="s">
        <v>2469</v>
      </c>
      <c r="C83" t="s">
        <v>2385</v>
      </c>
      <c r="D83" t="s">
        <v>2470</v>
      </c>
      <c r="E83" t="s">
        <v>619</v>
      </c>
      <c r="F83" t="s">
        <v>157</v>
      </c>
      <c r="G83" s="79">
        <v>6.41</v>
      </c>
      <c r="H83" t="s">
        <v>108</v>
      </c>
      <c r="I83" s="79">
        <v>2.98</v>
      </c>
      <c r="J83" s="79">
        <v>2.41</v>
      </c>
      <c r="K83" s="79">
        <v>742691.66</v>
      </c>
      <c r="L83" s="79">
        <v>107.64</v>
      </c>
      <c r="M83" s="79">
        <v>799.43330282399995</v>
      </c>
      <c r="N83" s="79">
        <v>0.95</v>
      </c>
      <c r="O83" s="79">
        <v>0.06</v>
      </c>
    </row>
    <row r="84" spans="2:15">
      <c r="B84" t="s">
        <v>2469</v>
      </c>
      <c r="C84" t="s">
        <v>2385</v>
      </c>
      <c r="D84" t="s">
        <v>2471</v>
      </c>
      <c r="E84" t="s">
        <v>619</v>
      </c>
      <c r="F84" t="s">
        <v>157</v>
      </c>
      <c r="G84" s="79">
        <v>6.41</v>
      </c>
      <c r="H84" t="s">
        <v>108</v>
      </c>
      <c r="I84" s="79">
        <v>2.98</v>
      </c>
      <c r="J84" s="79">
        <v>2.41</v>
      </c>
      <c r="K84" s="79">
        <v>21003.72</v>
      </c>
      <c r="L84" s="79">
        <v>107.57</v>
      </c>
      <c r="M84" s="79">
        <v>22.593701604</v>
      </c>
      <c r="N84" s="79">
        <v>0.03</v>
      </c>
      <c r="O84" s="79">
        <v>0</v>
      </c>
    </row>
    <row r="85" spans="2:15">
      <c r="B85" t="s">
        <v>2472</v>
      </c>
      <c r="C85" t="s">
        <v>2385</v>
      </c>
      <c r="D85" t="s">
        <v>2473</v>
      </c>
      <c r="E85" t="s">
        <v>619</v>
      </c>
      <c r="F85" t="s">
        <v>157</v>
      </c>
      <c r="G85" s="79">
        <v>6.43</v>
      </c>
      <c r="H85" t="s">
        <v>108</v>
      </c>
      <c r="I85" s="79">
        <v>2.98</v>
      </c>
      <c r="J85" s="79">
        <v>2.41</v>
      </c>
      <c r="K85" s="79">
        <v>1012687.91</v>
      </c>
      <c r="L85" s="79">
        <v>107.67</v>
      </c>
      <c r="M85" s="79">
        <v>1090.3610726970001</v>
      </c>
      <c r="N85" s="79">
        <v>1.29</v>
      </c>
      <c r="O85" s="79">
        <v>0.08</v>
      </c>
    </row>
    <row r="86" spans="2:15">
      <c r="B86" t="s">
        <v>2474</v>
      </c>
      <c r="C86" t="s">
        <v>2385</v>
      </c>
      <c r="D86" t="s">
        <v>2475</v>
      </c>
      <c r="E86" t="s">
        <v>619</v>
      </c>
      <c r="F86" t="s">
        <v>157</v>
      </c>
      <c r="G86" s="79">
        <v>6.4</v>
      </c>
      <c r="H86" t="s">
        <v>108</v>
      </c>
      <c r="I86" s="79">
        <v>2.98</v>
      </c>
      <c r="J86" s="79">
        <v>2.41</v>
      </c>
      <c r="K86" s="79">
        <v>846042.02</v>
      </c>
      <c r="L86" s="79">
        <v>107.64</v>
      </c>
      <c r="M86" s="79">
        <v>910.67963032800003</v>
      </c>
      <c r="N86" s="79">
        <v>1.08</v>
      </c>
      <c r="O86" s="79">
        <v>7.0000000000000007E-2</v>
      </c>
    </row>
    <row r="87" spans="2:15">
      <c r="B87" t="s">
        <v>2476</v>
      </c>
      <c r="C87" t="s">
        <v>2385</v>
      </c>
      <c r="D87" t="s">
        <v>2477</v>
      </c>
      <c r="E87" t="s">
        <v>619</v>
      </c>
      <c r="F87" t="s">
        <v>155</v>
      </c>
      <c r="G87" s="79">
        <v>2.08</v>
      </c>
      <c r="H87" t="s">
        <v>108</v>
      </c>
      <c r="I87" s="79">
        <v>2.75</v>
      </c>
      <c r="J87" s="79">
        <v>2.93</v>
      </c>
      <c r="K87" s="79">
        <v>559452.77</v>
      </c>
      <c r="L87" s="79">
        <v>101.61</v>
      </c>
      <c r="M87" s="79">
        <v>568.45995959699997</v>
      </c>
      <c r="N87" s="79">
        <v>0.67</v>
      </c>
      <c r="O87" s="79">
        <v>0.04</v>
      </c>
    </row>
    <row r="88" spans="2:15">
      <c r="B88" t="s">
        <v>2476</v>
      </c>
      <c r="C88" t="s">
        <v>2385</v>
      </c>
      <c r="D88" t="s">
        <v>2478</v>
      </c>
      <c r="E88" t="s">
        <v>619</v>
      </c>
      <c r="F88" t="s">
        <v>155</v>
      </c>
      <c r="G88" s="79">
        <v>2.79</v>
      </c>
      <c r="H88" t="s">
        <v>108</v>
      </c>
      <c r="I88" s="79">
        <v>3.17</v>
      </c>
      <c r="J88" s="79">
        <v>2.27</v>
      </c>
      <c r="K88" s="79">
        <v>1025663.4</v>
      </c>
      <c r="L88" s="79">
        <v>102.72</v>
      </c>
      <c r="M88" s="79">
        <v>1053.5614444800001</v>
      </c>
      <c r="N88" s="79">
        <v>1.25</v>
      </c>
      <c r="O88" s="79">
        <v>0.08</v>
      </c>
    </row>
    <row r="89" spans="2:15">
      <c r="B89" t="s">
        <v>2479</v>
      </c>
      <c r="C89" t="s">
        <v>2385</v>
      </c>
      <c r="D89" t="s">
        <v>2480</v>
      </c>
      <c r="E89" t="s">
        <v>684</v>
      </c>
      <c r="F89" t="s">
        <v>157</v>
      </c>
      <c r="G89" s="79">
        <v>3.56</v>
      </c>
      <c r="H89" t="s">
        <v>108</v>
      </c>
      <c r="I89" s="79">
        <v>4.5</v>
      </c>
      <c r="J89" s="79">
        <v>1.5</v>
      </c>
      <c r="K89" s="79">
        <v>725749.09</v>
      </c>
      <c r="L89" s="79">
        <v>115.7</v>
      </c>
      <c r="M89" s="79">
        <v>839.69169712999997</v>
      </c>
      <c r="N89" s="79">
        <v>1</v>
      </c>
      <c r="O89" s="79">
        <v>0.06</v>
      </c>
    </row>
    <row r="90" spans="2:15">
      <c r="B90" t="s">
        <v>2479</v>
      </c>
      <c r="C90" t="s">
        <v>2385</v>
      </c>
      <c r="D90" t="s">
        <v>2481</v>
      </c>
      <c r="E90" t="s">
        <v>684</v>
      </c>
      <c r="F90" t="s">
        <v>157</v>
      </c>
      <c r="G90" s="79">
        <v>3.55</v>
      </c>
      <c r="H90" t="s">
        <v>108</v>
      </c>
      <c r="I90" s="79">
        <v>4.75</v>
      </c>
      <c r="J90" s="79">
        <v>1.52</v>
      </c>
      <c r="K90" s="79">
        <v>426690.91</v>
      </c>
      <c r="L90" s="79">
        <v>116.84</v>
      </c>
      <c r="M90" s="79">
        <v>498.54565924399998</v>
      </c>
      <c r="N90" s="79">
        <v>0.59</v>
      </c>
      <c r="O90" s="79">
        <v>0.04</v>
      </c>
    </row>
    <row r="91" spans="2:15">
      <c r="B91" t="s">
        <v>2482</v>
      </c>
      <c r="C91" t="s">
        <v>2385</v>
      </c>
      <c r="D91" t="s">
        <v>2483</v>
      </c>
      <c r="E91" t="s">
        <v>684</v>
      </c>
      <c r="F91" t="s">
        <v>157</v>
      </c>
      <c r="G91" s="79">
        <v>9.99</v>
      </c>
      <c r="H91" t="s">
        <v>108</v>
      </c>
      <c r="I91" s="79">
        <v>4.5</v>
      </c>
      <c r="J91" s="79">
        <v>2.85</v>
      </c>
      <c r="K91" s="79">
        <v>237637.9</v>
      </c>
      <c r="L91" s="79">
        <v>117.08</v>
      </c>
      <c r="M91" s="79">
        <v>278.22645332000002</v>
      </c>
      <c r="N91" s="79">
        <v>0.33</v>
      </c>
      <c r="O91" s="79">
        <v>0.02</v>
      </c>
    </row>
    <row r="92" spans="2:15">
      <c r="B92" t="s">
        <v>2482</v>
      </c>
      <c r="C92" t="s">
        <v>2385</v>
      </c>
      <c r="D92" t="s">
        <v>2484</v>
      </c>
      <c r="E92" t="s">
        <v>684</v>
      </c>
      <c r="F92" t="s">
        <v>157</v>
      </c>
      <c r="G92" s="79">
        <v>9.7200000000000006</v>
      </c>
      <c r="H92" t="s">
        <v>108</v>
      </c>
      <c r="I92" s="79">
        <v>4.5</v>
      </c>
      <c r="J92" s="79">
        <v>2.83</v>
      </c>
      <c r="K92" s="79">
        <v>160645.96</v>
      </c>
      <c r="L92" s="79">
        <v>116.72</v>
      </c>
      <c r="M92" s="79">
        <v>187.50596451199999</v>
      </c>
      <c r="N92" s="79">
        <v>0.22</v>
      </c>
      <c r="O92" s="79">
        <v>0.01</v>
      </c>
    </row>
    <row r="93" spans="2:15">
      <c r="B93" t="s">
        <v>2482</v>
      </c>
      <c r="C93" t="s">
        <v>2385</v>
      </c>
      <c r="D93" t="s">
        <v>2485</v>
      </c>
      <c r="E93" t="s">
        <v>684</v>
      </c>
      <c r="F93" t="s">
        <v>157</v>
      </c>
      <c r="G93" s="79">
        <v>13.26</v>
      </c>
      <c r="H93" t="s">
        <v>108</v>
      </c>
      <c r="I93" s="79">
        <v>4.5</v>
      </c>
      <c r="J93" s="79">
        <v>3.22</v>
      </c>
      <c r="K93" s="79">
        <v>147830.67000000001</v>
      </c>
      <c r="L93" s="79">
        <v>114.39</v>
      </c>
      <c r="M93" s="79">
        <v>169.103503413</v>
      </c>
      <c r="N93" s="79">
        <v>0.2</v>
      </c>
      <c r="O93" s="79">
        <v>0.01</v>
      </c>
    </row>
    <row r="94" spans="2:15">
      <c r="B94" t="s">
        <v>2482</v>
      </c>
      <c r="C94" t="s">
        <v>2385</v>
      </c>
      <c r="D94" t="s">
        <v>2486</v>
      </c>
      <c r="E94" t="s">
        <v>684</v>
      </c>
      <c r="F94" t="s">
        <v>157</v>
      </c>
      <c r="G94" s="79">
        <v>13.08</v>
      </c>
      <c r="H94" t="s">
        <v>108</v>
      </c>
      <c r="I94" s="79">
        <v>4.5</v>
      </c>
      <c r="J94" s="79">
        <v>3.64</v>
      </c>
      <c r="K94" s="79">
        <v>175576.31</v>
      </c>
      <c r="L94" s="79">
        <v>110.92</v>
      </c>
      <c r="M94" s="79">
        <v>194.749243052</v>
      </c>
      <c r="N94" s="79">
        <v>0.23</v>
      </c>
      <c r="O94" s="79">
        <v>0.01</v>
      </c>
    </row>
    <row r="95" spans="2:15">
      <c r="B95" t="s">
        <v>2482</v>
      </c>
      <c r="C95" t="s">
        <v>2385</v>
      </c>
      <c r="D95" t="s">
        <v>2487</v>
      </c>
      <c r="E95" t="s">
        <v>684</v>
      </c>
      <c r="F95" t="s">
        <v>157</v>
      </c>
      <c r="G95" s="79">
        <v>9.68</v>
      </c>
      <c r="H95" t="s">
        <v>108</v>
      </c>
      <c r="I95" s="79">
        <v>4.5</v>
      </c>
      <c r="J95" s="79">
        <v>2.99</v>
      </c>
      <c r="K95" s="79">
        <v>170738.27</v>
      </c>
      <c r="L95" s="79">
        <v>115.62</v>
      </c>
      <c r="M95" s="79">
        <v>197.40758777400001</v>
      </c>
      <c r="N95" s="79">
        <v>0.23</v>
      </c>
      <c r="O95" s="79">
        <v>0.01</v>
      </c>
    </row>
    <row r="96" spans="2:15">
      <c r="B96" t="s">
        <v>2482</v>
      </c>
      <c r="C96" t="s">
        <v>2385</v>
      </c>
      <c r="D96" t="s">
        <v>2488</v>
      </c>
      <c r="E96" t="s">
        <v>684</v>
      </c>
      <c r="F96" t="s">
        <v>157</v>
      </c>
      <c r="G96" s="79">
        <v>13.07</v>
      </c>
      <c r="H96" t="s">
        <v>108</v>
      </c>
      <c r="I96" s="79">
        <v>4.5</v>
      </c>
      <c r="J96" s="79">
        <v>4.24</v>
      </c>
      <c r="K96" s="79">
        <v>123498.33</v>
      </c>
      <c r="L96" s="79">
        <v>103.95</v>
      </c>
      <c r="M96" s="79">
        <v>128.37651403500001</v>
      </c>
      <c r="N96" s="79">
        <v>0.15</v>
      </c>
      <c r="O96" s="79">
        <v>0.01</v>
      </c>
    </row>
    <row r="97" spans="2:15">
      <c r="B97" t="s">
        <v>2482</v>
      </c>
      <c r="C97" t="s">
        <v>2385</v>
      </c>
      <c r="D97" t="s">
        <v>2489</v>
      </c>
      <c r="E97" t="s">
        <v>684</v>
      </c>
      <c r="F97" t="s">
        <v>157</v>
      </c>
      <c r="G97" s="79">
        <v>12.95</v>
      </c>
      <c r="H97" t="s">
        <v>108</v>
      </c>
      <c r="I97" s="79">
        <v>4.5</v>
      </c>
      <c r="J97" s="79">
        <v>4.72</v>
      </c>
      <c r="K97" s="79">
        <v>161495.29</v>
      </c>
      <c r="L97" s="79">
        <v>98.65</v>
      </c>
      <c r="M97" s="79">
        <v>159.315103585</v>
      </c>
      <c r="N97" s="79">
        <v>0.19</v>
      </c>
      <c r="O97" s="79">
        <v>0.01</v>
      </c>
    </row>
    <row r="98" spans="2:15">
      <c r="B98" t="s">
        <v>2482</v>
      </c>
      <c r="C98" t="s">
        <v>2385</v>
      </c>
      <c r="D98" t="s">
        <v>2490</v>
      </c>
      <c r="E98" t="s">
        <v>684</v>
      </c>
      <c r="F98" t="s">
        <v>157</v>
      </c>
      <c r="G98" s="79">
        <v>12.98</v>
      </c>
      <c r="H98" t="s">
        <v>108</v>
      </c>
      <c r="I98" s="79">
        <v>4.5</v>
      </c>
      <c r="J98" s="79">
        <v>4.7</v>
      </c>
      <c r="K98" s="79">
        <v>66172.600000000006</v>
      </c>
      <c r="L98" s="79">
        <v>98.63</v>
      </c>
      <c r="M98" s="79">
        <v>65.266035380000005</v>
      </c>
      <c r="N98" s="79">
        <v>0.08</v>
      </c>
      <c r="O98" s="79">
        <v>0</v>
      </c>
    </row>
    <row r="99" spans="2:15">
      <c r="B99" t="s">
        <v>2482</v>
      </c>
      <c r="C99" t="s">
        <v>2385</v>
      </c>
      <c r="D99" t="s">
        <v>2491</v>
      </c>
      <c r="E99" t="s">
        <v>684</v>
      </c>
      <c r="F99" t="s">
        <v>157</v>
      </c>
      <c r="G99" s="79">
        <v>0.2</v>
      </c>
      <c r="H99" t="s">
        <v>108</v>
      </c>
      <c r="I99" s="79">
        <v>2.6</v>
      </c>
      <c r="J99" s="79">
        <v>2.73</v>
      </c>
      <c r="K99" s="79">
        <v>29773</v>
      </c>
      <c r="L99" s="79">
        <v>100.09</v>
      </c>
      <c r="M99" s="79">
        <v>29.799795700000001</v>
      </c>
      <c r="N99" s="79">
        <v>0.04</v>
      </c>
      <c r="O99" s="79">
        <v>0</v>
      </c>
    </row>
    <row r="100" spans="2:15">
      <c r="B100" t="s">
        <v>2482</v>
      </c>
      <c r="C100" t="s">
        <v>2385</v>
      </c>
      <c r="D100" t="s">
        <v>2492</v>
      </c>
      <c r="E100" t="s">
        <v>684</v>
      </c>
      <c r="F100" t="s">
        <v>157</v>
      </c>
      <c r="G100" s="79">
        <v>9.74</v>
      </c>
      <c r="H100" t="s">
        <v>108</v>
      </c>
      <c r="I100" s="79">
        <v>4.5</v>
      </c>
      <c r="J100" s="79">
        <v>2.74</v>
      </c>
      <c r="K100" s="79">
        <v>46622</v>
      </c>
      <c r="L100" s="79">
        <v>118.44</v>
      </c>
      <c r="M100" s="79">
        <v>55.219096800000003</v>
      </c>
      <c r="N100" s="79">
        <v>7.0000000000000007E-2</v>
      </c>
      <c r="O100" s="79">
        <v>0</v>
      </c>
    </row>
    <row r="101" spans="2:15">
      <c r="B101" t="s">
        <v>2482</v>
      </c>
      <c r="C101" t="s">
        <v>2385</v>
      </c>
      <c r="D101" t="s">
        <v>2493</v>
      </c>
      <c r="E101" t="s">
        <v>684</v>
      </c>
      <c r="F101" t="s">
        <v>157</v>
      </c>
      <c r="G101" s="79">
        <v>9.6999999999999993</v>
      </c>
      <c r="H101" t="s">
        <v>108</v>
      </c>
      <c r="I101" s="79">
        <v>4.5</v>
      </c>
      <c r="J101" s="79">
        <v>2.92</v>
      </c>
      <c r="K101" s="79">
        <v>85367.98</v>
      </c>
      <c r="L101" s="79">
        <v>116.41</v>
      </c>
      <c r="M101" s="79">
        <v>99.376865518000002</v>
      </c>
      <c r="N101" s="79">
        <v>0.12</v>
      </c>
      <c r="O101" s="79">
        <v>0.01</v>
      </c>
    </row>
    <row r="102" spans="2:15">
      <c r="B102" t="s">
        <v>2494</v>
      </c>
      <c r="C102" t="s">
        <v>2385</v>
      </c>
      <c r="D102" t="s">
        <v>2495</v>
      </c>
      <c r="E102" t="s">
        <v>684</v>
      </c>
      <c r="F102" s="84" t="s">
        <v>157</v>
      </c>
      <c r="G102" s="79">
        <v>1.91</v>
      </c>
      <c r="H102" t="s">
        <v>116</v>
      </c>
      <c r="I102" s="79">
        <v>3.59</v>
      </c>
      <c r="J102" s="79">
        <v>1.86</v>
      </c>
      <c r="K102" s="79">
        <v>146099.36000000002</v>
      </c>
      <c r="L102" s="79">
        <v>103.64</v>
      </c>
      <c r="M102" s="79">
        <v>700.49448316339203</v>
      </c>
      <c r="N102" s="79">
        <v>0.83</v>
      </c>
      <c r="O102" s="79">
        <v>0.05</v>
      </c>
    </row>
    <row r="103" spans="2:15">
      <c r="B103" t="s">
        <v>2494</v>
      </c>
      <c r="C103" t="s">
        <v>2385</v>
      </c>
      <c r="D103" t="s">
        <v>2496</v>
      </c>
      <c r="E103" t="s">
        <v>684</v>
      </c>
      <c r="F103" s="84" t="s">
        <v>157</v>
      </c>
      <c r="G103" s="79">
        <v>1.88</v>
      </c>
      <c r="H103" t="s">
        <v>112</v>
      </c>
      <c r="I103" s="79">
        <v>4.91</v>
      </c>
      <c r="J103" s="79">
        <v>3.16</v>
      </c>
      <c r="K103" s="79">
        <v>174726.85</v>
      </c>
      <c r="L103" s="79">
        <v>103.85</v>
      </c>
      <c r="M103" s="79">
        <v>681.35914563737504</v>
      </c>
      <c r="N103" s="79">
        <v>0.81</v>
      </c>
      <c r="O103" s="79">
        <v>0.05</v>
      </c>
    </row>
    <row r="104" spans="2:15">
      <c r="B104" t="s">
        <v>2497</v>
      </c>
      <c r="C104" t="s">
        <v>2385</v>
      </c>
      <c r="D104" t="s">
        <v>2498</v>
      </c>
      <c r="E104" t="s">
        <v>684</v>
      </c>
      <c r="F104" s="84" t="s">
        <v>157</v>
      </c>
      <c r="G104" s="79">
        <v>1.93</v>
      </c>
      <c r="H104" t="s">
        <v>108</v>
      </c>
      <c r="I104" s="79">
        <v>3.61</v>
      </c>
      <c r="J104" s="79">
        <v>2.33</v>
      </c>
      <c r="K104" s="79">
        <v>849143.87</v>
      </c>
      <c r="L104" s="79">
        <v>102.56</v>
      </c>
      <c r="M104" s="79">
        <v>870.88195307199999</v>
      </c>
      <c r="N104" s="79">
        <v>1.03</v>
      </c>
      <c r="O104" s="79">
        <v>7.0000000000000007E-2</v>
      </c>
    </row>
    <row r="105" spans="2:15">
      <c r="B105" t="s">
        <v>2499</v>
      </c>
      <c r="C105" t="s">
        <v>2385</v>
      </c>
      <c r="D105" t="s">
        <v>2500</v>
      </c>
      <c r="E105" t="s">
        <v>676</v>
      </c>
      <c r="F105" s="84" t="s">
        <v>156</v>
      </c>
      <c r="G105" s="79">
        <v>9.3699999999999992</v>
      </c>
      <c r="H105" t="s">
        <v>108</v>
      </c>
      <c r="I105" s="79">
        <v>3.4</v>
      </c>
      <c r="J105" s="79">
        <v>5.62</v>
      </c>
      <c r="K105" s="79">
        <v>270263.15999999997</v>
      </c>
      <c r="L105" s="79">
        <v>99.29</v>
      </c>
      <c r="M105" s="79">
        <v>268.344291564</v>
      </c>
      <c r="N105" s="79">
        <v>0.32</v>
      </c>
      <c r="O105" s="79">
        <v>0.02</v>
      </c>
    </row>
    <row r="106" spans="2:15">
      <c r="B106" t="s">
        <v>2499</v>
      </c>
      <c r="C106" t="s">
        <v>2385</v>
      </c>
      <c r="D106" t="s">
        <v>2501</v>
      </c>
      <c r="E106" t="s">
        <v>676</v>
      </c>
      <c r="F106" s="84" t="s">
        <v>156</v>
      </c>
      <c r="G106" s="79">
        <v>2.27</v>
      </c>
      <c r="H106" t="s">
        <v>108</v>
      </c>
      <c r="I106" s="79">
        <v>3.3</v>
      </c>
      <c r="J106" s="79">
        <v>3.44</v>
      </c>
      <c r="K106" s="79">
        <v>121422.59</v>
      </c>
      <c r="L106" s="79">
        <v>98.97</v>
      </c>
      <c r="M106" s="79">
        <v>120.17193732299999</v>
      </c>
      <c r="N106" s="79">
        <v>0.14000000000000001</v>
      </c>
      <c r="O106" s="79">
        <v>0.01</v>
      </c>
    </row>
    <row r="107" spans="2:15">
      <c r="B107" t="s">
        <v>2499</v>
      </c>
      <c r="C107" t="s">
        <v>2385</v>
      </c>
      <c r="D107" t="s">
        <v>2502</v>
      </c>
      <c r="E107" t="s">
        <v>676</v>
      </c>
      <c r="F107" s="84" t="s">
        <v>156</v>
      </c>
      <c r="G107" s="79">
        <v>9.69</v>
      </c>
      <c r="H107" t="s">
        <v>108</v>
      </c>
      <c r="I107" s="79">
        <v>3.4</v>
      </c>
      <c r="J107" s="79">
        <v>4.62</v>
      </c>
      <c r="K107" s="79">
        <v>64252.33</v>
      </c>
      <c r="L107" s="79">
        <v>111.92</v>
      </c>
      <c r="M107" s="79">
        <v>71.911207735999994</v>
      </c>
      <c r="N107" s="79">
        <v>0.09</v>
      </c>
      <c r="O107" s="79">
        <v>0.01</v>
      </c>
    </row>
    <row r="108" spans="2:15">
      <c r="B108" t="s">
        <v>2499</v>
      </c>
      <c r="C108" t="s">
        <v>2385</v>
      </c>
      <c r="D108" t="s">
        <v>2503</v>
      </c>
      <c r="E108" t="s">
        <v>676</v>
      </c>
      <c r="F108" s="84" t="s">
        <v>156</v>
      </c>
      <c r="G108" s="79">
        <v>2.19</v>
      </c>
      <c r="H108" t="s">
        <v>108</v>
      </c>
      <c r="I108" s="79">
        <v>3.3</v>
      </c>
      <c r="J108" s="79">
        <v>2.2599999999999998</v>
      </c>
      <c r="K108" s="79">
        <v>28866.99</v>
      </c>
      <c r="L108" s="79">
        <v>111.36</v>
      </c>
      <c r="M108" s="79">
        <v>32.146280064000003</v>
      </c>
      <c r="N108" s="79">
        <v>0.04</v>
      </c>
      <c r="O108" s="79">
        <v>0</v>
      </c>
    </row>
    <row r="109" spans="2:15">
      <c r="B109" t="s">
        <v>2392</v>
      </c>
      <c r="C109" t="s">
        <v>2385</v>
      </c>
      <c r="D109" t="s">
        <v>2504</v>
      </c>
      <c r="E109" t="s">
        <v>684</v>
      </c>
      <c r="F109" s="84" t="s">
        <v>155</v>
      </c>
      <c r="G109" s="79">
        <v>28.28</v>
      </c>
      <c r="H109" t="s">
        <v>108</v>
      </c>
      <c r="I109" s="79">
        <v>0</v>
      </c>
      <c r="J109" s="79">
        <v>1.24</v>
      </c>
      <c r="K109" s="79">
        <v>1206739.51</v>
      </c>
      <c r="L109" s="79">
        <v>99.85</v>
      </c>
      <c r="M109" s="79">
        <v>1204.9294007349999</v>
      </c>
      <c r="N109" s="79">
        <v>1.43</v>
      </c>
      <c r="O109" s="79">
        <v>0.09</v>
      </c>
    </row>
    <row r="110" spans="2:15">
      <c r="B110" t="s">
        <v>2392</v>
      </c>
      <c r="C110" t="s">
        <v>2385</v>
      </c>
      <c r="D110" t="s">
        <v>2505</v>
      </c>
      <c r="E110" t="s">
        <v>684</v>
      </c>
      <c r="F110" s="84" t="s">
        <v>155</v>
      </c>
      <c r="G110" s="79">
        <v>28.36</v>
      </c>
      <c r="H110" t="s">
        <v>108</v>
      </c>
      <c r="I110" s="79">
        <v>0</v>
      </c>
      <c r="J110" s="79">
        <v>1.25</v>
      </c>
      <c r="K110" s="79">
        <v>1560875.61</v>
      </c>
      <c r="L110" s="79">
        <v>100.2</v>
      </c>
      <c r="M110" s="79">
        <v>1563.9973612199999</v>
      </c>
      <c r="N110" s="79">
        <v>1.85</v>
      </c>
      <c r="O110" s="79">
        <v>0.12</v>
      </c>
    </row>
    <row r="111" spans="2:15">
      <c r="B111" t="s">
        <v>2506</v>
      </c>
      <c r="C111" t="s">
        <v>2385</v>
      </c>
      <c r="D111" t="s">
        <v>2507</v>
      </c>
      <c r="E111" t="s">
        <v>736</v>
      </c>
      <c r="F111" s="84" t="s">
        <v>155</v>
      </c>
      <c r="G111" s="79">
        <v>0.74</v>
      </c>
      <c r="H111" t="s">
        <v>108</v>
      </c>
      <c r="I111" s="79">
        <v>5.14</v>
      </c>
      <c r="J111" s="79">
        <v>1.8</v>
      </c>
      <c r="K111" s="79">
        <v>10966.4</v>
      </c>
      <c r="L111" s="79">
        <v>125.12</v>
      </c>
      <c r="M111" s="79">
        <v>13.72115968</v>
      </c>
      <c r="N111" s="79">
        <v>0.02</v>
      </c>
      <c r="O111" s="79">
        <v>0</v>
      </c>
    </row>
    <row r="112" spans="2:15">
      <c r="B112" t="s">
        <v>2508</v>
      </c>
      <c r="C112" t="s">
        <v>2385</v>
      </c>
      <c r="D112" t="s">
        <v>2509</v>
      </c>
      <c r="E112" t="s">
        <v>736</v>
      </c>
      <c r="F112" s="84" t="s">
        <v>157</v>
      </c>
      <c r="G112" s="79">
        <v>9.68</v>
      </c>
      <c r="H112" t="s">
        <v>108</v>
      </c>
      <c r="I112" s="79">
        <v>4.03</v>
      </c>
      <c r="J112" s="79">
        <v>1.82</v>
      </c>
      <c r="K112" s="79">
        <v>712515.42</v>
      </c>
      <c r="L112" s="79">
        <v>127.62</v>
      </c>
      <c r="M112" s="79">
        <v>918.81918186799999</v>
      </c>
      <c r="N112" s="79">
        <v>1.0899999999999999</v>
      </c>
      <c r="O112" s="79">
        <v>7.0000000000000007E-2</v>
      </c>
    </row>
    <row r="113" spans="2:15">
      <c r="B113" t="s">
        <v>2510</v>
      </c>
      <c r="C113" t="s">
        <v>2385</v>
      </c>
      <c r="D113" t="s">
        <v>2511</v>
      </c>
      <c r="E113" t="s">
        <v>736</v>
      </c>
      <c r="F113" t="s">
        <v>157</v>
      </c>
      <c r="G113" s="79">
        <v>15.31</v>
      </c>
      <c r="H113" t="s">
        <v>108</v>
      </c>
      <c r="I113" s="79">
        <v>6.7</v>
      </c>
      <c r="J113" s="79">
        <v>1.1000000000000001</v>
      </c>
      <c r="K113" s="79">
        <v>867288.91</v>
      </c>
      <c r="L113" s="79">
        <v>124.35</v>
      </c>
      <c r="M113" s="79">
        <v>1078.4737595849999</v>
      </c>
      <c r="N113" s="79">
        <v>1.28</v>
      </c>
      <c r="O113" s="79">
        <v>0.08</v>
      </c>
    </row>
    <row r="114" spans="2:15">
      <c r="B114" t="s">
        <v>2512</v>
      </c>
      <c r="C114" t="s">
        <v>2385</v>
      </c>
      <c r="D114" t="s">
        <v>2513</v>
      </c>
      <c r="E114" t="s">
        <v>2514</v>
      </c>
      <c r="F114" t="s">
        <v>157</v>
      </c>
      <c r="G114" s="79">
        <v>2.21</v>
      </c>
      <c r="H114" t="s">
        <v>108</v>
      </c>
      <c r="I114" s="79">
        <v>6.2</v>
      </c>
      <c r="J114" s="79">
        <v>1.71</v>
      </c>
      <c r="K114" s="79">
        <v>1655018.22</v>
      </c>
      <c r="L114" s="79">
        <v>60.62</v>
      </c>
      <c r="M114" s="79">
        <v>1003.272044964</v>
      </c>
      <c r="N114" s="79">
        <v>1.19</v>
      </c>
      <c r="O114" s="79">
        <v>0.08</v>
      </c>
    </row>
    <row r="115" spans="2:15">
      <c r="B115" s="80" t="s">
        <v>2515</v>
      </c>
      <c r="G115" s="79">
        <v>1.1399999999999999</v>
      </c>
      <c r="J115" s="81">
        <v>2.93</v>
      </c>
      <c r="K115" s="81">
        <v>965590.59</v>
      </c>
      <c r="M115" s="81">
        <v>984.882242615</v>
      </c>
      <c r="N115" s="81">
        <v>1.17</v>
      </c>
      <c r="O115" s="81">
        <v>7.0000000000000007E-2</v>
      </c>
    </row>
    <row r="116" spans="2:15">
      <c r="B116" t="s">
        <v>2388</v>
      </c>
      <c r="C116" t="s">
        <v>2385</v>
      </c>
      <c r="D116" t="s">
        <v>2516</v>
      </c>
      <c r="E116" t="s">
        <v>684</v>
      </c>
      <c r="F116" t="s">
        <v>157</v>
      </c>
      <c r="G116" s="79">
        <v>0.85</v>
      </c>
      <c r="H116" t="s">
        <v>108</v>
      </c>
      <c r="I116" s="79">
        <v>4.25</v>
      </c>
      <c r="J116" s="79">
        <v>3.52</v>
      </c>
      <c r="K116" s="79">
        <v>369069.64</v>
      </c>
      <c r="L116" s="79">
        <v>100.75</v>
      </c>
      <c r="M116" s="79">
        <v>371.83766229999998</v>
      </c>
      <c r="N116" s="79">
        <v>0.44</v>
      </c>
      <c r="O116" s="79">
        <v>0.03</v>
      </c>
    </row>
    <row r="117" spans="2:15">
      <c r="B117" t="s">
        <v>2388</v>
      </c>
      <c r="C117" t="s">
        <v>2385</v>
      </c>
      <c r="D117" t="s">
        <v>2517</v>
      </c>
      <c r="E117" t="s">
        <v>736</v>
      </c>
      <c r="F117" t="s">
        <v>157</v>
      </c>
      <c r="G117" s="79">
        <v>1.32</v>
      </c>
      <c r="H117" t="s">
        <v>108</v>
      </c>
      <c r="I117" s="79">
        <v>4.5</v>
      </c>
      <c r="J117" s="79">
        <v>2.58</v>
      </c>
      <c r="K117" s="79">
        <v>596520.94999999995</v>
      </c>
      <c r="L117" s="79">
        <v>102.77</v>
      </c>
      <c r="M117" s="79">
        <v>613.04458031499996</v>
      </c>
      <c r="N117" s="79">
        <v>0.73</v>
      </c>
      <c r="O117" s="79">
        <v>0.05</v>
      </c>
    </row>
    <row r="118" spans="2:15">
      <c r="B118" s="80" t="s">
        <v>2518</v>
      </c>
      <c r="G118" s="79">
        <v>0</v>
      </c>
      <c r="J118" s="81">
        <v>0</v>
      </c>
      <c r="K118" s="81">
        <v>0</v>
      </c>
      <c r="M118" s="81">
        <v>0</v>
      </c>
      <c r="N118" s="81">
        <v>0</v>
      </c>
      <c r="O118" s="81">
        <v>0</v>
      </c>
    </row>
    <row r="119" spans="2:15">
      <c r="B119" s="80" t="s">
        <v>2519</v>
      </c>
      <c r="G119" s="79">
        <v>0</v>
      </c>
      <c r="J119" s="81">
        <v>0</v>
      </c>
      <c r="K119" s="81">
        <v>0</v>
      </c>
      <c r="M119" s="81">
        <v>0</v>
      </c>
      <c r="N119" s="81">
        <v>0</v>
      </c>
      <c r="O119" s="81">
        <v>0</v>
      </c>
    </row>
    <row r="120" spans="2:15">
      <c r="B120" t="s">
        <v>248</v>
      </c>
      <c r="D120" t="s">
        <v>248</v>
      </c>
      <c r="E120" t="s">
        <v>248</v>
      </c>
      <c r="G120" s="79">
        <v>0</v>
      </c>
      <c r="H120" t="s">
        <v>248</v>
      </c>
      <c r="I120" s="79">
        <v>0</v>
      </c>
      <c r="J120" s="79">
        <v>0</v>
      </c>
      <c r="K120" s="79">
        <v>0</v>
      </c>
      <c r="L120" s="79">
        <v>0</v>
      </c>
      <c r="M120" s="79">
        <v>0</v>
      </c>
      <c r="N120" s="79">
        <v>0</v>
      </c>
      <c r="O120" s="79">
        <v>0</v>
      </c>
    </row>
    <row r="121" spans="2:15">
      <c r="B121" s="80" t="s">
        <v>2520</v>
      </c>
      <c r="G121" s="79">
        <v>0</v>
      </c>
      <c r="J121" s="81">
        <v>0</v>
      </c>
      <c r="K121" s="81">
        <v>0</v>
      </c>
      <c r="M121" s="81">
        <v>0</v>
      </c>
      <c r="N121" s="81">
        <v>0</v>
      </c>
      <c r="O121" s="81">
        <v>0</v>
      </c>
    </row>
    <row r="122" spans="2:15">
      <c r="B122" t="s">
        <v>248</v>
      </c>
      <c r="D122" t="s">
        <v>248</v>
      </c>
      <c r="E122" t="s">
        <v>248</v>
      </c>
      <c r="G122" s="79">
        <v>0</v>
      </c>
      <c r="H122" t="s">
        <v>248</v>
      </c>
      <c r="I122" s="79">
        <v>0</v>
      </c>
      <c r="J122" s="79">
        <v>0</v>
      </c>
      <c r="K122" s="79">
        <v>0</v>
      </c>
      <c r="L122" s="79">
        <v>0</v>
      </c>
      <c r="M122" s="79">
        <v>0</v>
      </c>
      <c r="N122" s="79">
        <v>0</v>
      </c>
      <c r="O122" s="79">
        <v>0</v>
      </c>
    </row>
    <row r="123" spans="2:15">
      <c r="B123" s="80" t="s">
        <v>2521</v>
      </c>
      <c r="G123" s="79">
        <v>0</v>
      </c>
      <c r="J123" s="81">
        <v>0</v>
      </c>
      <c r="K123" s="81">
        <v>0</v>
      </c>
      <c r="M123" s="81">
        <v>0</v>
      </c>
      <c r="N123" s="81">
        <v>0</v>
      </c>
      <c r="O123" s="81">
        <v>0</v>
      </c>
    </row>
    <row r="124" spans="2:15">
      <c r="B124" t="s">
        <v>248</v>
      </c>
      <c r="D124" t="s">
        <v>248</v>
      </c>
      <c r="E124" t="s">
        <v>248</v>
      </c>
      <c r="G124" s="79">
        <v>0</v>
      </c>
      <c r="H124" t="s">
        <v>248</v>
      </c>
      <c r="I124" s="79">
        <v>0</v>
      </c>
      <c r="J124" s="79">
        <v>0</v>
      </c>
      <c r="K124" s="79">
        <v>0</v>
      </c>
      <c r="L124" s="79">
        <v>0</v>
      </c>
      <c r="M124" s="79">
        <v>0</v>
      </c>
      <c r="N124" s="79">
        <v>0</v>
      </c>
      <c r="O124" s="79">
        <v>0</v>
      </c>
    </row>
    <row r="125" spans="2:15">
      <c r="B125" s="80" t="s">
        <v>2522</v>
      </c>
      <c r="G125" s="79">
        <v>0</v>
      </c>
      <c r="J125" s="81">
        <v>0</v>
      </c>
      <c r="K125" s="81">
        <v>0</v>
      </c>
      <c r="M125" s="81">
        <v>0</v>
      </c>
      <c r="N125" s="81">
        <v>0</v>
      </c>
      <c r="O125" s="81">
        <v>0</v>
      </c>
    </row>
    <row r="126" spans="2:15">
      <c r="B126" t="s">
        <v>248</v>
      </c>
      <c r="D126" t="s">
        <v>248</v>
      </c>
      <c r="E126" t="s">
        <v>248</v>
      </c>
      <c r="G126" s="79">
        <v>0</v>
      </c>
      <c r="H126" t="s">
        <v>248</v>
      </c>
      <c r="I126" s="79">
        <v>0</v>
      </c>
      <c r="J126" s="79">
        <v>0</v>
      </c>
      <c r="K126" s="79">
        <v>0</v>
      </c>
      <c r="L126" s="79">
        <v>0</v>
      </c>
      <c r="M126" s="79">
        <v>0</v>
      </c>
      <c r="N126" s="79">
        <v>0</v>
      </c>
      <c r="O126" s="79">
        <v>0</v>
      </c>
    </row>
    <row r="127" spans="2:15">
      <c r="B127" s="80" t="s">
        <v>252</v>
      </c>
      <c r="G127" s="79">
        <v>3.12</v>
      </c>
      <c r="J127" s="81">
        <v>3.43</v>
      </c>
      <c r="K127" s="81">
        <v>2443833.4</v>
      </c>
      <c r="M127" s="81">
        <v>9494.8459361598925</v>
      </c>
      <c r="N127" s="81">
        <v>11.26</v>
      </c>
      <c r="O127" s="81">
        <v>0.72</v>
      </c>
    </row>
    <row r="128" spans="2:15">
      <c r="B128" s="80" t="s">
        <v>2523</v>
      </c>
      <c r="G128" s="79">
        <v>0</v>
      </c>
      <c r="J128" s="81">
        <v>0</v>
      </c>
      <c r="K128" s="81">
        <v>0</v>
      </c>
      <c r="M128" s="81">
        <v>0</v>
      </c>
      <c r="N128" s="81">
        <v>0</v>
      </c>
      <c r="O128" s="81">
        <v>0</v>
      </c>
    </row>
    <row r="129" spans="2:15">
      <c r="B129" t="s">
        <v>248</v>
      </c>
      <c r="D129" t="s">
        <v>248</v>
      </c>
      <c r="E129" t="s">
        <v>248</v>
      </c>
      <c r="G129" s="79">
        <v>0</v>
      </c>
      <c r="H129" t="s">
        <v>248</v>
      </c>
      <c r="I129" s="79">
        <v>0</v>
      </c>
      <c r="J129" s="79">
        <v>0</v>
      </c>
      <c r="K129" s="79">
        <v>0</v>
      </c>
      <c r="L129" s="79">
        <v>0</v>
      </c>
      <c r="M129" s="79">
        <v>0</v>
      </c>
      <c r="N129" s="79">
        <v>0</v>
      </c>
      <c r="O129" s="79">
        <v>0</v>
      </c>
    </row>
    <row r="130" spans="2:15">
      <c r="B130" s="80" t="s">
        <v>2390</v>
      </c>
      <c r="G130" s="79">
        <v>0</v>
      </c>
      <c r="J130" s="81">
        <v>0</v>
      </c>
      <c r="K130" s="81">
        <v>0</v>
      </c>
      <c r="M130" s="81">
        <v>0</v>
      </c>
      <c r="N130" s="81">
        <v>0</v>
      </c>
      <c r="O130" s="81">
        <v>0</v>
      </c>
    </row>
    <row r="131" spans="2:15">
      <c r="B131" t="s">
        <v>248</v>
      </c>
      <c r="D131" t="s">
        <v>248</v>
      </c>
      <c r="E131" t="s">
        <v>248</v>
      </c>
      <c r="G131" s="79">
        <v>0</v>
      </c>
      <c r="H131" t="s">
        <v>248</v>
      </c>
      <c r="I131" s="79">
        <v>0</v>
      </c>
      <c r="J131" s="79">
        <v>0</v>
      </c>
      <c r="K131" s="79">
        <v>0</v>
      </c>
      <c r="L131" s="79">
        <v>0</v>
      </c>
      <c r="M131" s="79">
        <v>0</v>
      </c>
      <c r="N131" s="79">
        <v>0</v>
      </c>
      <c r="O131" s="79">
        <v>0</v>
      </c>
    </row>
    <row r="132" spans="2:15">
      <c r="B132" s="80" t="s">
        <v>2391</v>
      </c>
      <c r="G132" s="79">
        <v>3.12</v>
      </c>
      <c r="J132" s="81">
        <v>3.43</v>
      </c>
      <c r="K132" s="81">
        <v>2443833.4</v>
      </c>
      <c r="M132" s="81">
        <v>9494.8459361598925</v>
      </c>
      <c r="N132" s="81">
        <v>11.26</v>
      </c>
      <c r="O132" s="81">
        <v>0.72</v>
      </c>
    </row>
    <row r="133" spans="2:15">
      <c r="B133" t="s">
        <v>2524</v>
      </c>
      <c r="C133" t="s">
        <v>2385</v>
      </c>
      <c r="D133" t="s">
        <v>2525</v>
      </c>
      <c r="E133" t="s">
        <v>488</v>
      </c>
      <c r="F133" t="s">
        <v>157</v>
      </c>
      <c r="G133" s="79">
        <v>2.93</v>
      </c>
      <c r="H133" t="s">
        <v>112</v>
      </c>
      <c r="I133" s="79">
        <v>3.88</v>
      </c>
      <c r="J133" s="79">
        <v>3.87</v>
      </c>
      <c r="K133" s="79">
        <v>75407.77</v>
      </c>
      <c r="L133" s="79">
        <v>101.24</v>
      </c>
      <c r="M133" s="79">
        <v>286.66731293674002</v>
      </c>
      <c r="N133" s="79">
        <v>0.34</v>
      </c>
      <c r="O133" s="79">
        <v>0.02</v>
      </c>
    </row>
    <row r="134" spans="2:15">
      <c r="B134" t="s">
        <v>2524</v>
      </c>
      <c r="C134" t="s">
        <v>2385</v>
      </c>
      <c r="D134" t="s">
        <v>2526</v>
      </c>
      <c r="E134" t="s">
        <v>488</v>
      </c>
      <c r="F134" t="s">
        <v>157</v>
      </c>
      <c r="G134" s="79">
        <v>4</v>
      </c>
      <c r="H134" t="s">
        <v>112</v>
      </c>
      <c r="I134" s="79">
        <v>3.88</v>
      </c>
      <c r="J134" s="79">
        <v>3.82</v>
      </c>
      <c r="K134" s="79">
        <v>24846.7</v>
      </c>
      <c r="L134" s="79">
        <v>101.24</v>
      </c>
      <c r="M134" s="79">
        <v>94.456270545400002</v>
      </c>
      <c r="N134" s="79">
        <v>0.11</v>
      </c>
      <c r="O134" s="79">
        <v>0.01</v>
      </c>
    </row>
    <row r="135" spans="2:15">
      <c r="B135" t="s">
        <v>2524</v>
      </c>
      <c r="C135" t="s">
        <v>2385</v>
      </c>
      <c r="D135" t="s">
        <v>2527</v>
      </c>
      <c r="E135" t="s">
        <v>488</v>
      </c>
      <c r="F135" t="s">
        <v>157</v>
      </c>
      <c r="G135" s="79">
        <v>4</v>
      </c>
      <c r="H135" t="s">
        <v>112</v>
      </c>
      <c r="I135" s="79">
        <v>3.88</v>
      </c>
      <c r="J135" s="79">
        <v>3.73</v>
      </c>
      <c r="K135" s="79">
        <v>29185</v>
      </c>
      <c r="L135" s="79">
        <v>101.24</v>
      </c>
      <c r="M135" s="79">
        <v>110.94858696999999</v>
      </c>
      <c r="N135" s="79">
        <v>0.13</v>
      </c>
      <c r="O135" s="79">
        <v>0.01</v>
      </c>
    </row>
    <row r="136" spans="2:15">
      <c r="B136" t="s">
        <v>2524</v>
      </c>
      <c r="C136" t="s">
        <v>2385</v>
      </c>
      <c r="D136" t="s">
        <v>2528</v>
      </c>
      <c r="E136" t="s">
        <v>488</v>
      </c>
      <c r="F136" t="s">
        <v>157</v>
      </c>
      <c r="G136" s="79">
        <v>3.99</v>
      </c>
      <c r="H136" t="s">
        <v>112</v>
      </c>
      <c r="I136" s="79">
        <v>3.88</v>
      </c>
      <c r="J136" s="79">
        <v>4.1900000000000004</v>
      </c>
      <c r="K136" s="79">
        <v>31078.1</v>
      </c>
      <c r="L136" s="79">
        <v>100.67</v>
      </c>
      <c r="M136" s="79">
        <v>117.48014387885</v>
      </c>
      <c r="N136" s="79">
        <v>0.14000000000000001</v>
      </c>
      <c r="O136" s="79">
        <v>0.01</v>
      </c>
    </row>
    <row r="137" spans="2:15">
      <c r="B137" t="s">
        <v>2529</v>
      </c>
      <c r="C137" t="s">
        <v>2385</v>
      </c>
      <c r="D137" t="s">
        <v>2530</v>
      </c>
      <c r="E137" t="s">
        <v>488</v>
      </c>
      <c r="F137" t="s">
        <v>157</v>
      </c>
      <c r="G137" s="79">
        <v>4.53</v>
      </c>
      <c r="H137" t="s">
        <v>112</v>
      </c>
      <c r="I137" s="79">
        <v>3.71</v>
      </c>
      <c r="J137" s="79">
        <v>3.42</v>
      </c>
      <c r="K137" s="79">
        <v>218583.69</v>
      </c>
      <c r="L137" s="79">
        <v>102.24</v>
      </c>
      <c r="M137" s="79">
        <v>839.16726728328001</v>
      </c>
      <c r="N137" s="79">
        <v>0.99</v>
      </c>
      <c r="O137" s="79">
        <v>0.06</v>
      </c>
    </row>
    <row r="138" spans="2:15">
      <c r="B138" t="s">
        <v>2529</v>
      </c>
      <c r="C138" t="s">
        <v>2385</v>
      </c>
      <c r="D138" t="s">
        <v>2531</v>
      </c>
      <c r="E138" t="s">
        <v>488</v>
      </c>
      <c r="F138" t="s">
        <v>157</v>
      </c>
      <c r="G138" s="79">
        <v>4.53</v>
      </c>
      <c r="H138" t="s">
        <v>112</v>
      </c>
      <c r="I138" s="79">
        <v>3.71</v>
      </c>
      <c r="J138" s="79">
        <v>3.57</v>
      </c>
      <c r="K138" s="79">
        <v>8162</v>
      </c>
      <c r="L138" s="79">
        <v>102.24</v>
      </c>
      <c r="M138" s="79">
        <v>31.334832144</v>
      </c>
      <c r="N138" s="79">
        <v>0.04</v>
      </c>
      <c r="O138" s="79">
        <v>0</v>
      </c>
    </row>
    <row r="139" spans="2:15">
      <c r="B139" t="s">
        <v>2529</v>
      </c>
      <c r="C139" t="s">
        <v>2385</v>
      </c>
      <c r="D139" t="s">
        <v>2532</v>
      </c>
      <c r="E139" t="s">
        <v>488</v>
      </c>
      <c r="F139" t="s">
        <v>157</v>
      </c>
      <c r="G139" s="79">
        <v>4.54</v>
      </c>
      <c r="H139" t="s">
        <v>112</v>
      </c>
      <c r="I139" s="79">
        <v>3.71</v>
      </c>
      <c r="J139" s="79">
        <v>3.82</v>
      </c>
      <c r="K139" s="79">
        <v>38977</v>
      </c>
      <c r="L139" s="79">
        <v>101.92</v>
      </c>
      <c r="M139" s="79">
        <v>149.16872079199999</v>
      </c>
      <c r="N139" s="79">
        <v>0.18</v>
      </c>
      <c r="O139" s="79">
        <v>0.01</v>
      </c>
    </row>
    <row r="140" spans="2:15">
      <c r="B140" t="s">
        <v>2529</v>
      </c>
      <c r="C140" t="s">
        <v>2385</v>
      </c>
      <c r="D140" t="s">
        <v>2533</v>
      </c>
      <c r="E140" t="s">
        <v>488</v>
      </c>
      <c r="F140" t="s">
        <v>157</v>
      </c>
      <c r="G140" s="79">
        <v>4.53</v>
      </c>
      <c r="H140" t="s">
        <v>112</v>
      </c>
      <c r="I140" s="79">
        <v>3.71</v>
      </c>
      <c r="J140" s="79">
        <v>3.99</v>
      </c>
      <c r="K140" s="79">
        <v>28896</v>
      </c>
      <c r="L140" s="79">
        <v>101.54</v>
      </c>
      <c r="M140" s="79">
        <v>110.175448992</v>
      </c>
      <c r="N140" s="79">
        <v>0.13</v>
      </c>
      <c r="O140" s="79">
        <v>0.01</v>
      </c>
    </row>
    <row r="141" spans="2:15">
      <c r="B141" t="s">
        <v>2529</v>
      </c>
      <c r="C141" t="s">
        <v>2385</v>
      </c>
      <c r="D141" t="s">
        <v>2534</v>
      </c>
      <c r="E141" t="s">
        <v>488</v>
      </c>
      <c r="F141" t="s">
        <v>157</v>
      </c>
      <c r="G141" s="79">
        <v>4.66</v>
      </c>
      <c r="H141" t="s">
        <v>112</v>
      </c>
      <c r="I141" s="79">
        <v>3.71</v>
      </c>
      <c r="J141" s="79">
        <v>0</v>
      </c>
      <c r="K141" s="79">
        <v>30267</v>
      </c>
      <c r="L141" s="79">
        <v>118.48427846884609</v>
      </c>
      <c r="M141" s="79">
        <v>134.660445298442</v>
      </c>
      <c r="N141" s="79">
        <v>0.16</v>
      </c>
      <c r="O141" s="79">
        <v>0.01</v>
      </c>
    </row>
    <row r="142" spans="2:15">
      <c r="B142" t="s">
        <v>2535</v>
      </c>
      <c r="C142" t="s">
        <v>2385</v>
      </c>
      <c r="D142" t="s">
        <v>2536</v>
      </c>
      <c r="E142" t="s">
        <v>488</v>
      </c>
      <c r="F142" t="s">
        <v>157</v>
      </c>
      <c r="G142" s="79">
        <v>2.79</v>
      </c>
      <c r="H142" t="s">
        <v>112</v>
      </c>
      <c r="I142" s="79">
        <v>3.85</v>
      </c>
      <c r="J142" s="79">
        <v>4.95</v>
      </c>
      <c r="K142" s="79">
        <v>177895</v>
      </c>
      <c r="L142" s="79">
        <v>97.56</v>
      </c>
      <c r="M142" s="79">
        <v>651.69662931000005</v>
      </c>
      <c r="N142" s="79">
        <v>0.77</v>
      </c>
      <c r="O142" s="79">
        <v>0.05</v>
      </c>
    </row>
    <row r="143" spans="2:15">
      <c r="B143" t="s">
        <v>2537</v>
      </c>
      <c r="C143" t="s">
        <v>2385</v>
      </c>
      <c r="D143" t="s">
        <v>2538</v>
      </c>
      <c r="E143" t="s">
        <v>488</v>
      </c>
      <c r="F143" t="s">
        <v>157</v>
      </c>
      <c r="G143" s="79">
        <v>2.0299999999999998</v>
      </c>
      <c r="H143" t="s">
        <v>112</v>
      </c>
      <c r="I143" s="79">
        <v>4.9000000000000004</v>
      </c>
      <c r="J143" s="79">
        <v>4.99</v>
      </c>
      <c r="K143" s="79">
        <v>259243</v>
      </c>
      <c r="L143" s="79">
        <v>100.98</v>
      </c>
      <c r="M143" s="79">
        <v>982.99734815700003</v>
      </c>
      <c r="N143" s="79">
        <v>1.17</v>
      </c>
      <c r="O143" s="79">
        <v>7.0000000000000007E-2</v>
      </c>
    </row>
    <row r="144" spans="2:15">
      <c r="B144" t="s">
        <v>2539</v>
      </c>
      <c r="C144" t="s">
        <v>2385</v>
      </c>
      <c r="D144" t="s">
        <v>2540</v>
      </c>
      <c r="E144" t="s">
        <v>619</v>
      </c>
      <c r="F144" t="s">
        <v>157</v>
      </c>
      <c r="G144" s="79">
        <v>2.91</v>
      </c>
      <c r="H144" t="s">
        <v>112</v>
      </c>
      <c r="I144" s="79">
        <v>3.77</v>
      </c>
      <c r="J144" s="79">
        <v>2.85</v>
      </c>
      <c r="K144" s="79">
        <v>87845.14</v>
      </c>
      <c r="L144" s="79">
        <v>103.62</v>
      </c>
      <c r="M144" s="79">
        <v>341.79937842534002</v>
      </c>
      <c r="N144" s="79">
        <v>0.41</v>
      </c>
      <c r="O144" s="79">
        <v>0.03</v>
      </c>
    </row>
    <row r="145" spans="2:15">
      <c r="B145" t="s">
        <v>2539</v>
      </c>
      <c r="C145" t="s">
        <v>2385</v>
      </c>
      <c r="D145" t="s">
        <v>2541</v>
      </c>
      <c r="E145" t="s">
        <v>619</v>
      </c>
      <c r="F145" t="s">
        <v>157</v>
      </c>
      <c r="G145" s="79">
        <v>2.91</v>
      </c>
      <c r="H145" t="s">
        <v>112</v>
      </c>
      <c r="I145" s="79">
        <v>3.77</v>
      </c>
      <c r="J145" s="79">
        <v>2.85</v>
      </c>
      <c r="K145" s="79">
        <v>175690.3</v>
      </c>
      <c r="L145" s="79">
        <v>103.62</v>
      </c>
      <c r="M145" s="79">
        <v>683.5988346693</v>
      </c>
      <c r="N145" s="79">
        <v>0.81</v>
      </c>
      <c r="O145" s="79">
        <v>0.05</v>
      </c>
    </row>
    <row r="146" spans="2:15">
      <c r="B146" t="s">
        <v>2539</v>
      </c>
      <c r="C146" t="s">
        <v>2385</v>
      </c>
      <c r="D146" t="s">
        <v>2542</v>
      </c>
      <c r="E146" t="s">
        <v>619</v>
      </c>
      <c r="F146" t="s">
        <v>157</v>
      </c>
      <c r="G146" s="79">
        <v>2.77</v>
      </c>
      <c r="H146" t="s">
        <v>112</v>
      </c>
      <c r="I146" s="79">
        <v>3.77</v>
      </c>
      <c r="J146" s="79">
        <v>4</v>
      </c>
      <c r="K146" s="79">
        <v>179559.71</v>
      </c>
      <c r="L146" s="79">
        <v>103.62</v>
      </c>
      <c r="M146" s="79">
        <v>698.65444199001001</v>
      </c>
      <c r="N146" s="79">
        <v>0.83</v>
      </c>
      <c r="O146" s="79">
        <v>0.05</v>
      </c>
    </row>
    <row r="147" spans="2:15">
      <c r="B147" t="s">
        <v>2543</v>
      </c>
      <c r="C147" t="s">
        <v>2385</v>
      </c>
      <c r="D147" t="s">
        <v>2544</v>
      </c>
      <c r="E147" t="s">
        <v>619</v>
      </c>
      <c r="F147" t="s">
        <v>157</v>
      </c>
      <c r="G147" s="79">
        <v>2.82</v>
      </c>
      <c r="H147" t="s">
        <v>112</v>
      </c>
      <c r="I147" s="79">
        <v>4.49</v>
      </c>
      <c r="J147" s="79">
        <v>3.33</v>
      </c>
      <c r="K147" s="79">
        <v>1687.29</v>
      </c>
      <c r="L147" s="79">
        <v>102.43</v>
      </c>
      <c r="M147" s="79">
        <v>6.4897332569849997</v>
      </c>
      <c r="N147" s="79">
        <v>0.01</v>
      </c>
      <c r="O147" s="79">
        <v>0</v>
      </c>
    </row>
    <row r="148" spans="2:15">
      <c r="B148" t="s">
        <v>2543</v>
      </c>
      <c r="C148" t="s">
        <v>2385</v>
      </c>
      <c r="D148" t="s">
        <v>2545</v>
      </c>
      <c r="E148" t="s">
        <v>619</v>
      </c>
      <c r="F148" t="s">
        <v>157</v>
      </c>
      <c r="G148" s="79">
        <v>2.84</v>
      </c>
      <c r="H148" t="s">
        <v>112</v>
      </c>
      <c r="I148" s="79">
        <v>4.49</v>
      </c>
      <c r="J148" s="79">
        <v>2.29</v>
      </c>
      <c r="K148" s="79">
        <v>240820.18</v>
      </c>
      <c r="L148" s="79">
        <v>102.43</v>
      </c>
      <c r="M148" s="79">
        <v>926.25377445437005</v>
      </c>
      <c r="N148" s="79">
        <v>1.1000000000000001</v>
      </c>
      <c r="O148" s="79">
        <v>7.0000000000000007E-2</v>
      </c>
    </row>
    <row r="149" spans="2:15">
      <c r="B149" t="s">
        <v>2543</v>
      </c>
      <c r="C149" t="s">
        <v>2385</v>
      </c>
      <c r="D149" t="s">
        <v>2546</v>
      </c>
      <c r="E149" t="s">
        <v>619</v>
      </c>
      <c r="F149" t="s">
        <v>157</v>
      </c>
      <c r="G149" s="79">
        <v>3.06</v>
      </c>
      <c r="H149" t="s">
        <v>112</v>
      </c>
      <c r="I149" s="79">
        <v>4.49</v>
      </c>
      <c r="J149" s="79">
        <v>2.61</v>
      </c>
      <c r="K149" s="79">
        <v>24568.89</v>
      </c>
      <c r="L149" s="79">
        <v>102.43</v>
      </c>
      <c r="M149" s="79">
        <v>94.498007171384998</v>
      </c>
      <c r="N149" s="79">
        <v>0.11</v>
      </c>
      <c r="O149" s="79">
        <v>0.01</v>
      </c>
    </row>
    <row r="150" spans="2:15">
      <c r="B150" t="s">
        <v>2547</v>
      </c>
      <c r="C150" t="s">
        <v>2385</v>
      </c>
      <c r="D150" t="s">
        <v>2548</v>
      </c>
      <c r="E150" t="s">
        <v>619</v>
      </c>
      <c r="F150" t="s">
        <v>157</v>
      </c>
      <c r="G150" s="79">
        <v>3.05</v>
      </c>
      <c r="H150" t="s">
        <v>112</v>
      </c>
      <c r="I150" s="79">
        <v>3.25</v>
      </c>
      <c r="J150" s="79">
        <v>2.96</v>
      </c>
      <c r="K150" s="79">
        <v>70875.11</v>
      </c>
      <c r="L150" s="79">
        <v>102.43</v>
      </c>
      <c r="M150" s="79">
        <v>272.60314377461498</v>
      </c>
      <c r="N150" s="79">
        <v>0.32</v>
      </c>
      <c r="O150" s="79">
        <v>0.02</v>
      </c>
    </row>
    <row r="151" spans="2:15">
      <c r="B151" t="s">
        <v>2547</v>
      </c>
      <c r="C151" t="s">
        <v>2385</v>
      </c>
      <c r="D151" t="s">
        <v>2549</v>
      </c>
      <c r="E151" t="s">
        <v>619</v>
      </c>
      <c r="F151" t="s">
        <v>157</v>
      </c>
      <c r="G151" s="79">
        <v>2.94</v>
      </c>
      <c r="H151" t="s">
        <v>112</v>
      </c>
      <c r="I151" s="79">
        <v>3.25</v>
      </c>
      <c r="J151" s="79">
        <v>3.34</v>
      </c>
      <c r="K151" s="79">
        <v>20288.59</v>
      </c>
      <c r="L151" s="79">
        <v>102.43</v>
      </c>
      <c r="M151" s="79">
        <v>78.034918277434997</v>
      </c>
      <c r="N151" s="79">
        <v>0.09</v>
      </c>
      <c r="O151" s="79">
        <v>0.01</v>
      </c>
    </row>
    <row r="152" spans="2:15">
      <c r="B152" t="s">
        <v>2547</v>
      </c>
      <c r="C152" t="s">
        <v>2385</v>
      </c>
      <c r="D152" t="s">
        <v>2550</v>
      </c>
      <c r="E152" t="s">
        <v>619</v>
      </c>
      <c r="F152" t="s">
        <v>157</v>
      </c>
      <c r="G152" s="79">
        <v>3.04</v>
      </c>
      <c r="H152" t="s">
        <v>112</v>
      </c>
      <c r="I152" s="79">
        <v>3.25</v>
      </c>
      <c r="J152" s="79">
        <v>3.31</v>
      </c>
      <c r="K152" s="79">
        <v>17377.990000000002</v>
      </c>
      <c r="L152" s="79">
        <v>102.43</v>
      </c>
      <c r="M152" s="79">
        <v>66.840033214534998</v>
      </c>
      <c r="N152" s="79">
        <v>0.08</v>
      </c>
      <c r="O152" s="79">
        <v>0.01</v>
      </c>
    </row>
    <row r="153" spans="2:15">
      <c r="B153" t="s">
        <v>2547</v>
      </c>
      <c r="C153" t="s">
        <v>2385</v>
      </c>
      <c r="D153" t="s">
        <v>2551</v>
      </c>
      <c r="E153" t="s">
        <v>619</v>
      </c>
      <c r="F153" t="s">
        <v>157</v>
      </c>
      <c r="G153" s="79">
        <v>3.07</v>
      </c>
      <c r="H153" t="s">
        <v>112</v>
      </c>
      <c r="I153" s="79">
        <v>3.25</v>
      </c>
      <c r="J153" s="79">
        <v>2.3199999999999998</v>
      </c>
      <c r="K153" s="79">
        <v>20598.740000000002</v>
      </c>
      <c r="L153" s="79">
        <v>102.43</v>
      </c>
      <c r="M153" s="79">
        <v>79.227831629410005</v>
      </c>
      <c r="N153" s="79">
        <v>0.09</v>
      </c>
      <c r="O153" s="79">
        <v>0.01</v>
      </c>
    </row>
    <row r="154" spans="2:15">
      <c r="B154" t="s">
        <v>2547</v>
      </c>
      <c r="C154" t="s">
        <v>2385</v>
      </c>
      <c r="D154" t="s">
        <v>2552</v>
      </c>
      <c r="E154" t="s">
        <v>619</v>
      </c>
      <c r="F154" t="s">
        <v>157</v>
      </c>
      <c r="G154" s="79">
        <v>3.05</v>
      </c>
      <c r="H154" t="s">
        <v>112</v>
      </c>
      <c r="I154" s="79">
        <v>3.25</v>
      </c>
      <c r="J154" s="79">
        <v>3.05</v>
      </c>
      <c r="K154" s="79">
        <v>22771.16</v>
      </c>
      <c r="L154" s="79">
        <v>102.43</v>
      </c>
      <c r="M154" s="79">
        <v>87.583494450939995</v>
      </c>
      <c r="N154" s="79">
        <v>0.1</v>
      </c>
      <c r="O154" s="79">
        <v>0.01</v>
      </c>
    </row>
    <row r="155" spans="2:15">
      <c r="B155" t="s">
        <v>2547</v>
      </c>
      <c r="C155" t="s">
        <v>2385</v>
      </c>
      <c r="D155" t="s">
        <v>2553</v>
      </c>
      <c r="E155" t="s">
        <v>619</v>
      </c>
      <c r="F155" t="s">
        <v>157</v>
      </c>
      <c r="G155" s="79">
        <v>2.91</v>
      </c>
      <c r="H155" t="s">
        <v>112</v>
      </c>
      <c r="I155" s="79">
        <v>3.67</v>
      </c>
      <c r="J155" s="79">
        <v>6.88</v>
      </c>
      <c r="K155" s="79">
        <v>15751.48</v>
      </c>
      <c r="L155" s="79">
        <v>102.43</v>
      </c>
      <c r="M155" s="79">
        <v>60.584074819820003</v>
      </c>
      <c r="N155" s="79">
        <v>7.0000000000000007E-2</v>
      </c>
      <c r="O155" s="79">
        <v>0</v>
      </c>
    </row>
    <row r="156" spans="2:15">
      <c r="B156" t="s">
        <v>2547</v>
      </c>
      <c r="C156" t="s">
        <v>2385</v>
      </c>
      <c r="D156" t="s">
        <v>2554</v>
      </c>
      <c r="E156" t="s">
        <v>619</v>
      </c>
      <c r="F156" t="s">
        <v>157</v>
      </c>
      <c r="G156" s="79">
        <v>2.93</v>
      </c>
      <c r="H156" t="s">
        <v>112</v>
      </c>
      <c r="I156" s="79">
        <v>3.67</v>
      </c>
      <c r="J156" s="79">
        <v>5.73</v>
      </c>
      <c r="K156" s="79">
        <v>25168.13</v>
      </c>
      <c r="L156" s="79">
        <v>102.43</v>
      </c>
      <c r="M156" s="79">
        <v>96.802831924044995</v>
      </c>
      <c r="N156" s="79">
        <v>0.11</v>
      </c>
      <c r="O156" s="79">
        <v>0.01</v>
      </c>
    </row>
    <row r="157" spans="2:15">
      <c r="B157" t="s">
        <v>2547</v>
      </c>
      <c r="C157" t="s">
        <v>2385</v>
      </c>
      <c r="D157" t="s">
        <v>2555</v>
      </c>
      <c r="E157" t="s">
        <v>619</v>
      </c>
      <c r="F157" t="s">
        <v>157</v>
      </c>
      <c r="G157" s="79">
        <v>2.92</v>
      </c>
      <c r="H157" t="s">
        <v>112</v>
      </c>
      <c r="I157" s="79">
        <v>3.67</v>
      </c>
      <c r="J157" s="79">
        <v>6.09</v>
      </c>
      <c r="K157" s="79">
        <v>9726.27</v>
      </c>
      <c r="L157" s="79">
        <v>102.43</v>
      </c>
      <c r="M157" s="79">
        <v>37.409631945554999</v>
      </c>
      <c r="N157" s="79">
        <v>0.04</v>
      </c>
      <c r="O157" s="79">
        <v>0</v>
      </c>
    </row>
    <row r="158" spans="2:15">
      <c r="B158" t="s">
        <v>2547</v>
      </c>
      <c r="C158" t="s">
        <v>2385</v>
      </c>
      <c r="D158" t="s">
        <v>2556</v>
      </c>
      <c r="E158" t="s">
        <v>619</v>
      </c>
      <c r="F158" t="s">
        <v>157</v>
      </c>
      <c r="G158" s="79">
        <v>4.54</v>
      </c>
      <c r="H158" t="s">
        <v>112</v>
      </c>
      <c r="I158" s="79">
        <v>3.25</v>
      </c>
      <c r="J158" s="79">
        <v>4.3</v>
      </c>
      <c r="K158" s="79">
        <v>44001.42</v>
      </c>
      <c r="L158" s="79">
        <v>102.43</v>
      </c>
      <c r="M158" s="79">
        <v>169.24030767003001</v>
      </c>
      <c r="N158" s="79">
        <v>0.2</v>
      </c>
      <c r="O158" s="79">
        <v>0.01</v>
      </c>
    </row>
    <row r="159" spans="2:15">
      <c r="B159" t="s">
        <v>2543</v>
      </c>
      <c r="C159" t="s">
        <v>2385</v>
      </c>
      <c r="D159" t="s">
        <v>2557</v>
      </c>
      <c r="E159" t="s">
        <v>684</v>
      </c>
      <c r="F159" t="s">
        <v>157</v>
      </c>
      <c r="G159" s="79">
        <v>2.35</v>
      </c>
      <c r="H159" t="s">
        <v>112</v>
      </c>
      <c r="I159" s="79">
        <v>4.74</v>
      </c>
      <c r="J159" s="79">
        <v>3.22</v>
      </c>
      <c r="K159" s="79">
        <v>215159.21</v>
      </c>
      <c r="L159" s="79">
        <v>105.5</v>
      </c>
      <c r="M159" s="79">
        <v>852.35858939524996</v>
      </c>
      <c r="N159" s="79">
        <v>1.01</v>
      </c>
      <c r="O159" s="79">
        <v>0.06</v>
      </c>
    </row>
    <row r="160" spans="2:15">
      <c r="B160" t="s">
        <v>2558</v>
      </c>
      <c r="C160" t="s">
        <v>2385</v>
      </c>
      <c r="D160" t="s">
        <v>2559</v>
      </c>
      <c r="E160" t="s">
        <v>684</v>
      </c>
      <c r="F160" t="s">
        <v>1064</v>
      </c>
      <c r="G160" s="79">
        <v>3.58</v>
      </c>
      <c r="H160" t="s">
        <v>112</v>
      </c>
      <c r="I160" s="79">
        <v>6</v>
      </c>
      <c r="J160" s="79">
        <v>5.19</v>
      </c>
      <c r="K160" s="79">
        <v>77073.53</v>
      </c>
      <c r="L160" s="79">
        <v>107.77</v>
      </c>
      <c r="M160" s="79">
        <v>311.89834802015503</v>
      </c>
      <c r="N160" s="79">
        <v>0.37</v>
      </c>
      <c r="O160" s="79">
        <v>0.02</v>
      </c>
    </row>
    <row r="161" spans="2:15">
      <c r="B161" t="s">
        <v>2558</v>
      </c>
      <c r="C161" t="s">
        <v>2385</v>
      </c>
      <c r="D161" t="s">
        <v>2560</v>
      </c>
      <c r="E161" t="s">
        <v>684</v>
      </c>
      <c r="F161" t="s">
        <v>1064</v>
      </c>
      <c r="G161" s="79">
        <v>4.97</v>
      </c>
      <c r="H161" t="s">
        <v>112</v>
      </c>
      <c r="I161" s="79">
        <v>7</v>
      </c>
      <c r="J161" s="79">
        <v>6.24</v>
      </c>
      <c r="K161" s="79">
        <v>25691</v>
      </c>
      <c r="L161" s="79">
        <v>105.44</v>
      </c>
      <c r="M161" s="79">
        <v>101.717656952</v>
      </c>
      <c r="N161" s="79">
        <v>0.12</v>
      </c>
      <c r="O161" s="79">
        <v>0.01</v>
      </c>
    </row>
    <row r="162" spans="2:15">
      <c r="B162" t="s">
        <v>2561</v>
      </c>
      <c r="C162" t="s">
        <v>2385</v>
      </c>
      <c r="D162" t="s">
        <v>2562</v>
      </c>
      <c r="E162" t="s">
        <v>805</v>
      </c>
      <c r="F162" t="s">
        <v>1064</v>
      </c>
      <c r="G162" s="79">
        <v>6.81</v>
      </c>
      <c r="H162" t="s">
        <v>112</v>
      </c>
      <c r="I162" s="79">
        <v>5.0199999999999996</v>
      </c>
      <c r="J162" s="79">
        <v>4.13</v>
      </c>
      <c r="K162" s="79">
        <v>246638</v>
      </c>
      <c r="L162" s="79">
        <v>110.19</v>
      </c>
      <c r="M162" s="79">
        <v>1020.497897811</v>
      </c>
      <c r="N162" s="79">
        <v>1.21</v>
      </c>
      <c r="O162" s="79">
        <v>0.08</v>
      </c>
    </row>
    <row r="163" spans="2:15">
      <c r="B163" s="80" t="s">
        <v>2522</v>
      </c>
      <c r="G163" s="81">
        <v>0</v>
      </c>
      <c r="J163" s="81">
        <v>0</v>
      </c>
      <c r="K163" s="81">
        <v>0</v>
      </c>
      <c r="M163" s="81">
        <v>0</v>
      </c>
      <c r="N163" s="81">
        <v>0</v>
      </c>
      <c r="O163" s="81">
        <v>0</v>
      </c>
    </row>
    <row r="164" spans="2:15">
      <c r="B164" t="s">
        <v>248</v>
      </c>
      <c r="D164" t="s">
        <v>248</v>
      </c>
      <c r="E164" t="s">
        <v>248</v>
      </c>
      <c r="G164" s="79">
        <v>0</v>
      </c>
      <c r="H164" t="s">
        <v>248</v>
      </c>
      <c r="I164" s="79">
        <v>0</v>
      </c>
      <c r="J164" s="79">
        <v>0</v>
      </c>
      <c r="K164" s="79">
        <v>0</v>
      </c>
      <c r="L164" s="79">
        <v>0</v>
      </c>
      <c r="M164" s="79">
        <v>0</v>
      </c>
      <c r="N164" s="79">
        <v>0</v>
      </c>
      <c r="O164" s="79">
        <v>0</v>
      </c>
    </row>
    <row r="165" spans="2:15">
      <c r="B165" t="s">
        <v>255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G20" sqref="G20:G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0.09</v>
      </c>
      <c r="H11" s="7"/>
      <c r="I11" s="7"/>
      <c r="J11" s="78">
        <v>0.12</v>
      </c>
      <c r="K11" s="78">
        <v>19703174.890000001</v>
      </c>
      <c r="L11" s="7"/>
      <c r="M11" s="78">
        <v>18254.929672015871</v>
      </c>
      <c r="N11" s="78">
        <v>100</v>
      </c>
      <c r="O11" s="78">
        <v>1.38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199</v>
      </c>
      <c r="G12" s="81">
        <v>0.09</v>
      </c>
      <c r="J12" s="81">
        <v>0.12</v>
      </c>
      <c r="K12" s="81">
        <v>19703174.890000001</v>
      </c>
      <c r="M12" s="81">
        <v>18254.929672015871</v>
      </c>
      <c r="N12" s="81">
        <v>100</v>
      </c>
      <c r="O12" s="81">
        <v>1.38</v>
      </c>
    </row>
    <row r="13" spans="2:64">
      <c r="B13" s="80" t="s">
        <v>2086</v>
      </c>
      <c r="G13" s="81">
        <v>0.9</v>
      </c>
      <c r="J13" s="81">
        <v>1.21</v>
      </c>
      <c r="K13" s="81">
        <v>259578.21</v>
      </c>
      <c r="M13" s="81">
        <v>343.601316704</v>
      </c>
      <c r="N13" s="81">
        <v>1.88</v>
      </c>
      <c r="O13" s="81">
        <v>0.03</v>
      </c>
    </row>
    <row r="14" spans="2:64">
      <c r="B14" t="s">
        <v>2563</v>
      </c>
      <c r="C14" t="s">
        <v>2564</v>
      </c>
      <c r="D14" t="s">
        <v>207</v>
      </c>
      <c r="E14" t="s">
        <v>203</v>
      </c>
      <c r="F14" t="s">
        <v>155</v>
      </c>
      <c r="G14" s="79">
        <v>0.51</v>
      </c>
      <c r="H14" t="s">
        <v>108</v>
      </c>
      <c r="I14" s="79">
        <v>6.15</v>
      </c>
      <c r="J14" s="79">
        <v>1.17</v>
      </c>
      <c r="K14" s="79">
        <v>77992.52</v>
      </c>
      <c r="L14" s="79">
        <v>132.06</v>
      </c>
      <c r="M14" s="79">
        <v>102.996921912</v>
      </c>
      <c r="N14" s="79">
        <v>0.56000000000000005</v>
      </c>
      <c r="O14" s="79">
        <v>0.01</v>
      </c>
    </row>
    <row r="15" spans="2:64">
      <c r="B15" t="s">
        <v>2565</v>
      </c>
      <c r="C15" t="s">
        <v>2566</v>
      </c>
      <c r="D15" t="s">
        <v>210</v>
      </c>
      <c r="E15" t="s">
        <v>203</v>
      </c>
      <c r="F15" t="s">
        <v>155</v>
      </c>
      <c r="G15" s="79">
        <v>0.85</v>
      </c>
      <c r="H15" t="s">
        <v>108</v>
      </c>
      <c r="I15" s="79">
        <v>5.9</v>
      </c>
      <c r="J15" s="79">
        <v>1.22</v>
      </c>
      <c r="K15" s="79">
        <v>4829.62</v>
      </c>
      <c r="L15" s="79">
        <v>127.7</v>
      </c>
      <c r="M15" s="79">
        <v>6.1674247400000004</v>
      </c>
      <c r="N15" s="79">
        <v>0.03</v>
      </c>
      <c r="O15" s="79">
        <v>0</v>
      </c>
    </row>
    <row r="16" spans="2:64">
      <c r="B16" t="s">
        <v>2567</v>
      </c>
      <c r="C16" t="s">
        <v>2568</v>
      </c>
      <c r="D16" t="s">
        <v>207</v>
      </c>
      <c r="E16" t="s">
        <v>203</v>
      </c>
      <c r="F16" t="s">
        <v>155</v>
      </c>
      <c r="G16" s="79">
        <v>1.22</v>
      </c>
      <c r="H16" t="s">
        <v>108</v>
      </c>
      <c r="I16" s="79">
        <v>6.22</v>
      </c>
      <c r="J16" s="79">
        <v>1.24</v>
      </c>
      <c r="K16" s="79">
        <v>140000</v>
      </c>
      <c r="L16" s="79">
        <v>134.28</v>
      </c>
      <c r="M16" s="79">
        <v>187.99199999999999</v>
      </c>
      <c r="N16" s="79">
        <v>1.03</v>
      </c>
      <c r="O16" s="79">
        <v>0.01</v>
      </c>
    </row>
    <row r="17" spans="2:15">
      <c r="B17" t="s">
        <v>2569</v>
      </c>
      <c r="C17" t="s">
        <v>2570</v>
      </c>
      <c r="D17" t="s">
        <v>207</v>
      </c>
      <c r="E17" t="s">
        <v>208</v>
      </c>
      <c r="F17" t="s">
        <v>155</v>
      </c>
      <c r="G17" s="79">
        <v>0.49</v>
      </c>
      <c r="H17" t="s">
        <v>108</v>
      </c>
      <c r="I17" s="79">
        <v>5.9</v>
      </c>
      <c r="J17" s="79">
        <v>1.19</v>
      </c>
      <c r="K17" s="79">
        <v>36756.07</v>
      </c>
      <c r="L17" s="79">
        <v>126.36</v>
      </c>
      <c r="M17" s="79">
        <v>46.444970052000002</v>
      </c>
      <c r="N17" s="79">
        <v>0.25</v>
      </c>
      <c r="O17" s="79">
        <v>0</v>
      </c>
    </row>
    <row r="18" spans="2:15">
      <c r="B18" s="80" t="s">
        <v>2087</v>
      </c>
      <c r="G18" s="81">
        <v>0.17</v>
      </c>
      <c r="J18" s="81">
        <v>0.09</v>
      </c>
      <c r="K18" s="81">
        <v>20000000</v>
      </c>
      <c r="M18" s="81">
        <v>20004</v>
      </c>
      <c r="N18" s="81">
        <v>109.58</v>
      </c>
      <c r="O18" s="81">
        <v>1.52</v>
      </c>
    </row>
    <row r="19" spans="2:15">
      <c r="B19" t="s">
        <v>2571</v>
      </c>
      <c r="C19" t="s">
        <v>2572</v>
      </c>
      <c r="D19" t="s">
        <v>202</v>
      </c>
      <c r="E19" t="s">
        <v>203</v>
      </c>
      <c r="F19" t="s">
        <v>155</v>
      </c>
      <c r="G19" s="79">
        <v>0.86</v>
      </c>
      <c r="H19" t="s">
        <v>108</v>
      </c>
      <c r="I19" s="79">
        <v>0.42</v>
      </c>
      <c r="J19" s="79">
        <v>0.44</v>
      </c>
      <c r="K19" s="79">
        <v>4000000</v>
      </c>
      <c r="L19" s="79">
        <v>100.04</v>
      </c>
      <c r="M19" s="79">
        <v>4001.6</v>
      </c>
      <c r="N19" s="79">
        <v>21.92</v>
      </c>
      <c r="O19" s="79">
        <v>0.3</v>
      </c>
    </row>
    <row r="20" spans="2:15">
      <c r="B20" t="s">
        <v>2571</v>
      </c>
      <c r="C20" t="s">
        <v>2573</v>
      </c>
      <c r="D20" t="s">
        <v>202</v>
      </c>
      <c r="E20" t="s">
        <v>203</v>
      </c>
      <c r="F20" t="s">
        <v>155</v>
      </c>
      <c r="G20" s="79">
        <v>0.8</v>
      </c>
      <c r="H20" t="s">
        <v>108</v>
      </c>
      <c r="I20" s="79">
        <v>0.45</v>
      </c>
      <c r="J20" s="79">
        <v>0.52</v>
      </c>
      <c r="K20" s="79">
        <v>4000000</v>
      </c>
      <c r="L20" s="79">
        <v>100.03</v>
      </c>
      <c r="M20" s="79">
        <v>4001.2</v>
      </c>
      <c r="N20" s="79">
        <v>21.92</v>
      </c>
      <c r="O20" s="79">
        <v>0.3</v>
      </c>
    </row>
    <row r="21" spans="2:15">
      <c r="B21" t="s">
        <v>2571</v>
      </c>
      <c r="C21" t="s">
        <v>2574</v>
      </c>
      <c r="D21" t="s">
        <v>202</v>
      </c>
      <c r="E21" t="s">
        <v>203</v>
      </c>
      <c r="F21" t="s">
        <v>155</v>
      </c>
      <c r="G21" s="79">
        <v>0.87</v>
      </c>
      <c r="H21" t="s">
        <v>108</v>
      </c>
      <c r="I21" s="79">
        <v>0.42</v>
      </c>
      <c r="J21" s="79">
        <v>0.46</v>
      </c>
      <c r="K21" s="79">
        <v>4000000</v>
      </c>
      <c r="L21" s="79">
        <v>100.02</v>
      </c>
      <c r="M21" s="79">
        <v>4000.8</v>
      </c>
      <c r="N21" s="79">
        <v>21.92</v>
      </c>
      <c r="O21" s="79">
        <v>0.3</v>
      </c>
    </row>
    <row r="22" spans="2:15">
      <c r="B22" t="s">
        <v>2575</v>
      </c>
      <c r="C22" t="s">
        <v>2576</v>
      </c>
      <c r="D22" t="s">
        <v>207</v>
      </c>
      <c r="E22" t="s">
        <v>208</v>
      </c>
      <c r="F22" t="s">
        <v>155</v>
      </c>
      <c r="G22" s="79">
        <v>0.9</v>
      </c>
      <c r="H22" t="s">
        <v>108</v>
      </c>
      <c r="I22" s="79">
        <v>0.42</v>
      </c>
      <c r="J22" s="79">
        <v>0.47</v>
      </c>
      <c r="K22" s="79">
        <v>4000000</v>
      </c>
      <c r="L22" s="79">
        <v>100</v>
      </c>
      <c r="M22" s="79">
        <v>4000</v>
      </c>
      <c r="N22" s="79">
        <v>21.91</v>
      </c>
      <c r="O22" s="79">
        <v>0.3</v>
      </c>
    </row>
    <row r="23" spans="2:15">
      <c r="B23" t="s">
        <v>2577</v>
      </c>
      <c r="C23" t="s">
        <v>2578</v>
      </c>
      <c r="D23" t="s">
        <v>207</v>
      </c>
      <c r="E23" t="s">
        <v>208</v>
      </c>
      <c r="F23" t="s">
        <v>155</v>
      </c>
      <c r="G23" s="79">
        <v>0.88</v>
      </c>
      <c r="H23" t="s">
        <v>108</v>
      </c>
      <c r="I23" s="79">
        <v>0.42</v>
      </c>
      <c r="J23" s="79">
        <v>0.46</v>
      </c>
      <c r="K23" s="79">
        <v>4000000</v>
      </c>
      <c r="L23" s="79">
        <v>100.01</v>
      </c>
      <c r="M23" s="79">
        <v>4000.4</v>
      </c>
      <c r="N23" s="79">
        <v>21.91</v>
      </c>
      <c r="O23" s="79">
        <v>0.3</v>
      </c>
    </row>
    <row r="24" spans="2:15">
      <c r="B24" s="80" t="s">
        <v>2579</v>
      </c>
      <c r="G24" s="79">
        <v>1</v>
      </c>
      <c r="J24" s="81">
        <v>0.01</v>
      </c>
      <c r="K24" s="81">
        <v>-560000</v>
      </c>
      <c r="M24" s="81">
        <v>-2102.8000000000002</v>
      </c>
      <c r="N24" s="81">
        <v>-11.52</v>
      </c>
      <c r="O24" s="81">
        <v>-0.16</v>
      </c>
    </row>
    <row r="25" spans="2:15">
      <c r="B25" t="s">
        <v>2580</v>
      </c>
      <c r="C25" t="s">
        <v>2581</v>
      </c>
      <c r="D25" t="s">
        <v>210</v>
      </c>
      <c r="E25" t="s">
        <v>203</v>
      </c>
      <c r="F25" t="s">
        <v>155</v>
      </c>
      <c r="G25" s="79">
        <v>1</v>
      </c>
      <c r="H25" t="s">
        <v>112</v>
      </c>
      <c r="I25" s="79">
        <v>0</v>
      </c>
      <c r="J25" s="79">
        <v>0.01</v>
      </c>
      <c r="K25" s="79">
        <v>-560000</v>
      </c>
      <c r="L25" s="79">
        <v>100</v>
      </c>
      <c r="M25" s="79">
        <v>-2102.8000000000002</v>
      </c>
      <c r="N25" s="79">
        <v>-11.52</v>
      </c>
      <c r="O25" s="79">
        <v>-0.16</v>
      </c>
    </row>
    <row r="26" spans="2:15">
      <c r="B26" s="80" t="s">
        <v>2582</v>
      </c>
      <c r="G26" s="79">
        <v>0</v>
      </c>
      <c r="J26" s="81">
        <v>0</v>
      </c>
      <c r="K26" s="81">
        <v>3596.68</v>
      </c>
      <c r="M26" s="81">
        <v>10.1283553118726</v>
      </c>
      <c r="N26" s="81">
        <v>0.06</v>
      </c>
      <c r="O26" s="81">
        <v>0</v>
      </c>
    </row>
    <row r="27" spans="2:15">
      <c r="B27" t="s">
        <v>2583</v>
      </c>
      <c r="C27" t="s">
        <v>2584</v>
      </c>
      <c r="D27" t="s">
        <v>207</v>
      </c>
      <c r="E27" t="s">
        <v>203</v>
      </c>
      <c r="F27" t="s">
        <v>155</v>
      </c>
      <c r="G27" s="79">
        <v>0.31</v>
      </c>
      <c r="H27" t="s">
        <v>126</v>
      </c>
      <c r="I27" s="79">
        <v>0</v>
      </c>
      <c r="J27" s="79">
        <v>5.76</v>
      </c>
      <c r="K27" s="79">
        <v>3596.68</v>
      </c>
      <c r="L27" s="79">
        <v>97.843335382050796</v>
      </c>
      <c r="M27" s="79">
        <v>10.1283553118726</v>
      </c>
      <c r="N27" s="79">
        <v>0.06</v>
      </c>
      <c r="O27" s="79">
        <v>0</v>
      </c>
    </row>
    <row r="28" spans="2:15">
      <c r="B28" s="80" t="s">
        <v>1057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248</v>
      </c>
      <c r="C29" t="s">
        <v>248</v>
      </c>
      <c r="E29" t="s">
        <v>248</v>
      </c>
      <c r="G29" s="79">
        <v>0</v>
      </c>
      <c r="H29" t="s">
        <v>248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252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248</v>
      </c>
      <c r="C31" t="s">
        <v>248</v>
      </c>
      <c r="E31" t="s">
        <v>248</v>
      </c>
      <c r="G31" s="79">
        <v>0</v>
      </c>
      <c r="H31" t="s">
        <v>248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255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199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2585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248</v>
      </c>
      <c r="D14" t="s">
        <v>248</v>
      </c>
      <c r="E14" s="79">
        <v>0</v>
      </c>
      <c r="F14" t="s">
        <v>248</v>
      </c>
      <c r="G14" s="79">
        <v>0</v>
      </c>
      <c r="H14" s="79">
        <v>0</v>
      </c>
      <c r="I14" s="79">
        <v>0</v>
      </c>
    </row>
    <row r="15" spans="2:55">
      <c r="B15" s="80" t="s">
        <v>2586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248</v>
      </c>
      <c r="D16" t="s">
        <v>248</v>
      </c>
      <c r="E16" s="79">
        <v>0</v>
      </c>
      <c r="F16" t="s">
        <v>248</v>
      </c>
      <c r="G16" s="79">
        <v>0</v>
      </c>
      <c r="H16" s="79">
        <v>0</v>
      </c>
      <c r="I16" s="79">
        <v>0</v>
      </c>
    </row>
    <row r="17" spans="2:9">
      <c r="B17" s="80" t="s">
        <v>252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2585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248</v>
      </c>
      <c r="D19" t="s">
        <v>248</v>
      </c>
      <c r="E19" s="79">
        <v>0</v>
      </c>
      <c r="F19" t="s">
        <v>248</v>
      </c>
      <c r="G19" s="79">
        <v>0</v>
      </c>
      <c r="H19" s="79">
        <v>0</v>
      </c>
      <c r="I19" s="79">
        <v>0</v>
      </c>
    </row>
    <row r="20" spans="2:9">
      <c r="B20" s="80" t="s">
        <v>2586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248</v>
      </c>
      <c r="D21" t="s">
        <v>248</v>
      </c>
      <c r="E21" s="79">
        <v>0</v>
      </c>
      <c r="F21" t="s">
        <v>248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248</v>
      </c>
      <c r="D13" t="s">
        <v>248</v>
      </c>
      <c r="E13" s="19"/>
      <c r="F13" s="79">
        <v>0</v>
      </c>
      <c r="G13" t="s">
        <v>248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252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248</v>
      </c>
      <c r="D15" t="s">
        <v>248</v>
      </c>
      <c r="E15" s="19"/>
      <c r="F15" s="79">
        <v>0</v>
      </c>
      <c r="G15" t="s">
        <v>248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0.06</v>
      </c>
      <c r="I11" s="78">
        <v>5868.3806296161674</v>
      </c>
      <c r="J11" s="78">
        <v>100</v>
      </c>
      <c r="K11" s="78">
        <v>0.44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C12" s="15"/>
      <c r="D12" s="15"/>
      <c r="E12" s="15"/>
      <c r="F12" s="15"/>
      <c r="G12" s="15"/>
      <c r="H12" s="81">
        <v>0.06</v>
      </c>
      <c r="I12" s="81">
        <v>6065.2908836961669</v>
      </c>
      <c r="J12" s="81">
        <v>103.36</v>
      </c>
      <c r="K12" s="81">
        <v>0.46</v>
      </c>
    </row>
    <row r="13" spans="2:60">
      <c r="B13" t="s">
        <v>2587</v>
      </c>
      <c r="C13" t="s">
        <v>2588</v>
      </c>
      <c r="D13" t="s">
        <v>248</v>
      </c>
      <c r="E13" t="s">
        <v>838</v>
      </c>
      <c r="F13" s="79">
        <v>0</v>
      </c>
      <c r="G13" t="s">
        <v>108</v>
      </c>
      <c r="H13" s="79">
        <v>0</v>
      </c>
      <c r="I13" s="79">
        <v>-708.17916000000002</v>
      </c>
      <c r="J13" s="79">
        <v>-12.07</v>
      </c>
      <c r="K13" s="79">
        <v>-0.05</v>
      </c>
    </row>
    <row r="14" spans="2:60">
      <c r="B14" t="s">
        <v>2589</v>
      </c>
      <c r="C14" t="s">
        <v>2590</v>
      </c>
      <c r="D14" t="s">
        <v>248</v>
      </c>
      <c r="E14" t="s">
        <v>838</v>
      </c>
      <c r="F14" s="79">
        <v>0</v>
      </c>
      <c r="G14" t="s">
        <v>108</v>
      </c>
      <c r="H14" s="79">
        <v>0</v>
      </c>
      <c r="I14" s="79">
        <v>-204.19983999999999</v>
      </c>
      <c r="J14" s="79">
        <v>-3.48</v>
      </c>
      <c r="K14" s="79">
        <v>-0.02</v>
      </c>
    </row>
    <row r="15" spans="2:60">
      <c r="B15" t="s">
        <v>2591</v>
      </c>
      <c r="C15" t="s">
        <v>2592</v>
      </c>
      <c r="D15" t="s">
        <v>248</v>
      </c>
      <c r="E15" t="s">
        <v>838</v>
      </c>
      <c r="F15" s="79">
        <v>0</v>
      </c>
      <c r="G15" t="s">
        <v>108</v>
      </c>
      <c r="H15" s="79">
        <v>0</v>
      </c>
      <c r="I15" s="79">
        <v>113.0304</v>
      </c>
      <c r="J15" s="79">
        <v>1.93</v>
      </c>
      <c r="K15" s="79">
        <v>0.01</v>
      </c>
    </row>
    <row r="16" spans="2:60">
      <c r="B16" t="s">
        <v>2593</v>
      </c>
      <c r="C16" t="s">
        <v>2594</v>
      </c>
      <c r="D16" t="s">
        <v>248</v>
      </c>
      <c r="E16" t="s">
        <v>155</v>
      </c>
      <c r="F16" s="79">
        <v>0</v>
      </c>
      <c r="G16" t="s">
        <v>108</v>
      </c>
      <c r="H16" s="79">
        <v>0</v>
      </c>
      <c r="I16" s="79">
        <v>5169.7144500000004</v>
      </c>
      <c r="J16" s="79">
        <v>88.09</v>
      </c>
      <c r="K16" s="79">
        <v>0.39</v>
      </c>
    </row>
    <row r="17" spans="2:11">
      <c r="B17" t="s">
        <v>2595</v>
      </c>
      <c r="C17" t="s">
        <v>2594</v>
      </c>
      <c r="D17" t="s">
        <v>248</v>
      </c>
      <c r="E17" t="s">
        <v>155</v>
      </c>
      <c r="F17" s="79">
        <v>0</v>
      </c>
      <c r="G17" t="s">
        <v>108</v>
      </c>
      <c r="H17" s="79">
        <v>0</v>
      </c>
      <c r="I17" s="79">
        <v>-279.57731999999999</v>
      </c>
      <c r="J17" s="79">
        <v>-4.76</v>
      </c>
      <c r="K17" s="79">
        <v>-0.02</v>
      </c>
    </row>
    <row r="18" spans="2:11">
      <c r="B18" t="s">
        <v>2596</v>
      </c>
      <c r="C18" t="s">
        <v>2597</v>
      </c>
      <c r="D18" t="s">
        <v>248</v>
      </c>
      <c r="E18" t="s">
        <v>157</v>
      </c>
      <c r="F18" s="79">
        <v>0</v>
      </c>
      <c r="G18" t="s">
        <v>108</v>
      </c>
      <c r="H18" s="79">
        <v>0</v>
      </c>
      <c r="I18" s="79">
        <v>79.047489999999996</v>
      </c>
      <c r="J18" s="79">
        <v>1.35</v>
      </c>
      <c r="K18" s="79">
        <v>0.01</v>
      </c>
    </row>
    <row r="19" spans="2:11">
      <c r="B19" t="s">
        <v>2598</v>
      </c>
      <c r="C19" t="s">
        <v>277</v>
      </c>
      <c r="D19" t="s">
        <v>248</v>
      </c>
      <c r="E19" t="s">
        <v>157</v>
      </c>
      <c r="F19" s="79">
        <v>0</v>
      </c>
      <c r="G19" t="s">
        <v>108</v>
      </c>
      <c r="H19" s="79">
        <v>0</v>
      </c>
      <c r="I19" s="79">
        <v>692.09652000000006</v>
      </c>
      <c r="J19" s="79">
        <v>11.79</v>
      </c>
      <c r="K19" s="79">
        <v>0.05</v>
      </c>
    </row>
    <row r="20" spans="2:11">
      <c r="B20" t="s">
        <v>2599</v>
      </c>
      <c r="C20" t="s">
        <v>611</v>
      </c>
      <c r="D20" t="s">
        <v>248</v>
      </c>
      <c r="E20" t="s">
        <v>155</v>
      </c>
      <c r="F20" s="79">
        <v>0</v>
      </c>
      <c r="G20" t="s">
        <v>108</v>
      </c>
      <c r="H20" s="79">
        <v>0</v>
      </c>
      <c r="I20" s="79">
        <v>14.642950000000001</v>
      </c>
      <c r="J20" s="79">
        <v>0.25</v>
      </c>
      <c r="K20" s="79">
        <v>0</v>
      </c>
    </row>
    <row r="21" spans="2:11">
      <c r="B21" t="s">
        <v>2600</v>
      </c>
      <c r="C21" t="s">
        <v>924</v>
      </c>
      <c r="D21" t="s">
        <v>248</v>
      </c>
      <c r="E21" t="s">
        <v>155</v>
      </c>
      <c r="F21" s="79">
        <v>0</v>
      </c>
      <c r="G21" t="s">
        <v>108</v>
      </c>
      <c r="H21" s="79">
        <v>0</v>
      </c>
      <c r="I21" s="79">
        <v>2.1673200000000001</v>
      </c>
      <c r="J21" s="79">
        <v>0.04</v>
      </c>
      <c r="K21" s="79">
        <v>0</v>
      </c>
    </row>
    <row r="22" spans="2:11">
      <c r="B22" t="s">
        <v>2601</v>
      </c>
      <c r="C22" t="s">
        <v>760</v>
      </c>
      <c r="D22" t="s">
        <v>248</v>
      </c>
      <c r="E22" t="s">
        <v>155</v>
      </c>
      <c r="F22" s="79">
        <v>0</v>
      </c>
      <c r="G22" t="s">
        <v>108</v>
      </c>
      <c r="H22" s="79">
        <v>0</v>
      </c>
      <c r="I22" s="79">
        <v>49.36824</v>
      </c>
      <c r="J22" s="79">
        <v>0.84</v>
      </c>
      <c r="K22" s="79">
        <v>0</v>
      </c>
    </row>
    <row r="23" spans="2:11">
      <c r="B23" t="s">
        <v>2602</v>
      </c>
      <c r="C23" t="s">
        <v>851</v>
      </c>
      <c r="D23" t="s">
        <v>248</v>
      </c>
      <c r="E23" t="s">
        <v>155</v>
      </c>
      <c r="F23" s="79">
        <v>0</v>
      </c>
      <c r="G23" t="s">
        <v>108</v>
      </c>
      <c r="H23" s="79">
        <v>0</v>
      </c>
      <c r="I23" s="79">
        <v>19.309149999999999</v>
      </c>
      <c r="J23" s="79">
        <v>0.33</v>
      </c>
      <c r="K23" s="79">
        <v>0</v>
      </c>
    </row>
    <row r="24" spans="2:11">
      <c r="B24" t="s">
        <v>2603</v>
      </c>
      <c r="C24" t="s">
        <v>871</v>
      </c>
      <c r="D24" t="s">
        <v>248</v>
      </c>
      <c r="E24" t="s">
        <v>155</v>
      </c>
      <c r="F24" s="79">
        <v>0</v>
      </c>
      <c r="G24" t="s">
        <v>108</v>
      </c>
      <c r="H24" s="79">
        <v>0</v>
      </c>
      <c r="I24" s="79">
        <v>9.75</v>
      </c>
      <c r="J24" s="79">
        <v>0.17</v>
      </c>
      <c r="K24" s="79">
        <v>0</v>
      </c>
    </row>
    <row r="25" spans="2:11">
      <c r="B25" t="s">
        <v>2604</v>
      </c>
      <c r="C25" t="s">
        <v>642</v>
      </c>
      <c r="D25" t="s">
        <v>248</v>
      </c>
      <c r="E25" t="s">
        <v>155</v>
      </c>
      <c r="F25" s="79">
        <v>0</v>
      </c>
      <c r="G25" t="s">
        <v>108</v>
      </c>
      <c r="H25" s="79">
        <v>0</v>
      </c>
      <c r="I25" s="79">
        <v>37.315390000000001</v>
      </c>
      <c r="J25" s="79">
        <v>0.64</v>
      </c>
      <c r="K25" s="79">
        <v>0</v>
      </c>
    </row>
    <row r="26" spans="2:11">
      <c r="B26" t="s">
        <v>2605</v>
      </c>
      <c r="C26" t="s">
        <v>903</v>
      </c>
      <c r="D26" t="s">
        <v>248</v>
      </c>
      <c r="E26" t="s">
        <v>155</v>
      </c>
      <c r="F26" s="79">
        <v>0</v>
      </c>
      <c r="G26" t="s">
        <v>108</v>
      </c>
      <c r="H26" s="79">
        <v>0</v>
      </c>
      <c r="I26" s="79">
        <v>0.81964999999999999</v>
      </c>
      <c r="J26" s="79">
        <v>0.01</v>
      </c>
      <c r="K26" s="79">
        <v>0</v>
      </c>
    </row>
    <row r="27" spans="2:11">
      <c r="B27" t="s">
        <v>2606</v>
      </c>
      <c r="C27" t="s">
        <v>905</v>
      </c>
      <c r="D27" t="s">
        <v>248</v>
      </c>
      <c r="E27" t="s">
        <v>155</v>
      </c>
      <c r="F27" s="79">
        <v>0</v>
      </c>
      <c r="G27" t="s">
        <v>108</v>
      </c>
      <c r="H27" s="79">
        <v>0</v>
      </c>
      <c r="I27" s="79">
        <v>1.1181300000000001</v>
      </c>
      <c r="J27" s="79">
        <v>0.02</v>
      </c>
      <c r="K27" s="79">
        <v>0</v>
      </c>
    </row>
    <row r="28" spans="2:11">
      <c r="B28" t="s">
        <v>2607</v>
      </c>
      <c r="C28" t="s">
        <v>480</v>
      </c>
      <c r="D28" t="s">
        <v>248</v>
      </c>
      <c r="E28" t="s">
        <v>155</v>
      </c>
      <c r="F28" s="79">
        <v>0</v>
      </c>
      <c r="G28" t="s">
        <v>108</v>
      </c>
      <c r="H28" s="79">
        <v>0</v>
      </c>
      <c r="I28" s="79">
        <v>42.244869999999999</v>
      </c>
      <c r="J28" s="79">
        <v>0.72</v>
      </c>
      <c r="K28" s="79">
        <v>0</v>
      </c>
    </row>
    <row r="29" spans="2:11">
      <c r="B29" t="s">
        <v>2608</v>
      </c>
      <c r="C29" t="s">
        <v>778</v>
      </c>
      <c r="D29" t="s">
        <v>248</v>
      </c>
      <c r="E29" t="s">
        <v>155</v>
      </c>
      <c r="F29" s="79">
        <v>0</v>
      </c>
      <c r="G29" t="s">
        <v>108</v>
      </c>
      <c r="H29" s="79">
        <v>0</v>
      </c>
      <c r="I29" s="79">
        <v>3.65E-3</v>
      </c>
      <c r="J29" s="79">
        <v>0</v>
      </c>
      <c r="K29" s="79">
        <v>0</v>
      </c>
    </row>
    <row r="30" spans="2:11">
      <c r="B30" t="s">
        <v>2609</v>
      </c>
      <c r="C30" t="s">
        <v>501</v>
      </c>
      <c r="D30" t="s">
        <v>248</v>
      </c>
      <c r="E30" t="s">
        <v>155</v>
      </c>
      <c r="F30" s="79">
        <v>0</v>
      </c>
      <c r="G30" t="s">
        <v>108</v>
      </c>
      <c r="H30" s="79">
        <v>0</v>
      </c>
      <c r="I30" s="79">
        <v>96.493499999999997</v>
      </c>
      <c r="J30" s="79">
        <v>1.64</v>
      </c>
      <c r="K30" s="79">
        <v>0.01</v>
      </c>
    </row>
    <row r="31" spans="2:11">
      <c r="B31" t="s">
        <v>2610</v>
      </c>
      <c r="C31" t="s">
        <v>501</v>
      </c>
      <c r="D31" t="s">
        <v>248</v>
      </c>
      <c r="E31" t="s">
        <v>155</v>
      </c>
      <c r="F31" s="79">
        <v>0</v>
      </c>
      <c r="G31" t="s">
        <v>108</v>
      </c>
      <c r="H31" s="79">
        <v>0</v>
      </c>
      <c r="I31" s="79">
        <v>1.64682</v>
      </c>
      <c r="J31" s="79">
        <v>0.03</v>
      </c>
      <c r="K31" s="79">
        <v>0</v>
      </c>
    </row>
    <row r="32" spans="2:11">
      <c r="B32" t="s">
        <v>2611</v>
      </c>
      <c r="C32" t="s">
        <v>2612</v>
      </c>
      <c r="D32" t="s">
        <v>248</v>
      </c>
      <c r="E32" t="s">
        <v>838</v>
      </c>
      <c r="F32" s="79">
        <v>7.5</v>
      </c>
      <c r="G32" t="s">
        <v>108</v>
      </c>
      <c r="H32" s="79">
        <v>4.32</v>
      </c>
      <c r="I32" s="79">
        <v>84.599969999999999</v>
      </c>
      <c r="J32" s="79">
        <v>1.44</v>
      </c>
      <c r="K32" s="79">
        <v>0.01</v>
      </c>
    </row>
    <row r="33" spans="2:11">
      <c r="B33" t="s">
        <v>2613</v>
      </c>
      <c r="C33" t="s">
        <v>2614</v>
      </c>
      <c r="D33" t="s">
        <v>248</v>
      </c>
      <c r="E33" t="s">
        <v>838</v>
      </c>
      <c r="F33" s="79">
        <v>5.95</v>
      </c>
      <c r="G33" t="s">
        <v>108</v>
      </c>
      <c r="H33" s="79">
        <v>0.01</v>
      </c>
      <c r="I33" s="79">
        <v>4.7129999999999999E-7</v>
      </c>
      <c r="J33" s="79">
        <v>0</v>
      </c>
      <c r="K33" s="79">
        <v>0</v>
      </c>
    </row>
    <row r="34" spans="2:11">
      <c r="B34" t="s">
        <v>2615</v>
      </c>
      <c r="C34" t="s">
        <v>2138</v>
      </c>
      <c r="D34" t="s">
        <v>248</v>
      </c>
      <c r="E34" t="s">
        <v>838</v>
      </c>
      <c r="F34" s="79">
        <v>0</v>
      </c>
      <c r="G34" t="s">
        <v>108</v>
      </c>
      <c r="H34" s="79">
        <v>0</v>
      </c>
      <c r="I34" s="79">
        <v>0.65964</v>
      </c>
      <c r="J34" s="79">
        <v>0.01</v>
      </c>
      <c r="K34" s="79">
        <v>0</v>
      </c>
    </row>
    <row r="35" spans="2:11">
      <c r="B35" t="s">
        <v>2616</v>
      </c>
      <c r="C35" t="s">
        <v>967</v>
      </c>
      <c r="D35" t="s">
        <v>248</v>
      </c>
      <c r="E35" t="s">
        <v>155</v>
      </c>
      <c r="F35" s="79">
        <v>0</v>
      </c>
      <c r="G35" t="s">
        <v>108</v>
      </c>
      <c r="H35" s="79">
        <v>0</v>
      </c>
      <c r="I35" s="79">
        <v>80.099999999999994</v>
      </c>
      <c r="J35" s="79">
        <v>1.36</v>
      </c>
      <c r="K35" s="79">
        <v>0.01</v>
      </c>
    </row>
    <row r="36" spans="2:11">
      <c r="B36" t="s">
        <v>2617</v>
      </c>
      <c r="C36" t="s">
        <v>967</v>
      </c>
      <c r="D36" t="s">
        <v>248</v>
      </c>
      <c r="E36" t="s">
        <v>155</v>
      </c>
      <c r="F36" s="79">
        <v>0</v>
      </c>
      <c r="G36" t="s">
        <v>108</v>
      </c>
      <c r="H36" s="79">
        <v>0</v>
      </c>
      <c r="I36" s="79">
        <v>13.41675</v>
      </c>
      <c r="J36" s="79">
        <v>0.23</v>
      </c>
      <c r="K36" s="79">
        <v>0</v>
      </c>
    </row>
    <row r="37" spans="2:11">
      <c r="B37" t="s">
        <v>2618</v>
      </c>
      <c r="C37" t="s">
        <v>617</v>
      </c>
      <c r="D37" t="s">
        <v>248</v>
      </c>
      <c r="E37" t="s">
        <v>155</v>
      </c>
      <c r="F37" s="79">
        <v>0</v>
      </c>
      <c r="G37" t="s">
        <v>108</v>
      </c>
      <c r="H37" s="79">
        <v>0</v>
      </c>
      <c r="I37" s="79">
        <v>1.0000000000000001E-5</v>
      </c>
      <c r="J37" s="79">
        <v>0</v>
      </c>
      <c r="K37" s="79">
        <v>0</v>
      </c>
    </row>
    <row r="38" spans="2:11">
      <c r="B38" t="s">
        <v>2619</v>
      </c>
      <c r="C38" t="s">
        <v>559</v>
      </c>
      <c r="D38" t="s">
        <v>248</v>
      </c>
      <c r="E38" t="s">
        <v>155</v>
      </c>
      <c r="F38" s="79">
        <v>0</v>
      </c>
      <c r="G38" t="s">
        <v>108</v>
      </c>
      <c r="H38" s="79">
        <v>0</v>
      </c>
      <c r="I38" s="79">
        <v>12.562480000000001</v>
      </c>
      <c r="J38" s="79">
        <v>0.21</v>
      </c>
      <c r="K38" s="79">
        <v>0</v>
      </c>
    </row>
    <row r="39" spans="2:11">
      <c r="B39" t="s">
        <v>2620</v>
      </c>
      <c r="C39" t="s">
        <v>559</v>
      </c>
      <c r="D39" t="s">
        <v>248</v>
      </c>
      <c r="E39" t="s">
        <v>155</v>
      </c>
      <c r="F39" s="79">
        <v>0</v>
      </c>
      <c r="G39" t="s">
        <v>108</v>
      </c>
      <c r="H39" s="79">
        <v>0</v>
      </c>
      <c r="I39" s="79">
        <v>39.19511</v>
      </c>
      <c r="J39" s="79">
        <v>0.67</v>
      </c>
      <c r="K39" s="79">
        <v>0</v>
      </c>
    </row>
    <row r="40" spans="2:11">
      <c r="B40" t="s">
        <v>2621</v>
      </c>
      <c r="C40" t="s">
        <v>1010</v>
      </c>
      <c r="D40" t="s">
        <v>248</v>
      </c>
      <c r="E40" t="s">
        <v>156</v>
      </c>
      <c r="F40" s="79">
        <v>0</v>
      </c>
      <c r="G40" t="s">
        <v>108</v>
      </c>
      <c r="H40" s="79">
        <v>0</v>
      </c>
      <c r="I40" s="79">
        <v>33.753349999999998</v>
      </c>
      <c r="J40" s="79">
        <v>0.57999999999999996</v>
      </c>
      <c r="K40" s="79">
        <v>0</v>
      </c>
    </row>
    <row r="41" spans="2:11">
      <c r="B41" t="s">
        <v>2622</v>
      </c>
      <c r="C41" t="s">
        <v>496</v>
      </c>
      <c r="D41" t="s">
        <v>248</v>
      </c>
      <c r="E41" t="s">
        <v>155</v>
      </c>
      <c r="F41" s="79">
        <v>0</v>
      </c>
      <c r="G41" t="s">
        <v>108</v>
      </c>
      <c r="H41" s="79">
        <v>0</v>
      </c>
      <c r="I41" s="79">
        <v>6.9490999999999996</v>
      </c>
      <c r="J41" s="79">
        <v>0.12</v>
      </c>
      <c r="K41" s="79">
        <v>0</v>
      </c>
    </row>
    <row r="42" spans="2:11">
      <c r="B42" t="s">
        <v>2623</v>
      </c>
      <c r="C42" t="s">
        <v>499</v>
      </c>
      <c r="D42" t="s">
        <v>248</v>
      </c>
      <c r="E42" t="s">
        <v>155</v>
      </c>
      <c r="F42" s="79">
        <v>0</v>
      </c>
      <c r="G42" t="s">
        <v>108</v>
      </c>
      <c r="H42" s="79">
        <v>0</v>
      </c>
      <c r="I42" s="79">
        <v>50.606990000000003</v>
      </c>
      <c r="J42" s="79">
        <v>0.86</v>
      </c>
      <c r="K42" s="79">
        <v>0</v>
      </c>
    </row>
    <row r="43" spans="2:11">
      <c r="B43" t="s">
        <v>2624</v>
      </c>
      <c r="C43" t="s">
        <v>2625</v>
      </c>
      <c r="D43" t="s">
        <v>248</v>
      </c>
      <c r="E43" t="s">
        <v>838</v>
      </c>
      <c r="F43" s="79">
        <v>7.5</v>
      </c>
      <c r="G43" t="s">
        <v>108</v>
      </c>
      <c r="H43" s="79">
        <v>0.01</v>
      </c>
      <c r="I43" s="79">
        <v>1.9964000000000001E-6</v>
      </c>
      <c r="J43" s="79">
        <v>0</v>
      </c>
      <c r="K43" s="79">
        <v>0</v>
      </c>
    </row>
    <row r="44" spans="2:11">
      <c r="B44" t="s">
        <v>2626</v>
      </c>
      <c r="C44" t="s">
        <v>2627</v>
      </c>
      <c r="D44" t="s">
        <v>248</v>
      </c>
      <c r="E44" t="s">
        <v>838</v>
      </c>
      <c r="F44" s="79">
        <v>0.51</v>
      </c>
      <c r="G44" t="s">
        <v>108</v>
      </c>
      <c r="H44" s="79">
        <v>0.01</v>
      </c>
      <c r="I44" s="79">
        <v>8.5108466000000004E-6</v>
      </c>
      <c r="J44" s="79">
        <v>0</v>
      </c>
      <c r="K44" s="79">
        <v>0</v>
      </c>
    </row>
    <row r="45" spans="2:11">
      <c r="B45" t="s">
        <v>2628</v>
      </c>
      <c r="C45" t="s">
        <v>2629</v>
      </c>
      <c r="D45" t="s">
        <v>833</v>
      </c>
      <c r="E45" t="s">
        <v>157</v>
      </c>
      <c r="F45" s="79">
        <v>6.4</v>
      </c>
      <c r="G45" t="s">
        <v>108</v>
      </c>
      <c r="H45" s="79">
        <v>0.01</v>
      </c>
      <c r="I45" s="79">
        <v>1.2500000000000001E-5</v>
      </c>
      <c r="J45" s="79">
        <v>0</v>
      </c>
      <c r="K45" s="79">
        <v>0</v>
      </c>
    </row>
    <row r="46" spans="2:11">
      <c r="B46" t="s">
        <v>2630</v>
      </c>
      <c r="C46" t="s">
        <v>1034</v>
      </c>
      <c r="D46" t="s">
        <v>248</v>
      </c>
      <c r="E46" t="s">
        <v>155</v>
      </c>
      <c r="F46" s="79">
        <v>0</v>
      </c>
      <c r="G46" t="s">
        <v>108</v>
      </c>
      <c r="H46" s="79">
        <v>0</v>
      </c>
      <c r="I46" s="79">
        <v>9.7610100000000006</v>
      </c>
      <c r="J46" s="79">
        <v>0.17</v>
      </c>
      <c r="K46" s="79">
        <v>0</v>
      </c>
    </row>
    <row r="47" spans="2:11">
      <c r="B47" t="s">
        <v>2631</v>
      </c>
      <c r="C47" t="s">
        <v>516</v>
      </c>
      <c r="D47" t="s">
        <v>248</v>
      </c>
      <c r="E47" t="s">
        <v>155</v>
      </c>
      <c r="F47" s="79">
        <v>0</v>
      </c>
      <c r="G47" t="s">
        <v>108</v>
      </c>
      <c r="H47" s="79">
        <v>0</v>
      </c>
      <c r="I47" s="79">
        <v>202.83828</v>
      </c>
      <c r="J47" s="79">
        <v>3.46</v>
      </c>
      <c r="K47" s="79">
        <v>0.02</v>
      </c>
    </row>
    <row r="48" spans="2:11">
      <c r="B48" t="s">
        <v>2632</v>
      </c>
      <c r="C48" t="s">
        <v>516</v>
      </c>
      <c r="D48" t="s">
        <v>248</v>
      </c>
      <c r="E48" t="s">
        <v>155</v>
      </c>
      <c r="F48" s="79">
        <v>0</v>
      </c>
      <c r="G48" t="s">
        <v>108</v>
      </c>
      <c r="H48" s="79">
        <v>0</v>
      </c>
      <c r="I48" s="79">
        <v>62.94753</v>
      </c>
      <c r="J48" s="79">
        <v>1.07</v>
      </c>
      <c r="K48" s="79">
        <v>0</v>
      </c>
    </row>
    <row r="49" spans="2:11">
      <c r="B49" t="s">
        <v>2633</v>
      </c>
      <c r="C49" t="s">
        <v>808</v>
      </c>
      <c r="D49" t="s">
        <v>248</v>
      </c>
      <c r="E49" t="s">
        <v>155</v>
      </c>
      <c r="F49" s="79">
        <v>0</v>
      </c>
      <c r="G49" t="s">
        <v>108</v>
      </c>
      <c r="H49" s="79">
        <v>0</v>
      </c>
      <c r="I49" s="79">
        <v>6.9999999999999994E-5</v>
      </c>
      <c r="J49" s="79">
        <v>0</v>
      </c>
      <c r="K49" s="79">
        <v>0</v>
      </c>
    </row>
    <row r="50" spans="2:11">
      <c r="B50" t="s">
        <v>2634</v>
      </c>
      <c r="C50" t="s">
        <v>808</v>
      </c>
      <c r="D50" t="s">
        <v>248</v>
      </c>
      <c r="E50" t="s">
        <v>155</v>
      </c>
      <c r="F50" s="79">
        <v>0</v>
      </c>
      <c r="G50" t="s">
        <v>108</v>
      </c>
      <c r="H50" s="79">
        <v>0</v>
      </c>
      <c r="I50" s="79">
        <v>2.0000000000000002E-5</v>
      </c>
      <c r="J50" s="79">
        <v>0</v>
      </c>
      <c r="K50" s="79">
        <v>0</v>
      </c>
    </row>
    <row r="51" spans="2:11">
      <c r="B51" t="s">
        <v>2635</v>
      </c>
      <c r="C51" t="s">
        <v>403</v>
      </c>
      <c r="D51" t="s">
        <v>248</v>
      </c>
      <c r="E51" t="s">
        <v>155</v>
      </c>
      <c r="F51" s="79">
        <v>0</v>
      </c>
      <c r="G51" t="s">
        <v>108</v>
      </c>
      <c r="H51" s="79">
        <v>0</v>
      </c>
      <c r="I51" s="79">
        <v>6.99064</v>
      </c>
      <c r="J51" s="79">
        <v>0.12</v>
      </c>
      <c r="K51" s="79">
        <v>0</v>
      </c>
    </row>
    <row r="52" spans="2:11">
      <c r="B52" t="s">
        <v>2636</v>
      </c>
      <c r="C52" t="s">
        <v>960</v>
      </c>
      <c r="D52" t="s">
        <v>248</v>
      </c>
      <c r="E52" t="s">
        <v>155</v>
      </c>
      <c r="F52" s="79">
        <v>0</v>
      </c>
      <c r="G52" t="s">
        <v>108</v>
      </c>
      <c r="H52" s="79">
        <v>0</v>
      </c>
      <c r="I52" s="79">
        <v>59.639679999999998</v>
      </c>
      <c r="J52" s="79">
        <v>1.02</v>
      </c>
      <c r="K52" s="79">
        <v>0</v>
      </c>
    </row>
    <row r="53" spans="2:11">
      <c r="B53" t="s">
        <v>2637</v>
      </c>
      <c r="C53" t="s">
        <v>682</v>
      </c>
      <c r="D53" t="s">
        <v>248</v>
      </c>
      <c r="E53" t="s">
        <v>155</v>
      </c>
      <c r="F53" s="79">
        <v>0</v>
      </c>
      <c r="G53" t="s">
        <v>108</v>
      </c>
      <c r="H53" s="79">
        <v>0</v>
      </c>
      <c r="I53" s="79">
        <v>3.5780099999999999</v>
      </c>
      <c r="J53" s="79">
        <v>0.06</v>
      </c>
      <c r="K53" s="79">
        <v>0</v>
      </c>
    </row>
    <row r="54" spans="2:11">
      <c r="B54" t="s">
        <v>2638</v>
      </c>
      <c r="C54" t="s">
        <v>2639</v>
      </c>
      <c r="D54" t="s">
        <v>248</v>
      </c>
      <c r="E54" t="s">
        <v>838</v>
      </c>
      <c r="F54" s="79">
        <v>9.9</v>
      </c>
      <c r="G54" t="s">
        <v>108</v>
      </c>
      <c r="H54" s="79">
        <v>0.01</v>
      </c>
      <c r="I54" s="79">
        <v>2.1762040000000001E-7</v>
      </c>
      <c r="J54" s="79">
        <v>0</v>
      </c>
      <c r="K54" s="79">
        <v>0</v>
      </c>
    </row>
    <row r="55" spans="2:11">
      <c r="B55" t="s">
        <v>2640</v>
      </c>
      <c r="C55" t="s">
        <v>1332</v>
      </c>
      <c r="D55" t="s">
        <v>248</v>
      </c>
      <c r="E55" t="s">
        <v>155</v>
      </c>
      <c r="F55" s="79">
        <v>0</v>
      </c>
      <c r="G55" t="s">
        <v>108</v>
      </c>
      <c r="H55" s="79">
        <v>0</v>
      </c>
      <c r="I55" s="79">
        <v>250.15302</v>
      </c>
      <c r="J55" s="79">
        <v>4.26</v>
      </c>
      <c r="K55" s="79">
        <v>0.02</v>
      </c>
    </row>
    <row r="56" spans="2:11">
      <c r="B56" t="s">
        <v>2641</v>
      </c>
      <c r="C56" t="s">
        <v>936</v>
      </c>
      <c r="D56" t="s">
        <v>248</v>
      </c>
      <c r="E56" t="s">
        <v>156</v>
      </c>
      <c r="F56" s="79">
        <v>0</v>
      </c>
      <c r="G56" t="s">
        <v>108</v>
      </c>
      <c r="H56" s="79">
        <v>0</v>
      </c>
      <c r="I56" s="79">
        <v>1.0000000000000001E-5</v>
      </c>
      <c r="J56" s="79">
        <v>0</v>
      </c>
      <c r="K56" s="79">
        <v>0</v>
      </c>
    </row>
    <row r="57" spans="2:11">
      <c r="B57" t="s">
        <v>2642</v>
      </c>
      <c r="C57" t="s">
        <v>936</v>
      </c>
      <c r="D57" t="s">
        <v>248</v>
      </c>
      <c r="E57" t="s">
        <v>156</v>
      </c>
      <c r="F57" s="79">
        <v>0</v>
      </c>
      <c r="G57" t="s">
        <v>108</v>
      </c>
      <c r="H57" s="79">
        <v>0</v>
      </c>
      <c r="I57" s="79">
        <v>1.0000000000000001E-5</v>
      </c>
      <c r="J57" s="79">
        <v>0</v>
      </c>
      <c r="K57" s="79">
        <v>0</v>
      </c>
    </row>
    <row r="58" spans="2:11">
      <c r="B58" t="s">
        <v>2643</v>
      </c>
      <c r="C58" t="s">
        <v>956</v>
      </c>
      <c r="D58" t="s">
        <v>248</v>
      </c>
      <c r="E58" t="s">
        <v>155</v>
      </c>
      <c r="F58" s="79">
        <v>0</v>
      </c>
      <c r="G58" t="s">
        <v>108</v>
      </c>
      <c r="H58" s="79">
        <v>0</v>
      </c>
      <c r="I58" s="79">
        <v>10.72697</v>
      </c>
      <c r="J58" s="79">
        <v>0.18</v>
      </c>
      <c r="K58" s="79">
        <v>0</v>
      </c>
    </row>
    <row r="59" spans="2:11">
      <c r="B59" s="80" t="s">
        <v>252</v>
      </c>
      <c r="D59" s="19"/>
      <c r="E59" s="19"/>
      <c r="F59" s="19"/>
      <c r="G59" s="19"/>
      <c r="H59" s="81">
        <v>0</v>
      </c>
      <c r="I59" s="81">
        <v>-196.91025407999999</v>
      </c>
      <c r="J59" s="81">
        <v>-3.36</v>
      </c>
      <c r="K59" s="81">
        <v>-0.01</v>
      </c>
    </row>
    <row r="60" spans="2:11">
      <c r="B60" t="s">
        <v>2644</v>
      </c>
      <c r="C60" t="s">
        <v>1880</v>
      </c>
      <c r="D60" t="s">
        <v>248</v>
      </c>
      <c r="E60" t="s">
        <v>155</v>
      </c>
      <c r="F60" s="79">
        <v>0</v>
      </c>
      <c r="G60" t="s">
        <v>116</v>
      </c>
      <c r="H60" s="79">
        <v>0</v>
      </c>
      <c r="I60" s="79">
        <v>106.02629664</v>
      </c>
      <c r="J60" s="79">
        <v>1.81</v>
      </c>
      <c r="K60" s="79">
        <v>0.01</v>
      </c>
    </row>
    <row r="61" spans="2:11">
      <c r="B61" t="s">
        <v>2645</v>
      </c>
      <c r="C61" t="s">
        <v>1880</v>
      </c>
      <c r="D61" t="s">
        <v>248</v>
      </c>
      <c r="E61" t="s">
        <v>155</v>
      </c>
      <c r="F61" s="79">
        <v>0</v>
      </c>
      <c r="G61" t="s">
        <v>116</v>
      </c>
      <c r="H61" s="79">
        <v>0</v>
      </c>
      <c r="I61" s="79">
        <v>-302.93655072000001</v>
      </c>
      <c r="J61" s="79">
        <v>-5.16</v>
      </c>
      <c r="K61" s="79">
        <v>-0.02</v>
      </c>
    </row>
    <row r="62" spans="2:11">
      <c r="B62" t="s">
        <v>255</v>
      </c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1"/>
  <sheetViews>
    <sheetView rightToLeft="1" workbookViewId="0">
      <selection activeCell="B11" sqref="B11:D6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C12+C41</f>
        <v>63721.823458353603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199</v>
      </c>
      <c r="C12" s="81">
        <f>SUM(C13:C40)</f>
        <v>28017.460617591001</v>
      </c>
    </row>
    <row r="13" spans="2:17">
      <c r="B13" t="s">
        <v>2652</v>
      </c>
      <c r="C13" s="79">
        <v>21.288130499999994</v>
      </c>
      <c r="D13" s="83">
        <v>42658</v>
      </c>
    </row>
    <row r="14" spans="2:17">
      <c r="B14" t="s">
        <v>2653</v>
      </c>
      <c r="C14" s="79">
        <v>5262.1136317813171</v>
      </c>
      <c r="D14" s="83">
        <v>42719</v>
      </c>
    </row>
    <row r="15" spans="2:17">
      <c r="B15" t="s">
        <v>2654</v>
      </c>
      <c r="C15" s="79">
        <v>299.67274255474462</v>
      </c>
      <c r="D15" s="83">
        <v>42732</v>
      </c>
    </row>
    <row r="16" spans="2:17">
      <c r="B16" t="s">
        <v>2655</v>
      </c>
      <c r="C16" s="79">
        <v>1569.8613382261517</v>
      </c>
      <c r="D16" s="83">
        <v>42735</v>
      </c>
    </row>
    <row r="17" spans="2:4">
      <c r="B17" t="s">
        <v>2656</v>
      </c>
      <c r="C17" s="79">
        <v>2055.3200000000002</v>
      </c>
      <c r="D17" s="83">
        <v>42901</v>
      </c>
    </row>
    <row r="18" spans="2:4">
      <c r="B18" t="s">
        <v>2657</v>
      </c>
      <c r="C18" s="79">
        <v>50.874082838999989</v>
      </c>
      <c r="D18" s="83">
        <v>42911</v>
      </c>
    </row>
    <row r="19" spans="2:4">
      <c r="B19" t="s">
        <v>2658</v>
      </c>
      <c r="C19" s="79">
        <v>12.445556490256596</v>
      </c>
      <c r="D19" s="83">
        <v>42948</v>
      </c>
    </row>
    <row r="20" spans="2:4">
      <c r="B20" t="s">
        <v>2659</v>
      </c>
      <c r="C20" s="79">
        <v>2370.3234884178173</v>
      </c>
      <c r="D20" s="83">
        <v>42973</v>
      </c>
    </row>
    <row r="21" spans="2:4">
      <c r="B21" t="s">
        <v>2660</v>
      </c>
      <c r="C21" s="79">
        <v>68.994840000000224</v>
      </c>
      <c r="D21" s="83">
        <v>43011</v>
      </c>
    </row>
    <row r="22" spans="2:4">
      <c r="B22" t="s">
        <v>2661</v>
      </c>
      <c r="C22" s="79">
        <v>740.21875</v>
      </c>
      <c r="D22" s="83">
        <v>43100</v>
      </c>
    </row>
    <row r="23" spans="2:4">
      <c r="B23" t="s">
        <v>2662</v>
      </c>
      <c r="C23" s="79">
        <v>47.457999999999998</v>
      </c>
      <c r="D23" s="83">
        <v>43109</v>
      </c>
    </row>
    <row r="24" spans="2:4">
      <c r="B24" t="s">
        <v>2663</v>
      </c>
      <c r="C24" s="79">
        <v>1116.1235049410639</v>
      </c>
      <c r="D24" s="83">
        <v>43297</v>
      </c>
    </row>
    <row r="25" spans="2:4">
      <c r="B25" t="s">
        <v>2664</v>
      </c>
      <c r="C25" s="79">
        <v>501.44677532325801</v>
      </c>
      <c r="D25" s="83">
        <v>43297</v>
      </c>
    </row>
    <row r="26" spans="2:4">
      <c r="B26" t="s">
        <v>2665</v>
      </c>
      <c r="C26" s="79">
        <v>0.92822599999999955</v>
      </c>
      <c r="D26" s="83">
        <v>43343</v>
      </c>
    </row>
    <row r="27" spans="2:4">
      <c r="B27" t="s">
        <v>2666</v>
      </c>
      <c r="C27" s="79">
        <v>985.33058431327402</v>
      </c>
      <c r="D27" s="83">
        <v>43404</v>
      </c>
    </row>
    <row r="28" spans="2:4">
      <c r="B28" t="s">
        <v>2667</v>
      </c>
      <c r="C28" s="79">
        <v>46.564854160851645</v>
      </c>
      <c r="D28" s="83">
        <v>43404</v>
      </c>
    </row>
    <row r="29" spans="2:4">
      <c r="B29" t="s">
        <v>2668</v>
      </c>
      <c r="C29" s="79">
        <v>123.35173225369505</v>
      </c>
      <c r="D29" s="83">
        <v>43404</v>
      </c>
    </row>
    <row r="30" spans="2:4">
      <c r="B30" t="s">
        <v>2669</v>
      </c>
      <c r="C30" s="79">
        <v>1074.653147016827</v>
      </c>
      <c r="D30" s="83">
        <v>43830</v>
      </c>
    </row>
    <row r="31" spans="2:4">
      <c r="B31" t="s">
        <v>2670</v>
      </c>
      <c r="C31" s="79">
        <v>1382.365268</v>
      </c>
      <c r="D31" s="83">
        <v>43908</v>
      </c>
    </row>
    <row r="32" spans="2:4">
      <c r="B32" t="s">
        <v>2671</v>
      </c>
      <c r="C32" s="79">
        <v>80.557400000000001</v>
      </c>
      <c r="D32" s="83">
        <v>43948</v>
      </c>
    </row>
    <row r="33" spans="2:4">
      <c r="B33" t="s">
        <v>2672</v>
      </c>
      <c r="C33" s="79">
        <v>175.85300000000001</v>
      </c>
      <c r="D33" s="83">
        <v>44516</v>
      </c>
    </row>
    <row r="34" spans="2:4">
      <c r="B34" t="s">
        <v>2673</v>
      </c>
      <c r="C34" s="79">
        <v>1457.4480000000001</v>
      </c>
      <c r="D34" s="83">
        <v>44727</v>
      </c>
    </row>
    <row r="35" spans="2:4">
      <c r="B35" t="s">
        <v>2674</v>
      </c>
      <c r="C35" s="79">
        <v>66.28456548963193</v>
      </c>
      <c r="D35" s="83">
        <v>45143</v>
      </c>
    </row>
    <row r="36" spans="2:4">
      <c r="B36" t="s">
        <v>2675</v>
      </c>
      <c r="C36" s="79">
        <v>1349.1494824031054</v>
      </c>
      <c r="D36" s="83">
        <v>45534</v>
      </c>
    </row>
    <row r="37" spans="2:4">
      <c r="B37" t="s">
        <v>2676</v>
      </c>
      <c r="C37" s="79">
        <v>1748.826638</v>
      </c>
      <c r="D37" s="83">
        <v>45534</v>
      </c>
    </row>
    <row r="38" spans="2:4">
      <c r="B38" t="s">
        <v>2677</v>
      </c>
      <c r="C38" s="79">
        <v>2149.2039580000001</v>
      </c>
      <c r="D38" s="83">
        <v>45640</v>
      </c>
    </row>
    <row r="39" spans="2:4">
      <c r="B39" t="s">
        <v>2678</v>
      </c>
      <c r="C39" s="79">
        <v>2208.6780659999999</v>
      </c>
      <c r="D39" s="83">
        <v>46054</v>
      </c>
    </row>
    <row r="40" spans="2:4">
      <c r="B40" t="s">
        <v>2679</v>
      </c>
      <c r="C40" s="79">
        <v>1052.1248548799999</v>
      </c>
      <c r="D40" s="83">
        <v>46132</v>
      </c>
    </row>
    <row r="41" spans="2:4">
      <c r="B41" s="80" t="s">
        <v>252</v>
      </c>
      <c r="C41" s="81">
        <f>SUM(C42:C61)</f>
        <v>35704.362840762602</v>
      </c>
    </row>
    <row r="42" spans="2:4">
      <c r="B42" t="s">
        <v>2680</v>
      </c>
      <c r="C42" s="79">
        <v>496.07013008000001</v>
      </c>
      <c r="D42" s="83">
        <v>43374</v>
      </c>
    </row>
    <row r="43" spans="2:4">
      <c r="B43" t="s">
        <v>2681</v>
      </c>
      <c r="C43" s="79">
        <v>4465.2919559657139</v>
      </c>
      <c r="D43" s="83">
        <v>44196</v>
      </c>
    </row>
    <row r="44" spans="2:4">
      <c r="B44" t="s">
        <v>2682</v>
      </c>
      <c r="C44" s="79">
        <v>545.42217379585111</v>
      </c>
      <c r="D44" s="83">
        <v>44335</v>
      </c>
    </row>
    <row r="45" spans="2:4">
      <c r="B45" t="s">
        <v>2683</v>
      </c>
      <c r="C45" s="79">
        <v>2604.2939999999999</v>
      </c>
      <c r="D45" s="83">
        <v>44357</v>
      </c>
    </row>
    <row r="46" spans="2:4">
      <c r="B46" t="s">
        <v>2684</v>
      </c>
      <c r="C46" s="79">
        <v>2288.8560401469222</v>
      </c>
      <c r="D46" s="83">
        <v>44429</v>
      </c>
    </row>
    <row r="47" spans="2:4">
      <c r="B47" t="s">
        <v>2685</v>
      </c>
      <c r="C47" s="79">
        <v>1054.8887887199999</v>
      </c>
      <c r="D47" s="83">
        <v>44621</v>
      </c>
    </row>
    <row r="48" spans="2:4">
      <c r="B48" t="s">
        <v>2686</v>
      </c>
      <c r="C48" s="79">
        <v>1158.5692808541178</v>
      </c>
      <c r="D48" s="83">
        <v>44678</v>
      </c>
    </row>
    <row r="49" spans="2:4">
      <c r="B49" t="s">
        <v>2687</v>
      </c>
      <c r="C49" s="79">
        <v>1665.1975340400002</v>
      </c>
      <c r="D49" s="83">
        <v>44727</v>
      </c>
    </row>
    <row r="50" spans="2:4">
      <c r="B50" t="s">
        <v>2688</v>
      </c>
      <c r="C50" s="79">
        <v>10.518491679999977</v>
      </c>
      <c r="D50" s="83">
        <v>44727</v>
      </c>
    </row>
    <row r="51" spans="2:4">
      <c r="B51" t="s">
        <v>2689</v>
      </c>
      <c r="C51" s="79">
        <v>1354.1837</v>
      </c>
      <c r="D51" s="83">
        <v>44836</v>
      </c>
    </row>
    <row r="52" spans="2:4">
      <c r="B52" t="s">
        <v>2260</v>
      </c>
      <c r="C52" s="79">
        <v>1969.8823825200002</v>
      </c>
      <c r="D52" s="83">
        <v>45383</v>
      </c>
    </row>
    <row r="53" spans="2:4">
      <c r="B53" t="s">
        <v>2690</v>
      </c>
      <c r="C53" s="79">
        <v>703.07482500000003</v>
      </c>
      <c r="D53" s="83">
        <v>45536</v>
      </c>
    </row>
    <row r="54" spans="2:4">
      <c r="B54" t="s">
        <v>2691</v>
      </c>
      <c r="C54" s="79">
        <v>1878.6751584799999</v>
      </c>
      <c r="D54" s="83">
        <v>45748</v>
      </c>
    </row>
    <row r="55" spans="2:4">
      <c r="B55" t="s">
        <v>2692</v>
      </c>
      <c r="C55" s="79">
        <v>1526.0829471900001</v>
      </c>
      <c r="D55" s="83">
        <v>45806</v>
      </c>
    </row>
    <row r="56" spans="2:4">
      <c r="B56" t="s">
        <v>2693</v>
      </c>
      <c r="C56" s="79">
        <v>1893.6994769999999</v>
      </c>
      <c r="D56" s="83">
        <v>45838</v>
      </c>
    </row>
    <row r="57" spans="2:4">
      <c r="B57" t="s">
        <v>2694</v>
      </c>
      <c r="C57" s="79">
        <v>1772.2191357600002</v>
      </c>
      <c r="D57" s="83">
        <v>46054</v>
      </c>
    </row>
    <row r="58" spans="2:4">
      <c r="B58" t="s">
        <v>2695</v>
      </c>
      <c r="C58" s="79">
        <v>1471.6328000000001</v>
      </c>
      <c r="D58" s="83">
        <v>46054</v>
      </c>
    </row>
    <row r="59" spans="2:4">
      <c r="B59" t="s">
        <v>2696</v>
      </c>
      <c r="C59" s="79">
        <v>2032.4053179999996</v>
      </c>
      <c r="D59" s="83">
        <v>46082</v>
      </c>
    </row>
    <row r="60" spans="2:4">
      <c r="B60" t="s">
        <v>2697</v>
      </c>
      <c r="C60" s="79">
        <v>2651.6448</v>
      </c>
      <c r="D60" s="83">
        <v>47177</v>
      </c>
    </row>
    <row r="61" spans="2:4">
      <c r="B61" t="s">
        <v>2698</v>
      </c>
      <c r="C61" s="79">
        <v>4161.7539015299999</v>
      </c>
      <c r="D61" s="83">
        <v>51592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356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248</v>
      </c>
      <c r="C14" t="s">
        <v>248</v>
      </c>
      <c r="D14" t="s">
        <v>248</v>
      </c>
      <c r="E14" t="s">
        <v>248</v>
      </c>
      <c r="H14" s="79">
        <v>0</v>
      </c>
      <c r="I14" t="s">
        <v>248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282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248</v>
      </c>
      <c r="C16" t="s">
        <v>248</v>
      </c>
      <c r="D16" t="s">
        <v>248</v>
      </c>
      <c r="E16" t="s">
        <v>248</v>
      </c>
      <c r="H16" s="79">
        <v>0</v>
      </c>
      <c r="I16" t="s">
        <v>248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248</v>
      </c>
      <c r="C18" t="s">
        <v>248</v>
      </c>
      <c r="D18" t="s">
        <v>248</v>
      </c>
      <c r="E18" t="s">
        <v>248</v>
      </c>
      <c r="H18" s="79">
        <v>0</v>
      </c>
      <c r="I18" t="s">
        <v>248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1057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248</v>
      </c>
      <c r="C20" t="s">
        <v>248</v>
      </c>
      <c r="D20" t="s">
        <v>248</v>
      </c>
      <c r="E20" t="s">
        <v>248</v>
      </c>
      <c r="H20" s="79">
        <v>0</v>
      </c>
      <c r="I20" t="s">
        <v>248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358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248</v>
      </c>
      <c r="C23" t="s">
        <v>248</v>
      </c>
      <c r="D23" t="s">
        <v>248</v>
      </c>
      <c r="E23" t="s">
        <v>248</v>
      </c>
      <c r="H23" s="79">
        <v>0</v>
      </c>
      <c r="I23" t="s">
        <v>248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359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248</v>
      </c>
      <c r="C25" t="s">
        <v>248</v>
      </c>
      <c r="D25" t="s">
        <v>248</v>
      </c>
      <c r="E25" t="s">
        <v>248</v>
      </c>
      <c r="H25" s="79">
        <v>0</v>
      </c>
      <c r="I25" t="s">
        <v>248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2086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248</v>
      </c>
      <c r="C14" t="s">
        <v>248</v>
      </c>
      <c r="D14" t="s">
        <v>248</v>
      </c>
      <c r="E14" t="s">
        <v>248</v>
      </c>
      <c r="H14" s="79">
        <v>0</v>
      </c>
      <c r="I14" t="s">
        <v>248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2087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248</v>
      </c>
      <c r="C16" t="s">
        <v>248</v>
      </c>
      <c r="D16" t="s">
        <v>248</v>
      </c>
      <c r="E16" t="s">
        <v>248</v>
      </c>
      <c r="H16" s="79">
        <v>0</v>
      </c>
      <c r="I16" t="s">
        <v>248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248</v>
      </c>
      <c r="C18" t="s">
        <v>248</v>
      </c>
      <c r="D18" t="s">
        <v>248</v>
      </c>
      <c r="E18" t="s">
        <v>248</v>
      </c>
      <c r="H18" s="79">
        <v>0</v>
      </c>
      <c r="I18" t="s">
        <v>248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1057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248</v>
      </c>
      <c r="C20" t="s">
        <v>248</v>
      </c>
      <c r="D20" t="s">
        <v>248</v>
      </c>
      <c r="E20" t="s">
        <v>248</v>
      </c>
      <c r="H20" s="79">
        <v>0</v>
      </c>
      <c r="I20" t="s">
        <v>248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2152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248</v>
      </c>
      <c r="C23" t="s">
        <v>248</v>
      </c>
      <c r="D23" t="s">
        <v>248</v>
      </c>
      <c r="E23" t="s">
        <v>248</v>
      </c>
      <c r="H23" s="79">
        <v>0</v>
      </c>
      <c r="I23" t="s">
        <v>248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2153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248</v>
      </c>
      <c r="C25" t="s">
        <v>248</v>
      </c>
      <c r="D25" t="s">
        <v>248</v>
      </c>
      <c r="E25" t="s">
        <v>248</v>
      </c>
      <c r="H25" s="79">
        <v>0</v>
      </c>
      <c r="I25" t="s">
        <v>248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4.3499999999999996</v>
      </c>
      <c r="I11" s="7"/>
      <c r="J11" s="7"/>
      <c r="K11" s="78">
        <v>0.48</v>
      </c>
      <c r="L11" s="78">
        <v>269074664</v>
      </c>
      <c r="M11" s="7"/>
      <c r="N11" s="78">
        <v>323298.3400648</v>
      </c>
      <c r="O11" s="7"/>
      <c r="P11" s="78">
        <v>100</v>
      </c>
      <c r="Q11" s="78">
        <v>24.49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199</v>
      </c>
      <c r="C12" s="16"/>
      <c r="D12" s="16"/>
      <c r="H12" s="81">
        <v>4.3499999999999996</v>
      </c>
      <c r="K12" s="81">
        <v>0.48</v>
      </c>
      <c r="L12" s="81">
        <v>269074664</v>
      </c>
      <c r="N12" s="81">
        <v>323298.3400648</v>
      </c>
      <c r="P12" s="81">
        <v>100</v>
      </c>
      <c r="Q12" s="81">
        <v>24.49</v>
      </c>
    </row>
    <row r="13" spans="2:52">
      <c r="B13" s="80" t="s">
        <v>256</v>
      </c>
      <c r="C13" s="16"/>
      <c r="D13" s="16"/>
      <c r="H13" s="81">
        <v>5</v>
      </c>
      <c r="K13" s="81">
        <v>0.28999999999999998</v>
      </c>
      <c r="L13" s="81">
        <v>121391531</v>
      </c>
      <c r="N13" s="81">
        <v>163377.32837470001</v>
      </c>
      <c r="P13" s="81">
        <v>50.53</v>
      </c>
      <c r="Q13" s="81">
        <v>12.38</v>
      </c>
    </row>
    <row r="14" spans="2:52">
      <c r="B14" s="80" t="s">
        <v>257</v>
      </c>
      <c r="C14" s="16"/>
      <c r="D14" s="16"/>
      <c r="H14" s="81">
        <v>5</v>
      </c>
      <c r="K14" s="81">
        <v>0.28999999999999998</v>
      </c>
      <c r="L14" s="81">
        <v>121391531</v>
      </c>
      <c r="N14" s="81">
        <v>163377.32837470001</v>
      </c>
      <c r="P14" s="81">
        <v>50.53</v>
      </c>
      <c r="Q14" s="81">
        <v>12.38</v>
      </c>
    </row>
    <row r="15" spans="2:52">
      <c r="B15" t="s">
        <v>258</v>
      </c>
      <c r="C15" t="s">
        <v>259</v>
      </c>
      <c r="D15" t="s">
        <v>106</v>
      </c>
      <c r="E15" t="s">
        <v>260</v>
      </c>
      <c r="F15" t="s">
        <v>157</v>
      </c>
      <c r="G15" t="s">
        <v>261</v>
      </c>
      <c r="H15" s="79">
        <v>4.5</v>
      </c>
      <c r="I15" t="s">
        <v>108</v>
      </c>
      <c r="J15" s="79">
        <v>4</v>
      </c>
      <c r="K15" s="79">
        <v>0.03</v>
      </c>
      <c r="L15" s="79">
        <v>24898374</v>
      </c>
      <c r="M15" s="79">
        <v>155.04</v>
      </c>
      <c r="N15" s="79">
        <v>38602.439049599998</v>
      </c>
      <c r="O15" s="79">
        <v>0.16</v>
      </c>
      <c r="P15" s="79">
        <v>11.94</v>
      </c>
      <c r="Q15" s="79">
        <v>2.92</v>
      </c>
    </row>
    <row r="16" spans="2:52">
      <c r="B16" t="s">
        <v>262</v>
      </c>
      <c r="C16" t="s">
        <v>263</v>
      </c>
      <c r="D16" t="s">
        <v>106</v>
      </c>
      <c r="E16" t="s">
        <v>260</v>
      </c>
      <c r="F16" t="s">
        <v>157</v>
      </c>
      <c r="G16" t="s">
        <v>264</v>
      </c>
      <c r="H16" s="79">
        <v>6.98</v>
      </c>
      <c r="I16" t="s">
        <v>108</v>
      </c>
      <c r="J16" s="79">
        <v>4</v>
      </c>
      <c r="K16" s="79">
        <v>0.3</v>
      </c>
      <c r="L16" s="79">
        <v>10597573</v>
      </c>
      <c r="M16" s="79">
        <v>158.28</v>
      </c>
      <c r="N16" s="79">
        <v>16773.838544400001</v>
      </c>
      <c r="O16" s="79">
        <v>0.1</v>
      </c>
      <c r="P16" s="79">
        <v>5.19</v>
      </c>
      <c r="Q16" s="79">
        <v>1.27</v>
      </c>
    </row>
    <row r="17" spans="2:17">
      <c r="B17" t="s">
        <v>265</v>
      </c>
      <c r="C17" t="s">
        <v>266</v>
      </c>
      <c r="D17" t="s">
        <v>106</v>
      </c>
      <c r="E17" t="s">
        <v>260</v>
      </c>
      <c r="F17" t="s">
        <v>157</v>
      </c>
      <c r="G17" t="s">
        <v>267</v>
      </c>
      <c r="H17" s="79">
        <v>1.55</v>
      </c>
      <c r="I17" t="s">
        <v>108</v>
      </c>
      <c r="J17" s="79">
        <v>3.5</v>
      </c>
      <c r="K17" s="79">
        <v>0.37</v>
      </c>
      <c r="L17" s="79">
        <v>38287024</v>
      </c>
      <c r="M17" s="79">
        <v>123.96</v>
      </c>
      <c r="N17" s="79">
        <v>47460.594950400002</v>
      </c>
      <c r="O17" s="79">
        <v>0.19</v>
      </c>
      <c r="P17" s="79">
        <v>14.68</v>
      </c>
      <c r="Q17" s="79">
        <v>3.6</v>
      </c>
    </row>
    <row r="18" spans="2:17">
      <c r="B18" t="s">
        <v>268</v>
      </c>
      <c r="C18" t="s">
        <v>269</v>
      </c>
      <c r="D18" t="s">
        <v>106</v>
      </c>
      <c r="E18" t="s">
        <v>260</v>
      </c>
      <c r="F18" t="s">
        <v>157</v>
      </c>
      <c r="G18" t="s">
        <v>270</v>
      </c>
      <c r="H18" s="79">
        <v>2.92</v>
      </c>
      <c r="I18" t="s">
        <v>108</v>
      </c>
      <c r="J18" s="79">
        <v>3</v>
      </c>
      <c r="K18" s="79">
        <v>-0.1</v>
      </c>
      <c r="L18" s="79">
        <v>7329621</v>
      </c>
      <c r="M18" s="79">
        <v>122.71</v>
      </c>
      <c r="N18" s="79">
        <v>8994.1779291000003</v>
      </c>
      <c r="O18" s="79">
        <v>0.05</v>
      </c>
      <c r="P18" s="79">
        <v>2.78</v>
      </c>
      <c r="Q18" s="79">
        <v>0.68</v>
      </c>
    </row>
    <row r="19" spans="2:17">
      <c r="B19" t="s">
        <v>271</v>
      </c>
      <c r="C19" t="s">
        <v>272</v>
      </c>
      <c r="D19" t="s">
        <v>106</v>
      </c>
      <c r="E19" t="s">
        <v>260</v>
      </c>
      <c r="F19" t="s">
        <v>157</v>
      </c>
      <c r="G19" t="s">
        <v>273</v>
      </c>
      <c r="H19" s="79">
        <v>19.399999999999999</v>
      </c>
      <c r="I19" t="s">
        <v>108</v>
      </c>
      <c r="J19" s="79">
        <v>2.75</v>
      </c>
      <c r="K19" s="79">
        <v>1.0900000000000001</v>
      </c>
      <c r="L19" s="79">
        <v>3560304</v>
      </c>
      <c r="M19" s="79">
        <v>144.6</v>
      </c>
      <c r="N19" s="79">
        <v>5148.199584</v>
      </c>
      <c r="O19" s="79">
        <v>0.02</v>
      </c>
      <c r="P19" s="79">
        <v>1.59</v>
      </c>
      <c r="Q19" s="79">
        <v>0.39</v>
      </c>
    </row>
    <row r="20" spans="2:17">
      <c r="B20" t="s">
        <v>274</v>
      </c>
      <c r="C20" t="s">
        <v>275</v>
      </c>
      <c r="D20" t="s">
        <v>106</v>
      </c>
      <c r="E20" t="s">
        <v>260</v>
      </c>
      <c r="F20" t="s">
        <v>157</v>
      </c>
      <c r="G20" t="s">
        <v>264</v>
      </c>
      <c r="H20" s="79">
        <v>15.11</v>
      </c>
      <c r="I20" t="s">
        <v>108</v>
      </c>
      <c r="J20" s="79">
        <v>4</v>
      </c>
      <c r="K20" s="79">
        <v>0.91</v>
      </c>
      <c r="L20" s="79">
        <v>6253398</v>
      </c>
      <c r="M20" s="79">
        <v>184.79</v>
      </c>
      <c r="N20" s="79">
        <v>11555.654164199999</v>
      </c>
      <c r="O20" s="79">
        <v>0.04</v>
      </c>
      <c r="P20" s="79">
        <v>3.57</v>
      </c>
      <c r="Q20" s="79">
        <v>0.88</v>
      </c>
    </row>
    <row r="21" spans="2:17">
      <c r="B21" t="s">
        <v>276</v>
      </c>
      <c r="C21" t="s">
        <v>277</v>
      </c>
      <c r="D21" t="s">
        <v>106</v>
      </c>
      <c r="E21" t="s">
        <v>260</v>
      </c>
      <c r="F21" t="s">
        <v>157</v>
      </c>
      <c r="G21" t="s">
        <v>278</v>
      </c>
      <c r="H21" s="79">
        <v>5.65</v>
      </c>
      <c r="I21" t="s">
        <v>108</v>
      </c>
      <c r="J21" s="79">
        <v>2.75</v>
      </c>
      <c r="K21" s="79">
        <v>0.12</v>
      </c>
      <c r="L21" s="79">
        <v>21836255</v>
      </c>
      <c r="M21" s="79">
        <v>118.86</v>
      </c>
      <c r="N21" s="79">
        <v>25954.572692999998</v>
      </c>
      <c r="O21" s="79">
        <v>0.13</v>
      </c>
      <c r="P21" s="79">
        <v>8.0299999999999994</v>
      </c>
      <c r="Q21" s="79">
        <v>1.97</v>
      </c>
    </row>
    <row r="22" spans="2:17">
      <c r="B22" t="s">
        <v>279</v>
      </c>
      <c r="C22" t="s">
        <v>280</v>
      </c>
      <c r="D22" t="s">
        <v>106</v>
      </c>
      <c r="E22" t="s">
        <v>260</v>
      </c>
      <c r="F22" t="s">
        <v>157</v>
      </c>
      <c r="G22" t="s">
        <v>281</v>
      </c>
      <c r="H22" s="79">
        <v>0.66</v>
      </c>
      <c r="I22" t="s">
        <v>108</v>
      </c>
      <c r="J22" s="79">
        <v>1</v>
      </c>
      <c r="K22" s="79">
        <v>0.55000000000000004</v>
      </c>
      <c r="L22" s="79">
        <v>8628982</v>
      </c>
      <c r="M22" s="79">
        <v>103</v>
      </c>
      <c r="N22" s="79">
        <v>8887.8514599999999</v>
      </c>
      <c r="O22" s="79">
        <v>0.05</v>
      </c>
      <c r="P22" s="79">
        <v>2.75</v>
      </c>
      <c r="Q22" s="79">
        <v>0.67</v>
      </c>
    </row>
    <row r="23" spans="2:17">
      <c r="B23" s="80" t="s">
        <v>282</v>
      </c>
      <c r="C23" s="16"/>
      <c r="D23" s="16"/>
      <c r="H23" s="81">
        <v>3.69</v>
      </c>
      <c r="K23" s="81">
        <v>0.67</v>
      </c>
      <c r="L23" s="81">
        <v>147683133</v>
      </c>
      <c r="N23" s="81">
        <v>159921.01169009999</v>
      </c>
      <c r="P23" s="81">
        <v>49.47</v>
      </c>
      <c r="Q23" s="81">
        <v>12.11</v>
      </c>
    </row>
    <row r="24" spans="2:17">
      <c r="B24" s="80" t="s">
        <v>283</v>
      </c>
      <c r="C24" s="16"/>
      <c r="D24" s="16"/>
      <c r="H24" s="81">
        <v>0.38</v>
      </c>
      <c r="K24" s="81">
        <v>0.16</v>
      </c>
      <c r="L24" s="81">
        <v>60583346</v>
      </c>
      <c r="N24" s="81">
        <v>60561.592496500001</v>
      </c>
      <c r="P24" s="81">
        <v>18.73</v>
      </c>
      <c r="Q24" s="81">
        <v>4.59</v>
      </c>
    </row>
    <row r="25" spans="2:17">
      <c r="B25" t="s">
        <v>284</v>
      </c>
      <c r="C25" t="s">
        <v>285</v>
      </c>
      <c r="D25" t="s">
        <v>106</v>
      </c>
      <c r="E25" t="s">
        <v>260</v>
      </c>
      <c r="F25" t="s">
        <v>157</v>
      </c>
      <c r="G25" t="s">
        <v>286</v>
      </c>
      <c r="H25" s="79">
        <v>0.02</v>
      </c>
      <c r="I25" t="s">
        <v>108</v>
      </c>
      <c r="J25" s="79">
        <v>0</v>
      </c>
      <c r="K25" s="79">
        <v>0.61</v>
      </c>
      <c r="L25" s="79">
        <v>8603157</v>
      </c>
      <c r="M25" s="79">
        <v>99.99</v>
      </c>
      <c r="N25" s="79">
        <v>8602.2966842999995</v>
      </c>
      <c r="O25" s="79">
        <v>78.209999999999994</v>
      </c>
      <c r="P25" s="79">
        <v>2.66</v>
      </c>
      <c r="Q25" s="79">
        <v>0.65</v>
      </c>
    </row>
    <row r="26" spans="2:17">
      <c r="B26" t="s">
        <v>287</v>
      </c>
      <c r="C26" t="s">
        <v>288</v>
      </c>
      <c r="D26" t="s">
        <v>106</v>
      </c>
      <c r="E26" t="s">
        <v>260</v>
      </c>
      <c r="F26" t="s">
        <v>157</v>
      </c>
      <c r="G26" t="s">
        <v>289</v>
      </c>
      <c r="H26" s="79">
        <v>0.44</v>
      </c>
      <c r="I26" t="s">
        <v>108</v>
      </c>
      <c r="J26" s="79">
        <v>0</v>
      </c>
      <c r="K26" s="79">
        <v>0.09</v>
      </c>
      <c r="L26" s="79">
        <v>23940000</v>
      </c>
      <c r="M26" s="79">
        <v>99.96</v>
      </c>
      <c r="N26" s="79">
        <v>23930.423999999999</v>
      </c>
      <c r="O26" s="79">
        <v>0.3</v>
      </c>
      <c r="P26" s="79">
        <v>7.4</v>
      </c>
      <c r="Q26" s="79">
        <v>1.81</v>
      </c>
    </row>
    <row r="27" spans="2:17">
      <c r="B27" t="s">
        <v>290</v>
      </c>
      <c r="C27" t="s">
        <v>291</v>
      </c>
      <c r="D27" t="s">
        <v>106</v>
      </c>
      <c r="E27" t="s">
        <v>260</v>
      </c>
      <c r="F27" t="s">
        <v>157</v>
      </c>
      <c r="G27" t="s">
        <v>292</v>
      </c>
      <c r="H27" s="79">
        <v>0.09</v>
      </c>
      <c r="I27" t="s">
        <v>108</v>
      </c>
      <c r="J27" s="79">
        <v>0</v>
      </c>
      <c r="K27" s="79">
        <v>0.11</v>
      </c>
      <c r="L27" s="79">
        <v>4621800</v>
      </c>
      <c r="M27" s="79">
        <v>99.99</v>
      </c>
      <c r="N27" s="79">
        <v>4621.3378199999997</v>
      </c>
      <c r="O27" s="79">
        <v>0.04</v>
      </c>
      <c r="P27" s="79">
        <v>1.43</v>
      </c>
      <c r="Q27" s="79">
        <v>0.35</v>
      </c>
    </row>
    <row r="28" spans="2:17">
      <c r="B28" t="s">
        <v>293</v>
      </c>
      <c r="C28" t="s">
        <v>294</v>
      </c>
      <c r="D28" t="s">
        <v>106</v>
      </c>
      <c r="E28" t="s">
        <v>260</v>
      </c>
      <c r="F28" t="s">
        <v>157</v>
      </c>
      <c r="G28" t="s">
        <v>295</v>
      </c>
      <c r="H28" s="79">
        <v>0.26</v>
      </c>
      <c r="I28" t="s">
        <v>108</v>
      </c>
      <c r="J28" s="79">
        <v>0</v>
      </c>
      <c r="K28" s="79">
        <v>0.08</v>
      </c>
      <c r="L28" s="79">
        <v>4000000</v>
      </c>
      <c r="M28" s="79">
        <v>99.98</v>
      </c>
      <c r="N28" s="79">
        <v>3999.2</v>
      </c>
      <c r="O28" s="79">
        <v>0.05</v>
      </c>
      <c r="P28" s="79">
        <v>1.24</v>
      </c>
      <c r="Q28" s="79">
        <v>0.3</v>
      </c>
    </row>
    <row r="29" spans="2:17">
      <c r="B29" t="s">
        <v>296</v>
      </c>
      <c r="C29" t="s">
        <v>297</v>
      </c>
      <c r="D29" t="s">
        <v>106</v>
      </c>
      <c r="E29" t="s">
        <v>260</v>
      </c>
      <c r="F29" t="s">
        <v>157</v>
      </c>
      <c r="G29" t="s">
        <v>298</v>
      </c>
      <c r="H29" s="79">
        <v>0.19</v>
      </c>
      <c r="I29" t="s">
        <v>108</v>
      </c>
      <c r="J29" s="79">
        <v>0</v>
      </c>
      <c r="K29" s="79">
        <v>0.11</v>
      </c>
      <c r="L29" s="79">
        <v>713100</v>
      </c>
      <c r="M29" s="79">
        <v>99.98</v>
      </c>
      <c r="N29" s="79">
        <v>712.95737999999994</v>
      </c>
      <c r="O29" s="79">
        <v>0.01</v>
      </c>
      <c r="P29" s="79">
        <v>0.22</v>
      </c>
      <c r="Q29" s="79">
        <v>0.05</v>
      </c>
    </row>
    <row r="30" spans="2:17">
      <c r="B30" t="s">
        <v>299</v>
      </c>
      <c r="C30" t="s">
        <v>300</v>
      </c>
      <c r="D30" t="s">
        <v>106</v>
      </c>
      <c r="E30" t="s">
        <v>260</v>
      </c>
      <c r="F30" t="s">
        <v>157</v>
      </c>
      <c r="G30" t="s">
        <v>301</v>
      </c>
      <c r="H30" s="79">
        <v>0.36</v>
      </c>
      <c r="I30" t="s">
        <v>108</v>
      </c>
      <c r="J30" s="79">
        <v>0</v>
      </c>
      <c r="K30" s="79">
        <v>0.08</v>
      </c>
      <c r="L30" s="79">
        <v>6500000</v>
      </c>
      <c r="M30" s="79">
        <v>99.97</v>
      </c>
      <c r="N30" s="79">
        <v>6498.05</v>
      </c>
      <c r="O30" s="79">
        <v>0.08</v>
      </c>
      <c r="P30" s="79">
        <v>2.0099999999999998</v>
      </c>
      <c r="Q30" s="79">
        <v>0.49</v>
      </c>
    </row>
    <row r="31" spans="2:17">
      <c r="B31" t="s">
        <v>302</v>
      </c>
      <c r="C31" t="s">
        <v>303</v>
      </c>
      <c r="D31" t="s">
        <v>106</v>
      </c>
      <c r="E31" t="s">
        <v>260</v>
      </c>
      <c r="F31" t="s">
        <v>157</v>
      </c>
      <c r="G31" t="s">
        <v>301</v>
      </c>
      <c r="H31" s="79">
        <v>0.57999999999999996</v>
      </c>
      <c r="I31" t="s">
        <v>108</v>
      </c>
      <c r="J31" s="79">
        <v>0</v>
      </c>
      <c r="K31" s="79">
        <v>0.1</v>
      </c>
      <c r="L31" s="79">
        <v>5800000</v>
      </c>
      <c r="M31" s="79">
        <v>99.94</v>
      </c>
      <c r="N31" s="79">
        <v>5796.52</v>
      </c>
      <c r="O31" s="79">
        <v>7.0000000000000007E-2</v>
      </c>
      <c r="P31" s="79">
        <v>1.79</v>
      </c>
      <c r="Q31" s="79">
        <v>0.44</v>
      </c>
    </row>
    <row r="32" spans="2:17">
      <c r="B32" t="s">
        <v>304</v>
      </c>
      <c r="C32" t="s">
        <v>305</v>
      </c>
      <c r="D32" t="s">
        <v>106</v>
      </c>
      <c r="E32" t="s">
        <v>260</v>
      </c>
      <c r="F32" t="s">
        <v>157</v>
      </c>
      <c r="G32" t="s">
        <v>306</v>
      </c>
      <c r="H32" s="79">
        <v>0.76</v>
      </c>
      <c r="I32" t="s">
        <v>108</v>
      </c>
      <c r="J32" s="79">
        <v>0</v>
      </c>
      <c r="K32" s="79">
        <v>0.09</v>
      </c>
      <c r="L32" s="79">
        <v>6335000</v>
      </c>
      <c r="M32" s="79">
        <v>99.93</v>
      </c>
      <c r="N32" s="79">
        <v>6330.5654999999997</v>
      </c>
      <c r="O32" s="79">
        <v>7.0000000000000007E-2</v>
      </c>
      <c r="P32" s="79">
        <v>1.96</v>
      </c>
      <c r="Q32" s="79">
        <v>0.48</v>
      </c>
    </row>
    <row r="33" spans="2:17">
      <c r="B33" t="s">
        <v>307</v>
      </c>
      <c r="C33" t="s">
        <v>308</v>
      </c>
      <c r="D33" t="s">
        <v>106</v>
      </c>
      <c r="E33" t="s">
        <v>260</v>
      </c>
      <c r="F33" t="s">
        <v>157</v>
      </c>
      <c r="G33" t="s">
        <v>309</v>
      </c>
      <c r="H33" s="79">
        <v>0.82</v>
      </c>
      <c r="I33" t="s">
        <v>108</v>
      </c>
      <c r="J33" s="79">
        <v>0</v>
      </c>
      <c r="K33" s="79">
        <v>7.0000000000000007E-2</v>
      </c>
      <c r="L33" s="79">
        <v>13145</v>
      </c>
      <c r="M33" s="79">
        <v>99.94</v>
      </c>
      <c r="N33" s="79">
        <v>13.137112999999999</v>
      </c>
      <c r="O33" s="79">
        <v>0</v>
      </c>
      <c r="P33" s="79">
        <v>0</v>
      </c>
      <c r="Q33" s="79">
        <v>0</v>
      </c>
    </row>
    <row r="34" spans="2:17">
      <c r="B34" t="s">
        <v>310</v>
      </c>
      <c r="C34" t="s">
        <v>311</v>
      </c>
      <c r="D34" t="s">
        <v>106</v>
      </c>
      <c r="E34" t="s">
        <v>260</v>
      </c>
      <c r="F34" t="s">
        <v>157</v>
      </c>
      <c r="G34" t="s">
        <v>312</v>
      </c>
      <c r="H34" s="79">
        <v>0.92</v>
      </c>
      <c r="I34" t="s">
        <v>108</v>
      </c>
      <c r="J34" s="79">
        <v>0</v>
      </c>
      <c r="K34" s="79">
        <v>0.08</v>
      </c>
      <c r="L34" s="79">
        <v>57144</v>
      </c>
      <c r="M34" s="79">
        <v>99.93</v>
      </c>
      <c r="N34" s="79">
        <v>57.103999199999997</v>
      </c>
      <c r="O34" s="79">
        <v>0.01</v>
      </c>
      <c r="P34" s="79">
        <v>0.02</v>
      </c>
      <c r="Q34" s="79">
        <v>0</v>
      </c>
    </row>
    <row r="35" spans="2:17">
      <c r="B35" s="80" t="s">
        <v>313</v>
      </c>
      <c r="C35" s="16"/>
      <c r="D35" s="16"/>
      <c r="H35" s="81">
        <v>7.08</v>
      </c>
      <c r="K35" s="81">
        <v>1.38</v>
      </c>
      <c r="L35" s="81">
        <v>53739353</v>
      </c>
      <c r="N35" s="81">
        <v>66128.333190399993</v>
      </c>
      <c r="P35" s="81">
        <v>20.45</v>
      </c>
      <c r="Q35" s="81">
        <v>5.01</v>
      </c>
    </row>
    <row r="36" spans="2:17">
      <c r="B36" t="s">
        <v>314</v>
      </c>
      <c r="C36" t="s">
        <v>315</v>
      </c>
      <c r="D36" t="s">
        <v>106</v>
      </c>
      <c r="E36" t="s">
        <v>260</v>
      </c>
      <c r="F36" t="s">
        <v>157</v>
      </c>
      <c r="G36" t="s">
        <v>316</v>
      </c>
      <c r="H36" s="79">
        <v>1.3</v>
      </c>
      <c r="I36" t="s">
        <v>108</v>
      </c>
      <c r="J36" s="79">
        <v>4</v>
      </c>
      <c r="K36" s="79">
        <v>0.14000000000000001</v>
      </c>
      <c r="L36" s="79">
        <v>13298260</v>
      </c>
      <c r="M36" s="79">
        <v>107.81</v>
      </c>
      <c r="N36" s="79">
        <v>14336.854106000001</v>
      </c>
      <c r="O36" s="79">
        <v>0.08</v>
      </c>
      <c r="P36" s="79">
        <v>4.43</v>
      </c>
      <c r="Q36" s="79">
        <v>1.0900000000000001</v>
      </c>
    </row>
    <row r="37" spans="2:17">
      <c r="B37" t="s">
        <v>317</v>
      </c>
      <c r="C37" t="s">
        <v>318</v>
      </c>
      <c r="D37" t="s">
        <v>106</v>
      </c>
      <c r="E37" t="s">
        <v>260</v>
      </c>
      <c r="F37" t="s">
        <v>157</v>
      </c>
      <c r="G37" t="s">
        <v>319</v>
      </c>
      <c r="H37" s="79">
        <v>0.41</v>
      </c>
      <c r="I37" t="s">
        <v>108</v>
      </c>
      <c r="J37" s="79">
        <v>5.5</v>
      </c>
      <c r="K37" s="79">
        <v>0.11</v>
      </c>
      <c r="L37" s="79">
        <v>342489</v>
      </c>
      <c r="M37" s="79">
        <v>105.45</v>
      </c>
      <c r="N37" s="79">
        <v>361.1546505</v>
      </c>
      <c r="O37" s="79">
        <v>0</v>
      </c>
      <c r="P37" s="79">
        <v>0.11</v>
      </c>
      <c r="Q37" s="79">
        <v>0.03</v>
      </c>
    </row>
    <row r="38" spans="2:17">
      <c r="B38" t="s">
        <v>320</v>
      </c>
      <c r="C38" t="s">
        <v>321</v>
      </c>
      <c r="D38" t="s">
        <v>106</v>
      </c>
      <c r="E38" t="s">
        <v>260</v>
      </c>
      <c r="F38" t="s">
        <v>157</v>
      </c>
      <c r="G38" t="s">
        <v>322</v>
      </c>
      <c r="H38" s="79">
        <v>2.2599999999999998</v>
      </c>
      <c r="I38" t="s">
        <v>108</v>
      </c>
      <c r="J38" s="79">
        <v>6</v>
      </c>
      <c r="K38" s="79">
        <v>0.31</v>
      </c>
      <c r="L38" s="79">
        <v>23611</v>
      </c>
      <c r="M38" s="79">
        <v>117.17</v>
      </c>
      <c r="N38" s="79">
        <v>27.665008700000001</v>
      </c>
      <c r="O38" s="79">
        <v>0</v>
      </c>
      <c r="P38" s="79">
        <v>0.01</v>
      </c>
      <c r="Q38" s="79">
        <v>0</v>
      </c>
    </row>
    <row r="39" spans="2:17">
      <c r="B39" t="s">
        <v>323</v>
      </c>
      <c r="C39" t="s">
        <v>324</v>
      </c>
      <c r="D39" t="s">
        <v>106</v>
      </c>
      <c r="E39" t="s">
        <v>260</v>
      </c>
      <c r="F39" t="s">
        <v>157</v>
      </c>
      <c r="G39" t="s">
        <v>325</v>
      </c>
      <c r="H39" s="79">
        <v>8.33</v>
      </c>
      <c r="I39" t="s">
        <v>108</v>
      </c>
      <c r="J39" s="79">
        <v>1.75</v>
      </c>
      <c r="K39" s="79">
        <v>1.71</v>
      </c>
      <c r="L39" s="79">
        <v>43467</v>
      </c>
      <c r="M39" s="79">
        <v>100.45</v>
      </c>
      <c r="N39" s="79">
        <v>43.662601500000001</v>
      </c>
      <c r="O39" s="79">
        <v>0</v>
      </c>
      <c r="P39" s="79">
        <v>0.01</v>
      </c>
      <c r="Q39" s="79">
        <v>0</v>
      </c>
    </row>
    <row r="40" spans="2:17">
      <c r="B40" t="s">
        <v>326</v>
      </c>
      <c r="C40" t="s">
        <v>327</v>
      </c>
      <c r="D40" t="s">
        <v>106</v>
      </c>
      <c r="E40" t="s">
        <v>260</v>
      </c>
      <c r="F40" t="s">
        <v>157</v>
      </c>
      <c r="G40" t="s">
        <v>328</v>
      </c>
      <c r="H40" s="79">
        <v>2.0699999999999998</v>
      </c>
      <c r="I40" t="s">
        <v>108</v>
      </c>
      <c r="J40" s="79">
        <v>0.5</v>
      </c>
      <c r="K40" s="79">
        <v>0.28999999999999998</v>
      </c>
      <c r="L40" s="79">
        <v>252422</v>
      </c>
      <c r="M40" s="79">
        <v>100.9</v>
      </c>
      <c r="N40" s="79">
        <v>254.69379799999999</v>
      </c>
      <c r="O40" s="79">
        <v>0</v>
      </c>
      <c r="P40" s="79">
        <v>0.08</v>
      </c>
      <c r="Q40" s="79">
        <v>0.02</v>
      </c>
    </row>
    <row r="41" spans="2:17">
      <c r="B41" t="s">
        <v>329</v>
      </c>
      <c r="C41" t="s">
        <v>330</v>
      </c>
      <c r="D41" t="s">
        <v>106</v>
      </c>
      <c r="E41" t="s">
        <v>260</v>
      </c>
      <c r="F41" t="s">
        <v>157</v>
      </c>
      <c r="G41" t="s">
        <v>331</v>
      </c>
      <c r="H41" s="79">
        <v>3.08</v>
      </c>
      <c r="I41" t="s">
        <v>108</v>
      </c>
      <c r="J41" s="79">
        <v>5</v>
      </c>
      <c r="K41" s="79">
        <v>0.51</v>
      </c>
      <c r="L41" s="79">
        <v>111649</v>
      </c>
      <c r="M41" s="79">
        <v>118.16</v>
      </c>
      <c r="N41" s="79">
        <v>131.92445839999999</v>
      </c>
      <c r="O41" s="79">
        <v>0</v>
      </c>
      <c r="P41" s="79">
        <v>0.04</v>
      </c>
      <c r="Q41" s="79">
        <v>0.01</v>
      </c>
    </row>
    <row r="42" spans="2:17">
      <c r="B42" t="s">
        <v>332</v>
      </c>
      <c r="C42" t="s">
        <v>333</v>
      </c>
      <c r="D42" t="s">
        <v>106</v>
      </c>
      <c r="E42" t="s">
        <v>260</v>
      </c>
      <c r="F42" t="s">
        <v>157</v>
      </c>
      <c r="G42" t="s">
        <v>278</v>
      </c>
      <c r="H42" s="79">
        <v>5.78</v>
      </c>
      <c r="I42" t="s">
        <v>108</v>
      </c>
      <c r="J42" s="79">
        <v>4.25</v>
      </c>
      <c r="K42" s="79">
        <v>1.24</v>
      </c>
      <c r="L42" s="79">
        <v>15070159</v>
      </c>
      <c r="M42" s="79">
        <v>120.83</v>
      </c>
      <c r="N42" s="79">
        <v>18209.273119699999</v>
      </c>
      <c r="O42" s="79">
        <v>0.09</v>
      </c>
      <c r="P42" s="79">
        <v>5.63</v>
      </c>
      <c r="Q42" s="79">
        <v>1.38</v>
      </c>
    </row>
    <row r="43" spans="2:17">
      <c r="B43" t="s">
        <v>334</v>
      </c>
      <c r="C43" t="s">
        <v>335</v>
      </c>
      <c r="D43" t="s">
        <v>106</v>
      </c>
      <c r="E43" t="s">
        <v>260</v>
      </c>
      <c r="F43" t="s">
        <v>157</v>
      </c>
      <c r="G43" t="s">
        <v>336</v>
      </c>
      <c r="H43" s="79">
        <v>2.6</v>
      </c>
      <c r="I43" t="s">
        <v>108</v>
      </c>
      <c r="J43" s="79">
        <v>2.25</v>
      </c>
      <c r="K43" s="79">
        <v>0.4</v>
      </c>
      <c r="L43" s="79">
        <v>40339</v>
      </c>
      <c r="M43" s="79">
        <v>105.64</v>
      </c>
      <c r="N43" s="79">
        <v>42.614119600000002</v>
      </c>
      <c r="O43" s="79">
        <v>0</v>
      </c>
      <c r="P43" s="79">
        <v>0.01</v>
      </c>
      <c r="Q43" s="79">
        <v>0</v>
      </c>
    </row>
    <row r="44" spans="2:17">
      <c r="B44" t="s">
        <v>337</v>
      </c>
      <c r="C44" t="s">
        <v>338</v>
      </c>
      <c r="D44" t="s">
        <v>106</v>
      </c>
      <c r="E44" t="s">
        <v>260</v>
      </c>
      <c r="F44" t="s">
        <v>157</v>
      </c>
      <c r="G44" t="s">
        <v>339</v>
      </c>
      <c r="H44" s="79">
        <v>7.87</v>
      </c>
      <c r="I44" t="s">
        <v>108</v>
      </c>
      <c r="J44" s="79">
        <v>6.25</v>
      </c>
      <c r="K44" s="79">
        <v>1.74</v>
      </c>
      <c r="L44" s="79">
        <v>2963140</v>
      </c>
      <c r="M44" s="79">
        <v>147.12</v>
      </c>
      <c r="N44" s="79">
        <v>4359.3715679999996</v>
      </c>
      <c r="O44" s="79">
        <v>0.02</v>
      </c>
      <c r="P44" s="79">
        <v>1.35</v>
      </c>
      <c r="Q44" s="79">
        <v>0.33</v>
      </c>
    </row>
    <row r="45" spans="2:17">
      <c r="B45" t="s">
        <v>340</v>
      </c>
      <c r="C45" t="s">
        <v>341</v>
      </c>
      <c r="D45" t="s">
        <v>106</v>
      </c>
      <c r="E45" t="s">
        <v>260</v>
      </c>
      <c r="F45" t="s">
        <v>157</v>
      </c>
      <c r="G45" t="s">
        <v>342</v>
      </c>
      <c r="H45" s="79">
        <v>6.65</v>
      </c>
      <c r="I45" t="s">
        <v>108</v>
      </c>
      <c r="J45" s="79">
        <v>3.75</v>
      </c>
      <c r="K45" s="79">
        <v>1.44</v>
      </c>
      <c r="L45" s="79">
        <v>13022131</v>
      </c>
      <c r="M45" s="79">
        <v>118.2</v>
      </c>
      <c r="N45" s="79">
        <v>15392.158842000001</v>
      </c>
      <c r="O45" s="79">
        <v>0.1</v>
      </c>
      <c r="P45" s="79">
        <v>4.76</v>
      </c>
      <c r="Q45" s="79">
        <v>1.17</v>
      </c>
    </row>
    <row r="46" spans="2:17">
      <c r="B46" t="s">
        <v>343</v>
      </c>
      <c r="C46" t="s">
        <v>344</v>
      </c>
      <c r="D46" t="s">
        <v>106</v>
      </c>
      <c r="E46" t="s">
        <v>260</v>
      </c>
      <c r="F46" t="s">
        <v>157</v>
      </c>
      <c r="G46" t="s">
        <v>345</v>
      </c>
      <c r="H46" s="79">
        <v>15.86</v>
      </c>
      <c r="I46" t="s">
        <v>108</v>
      </c>
      <c r="J46" s="79">
        <v>5.5</v>
      </c>
      <c r="K46" s="79">
        <v>2.84</v>
      </c>
      <c r="L46" s="79">
        <v>8571686</v>
      </c>
      <c r="M46" s="79">
        <v>151.30000000000001</v>
      </c>
      <c r="N46" s="79">
        <v>12968.960918000001</v>
      </c>
      <c r="O46" s="79">
        <v>0.05</v>
      </c>
      <c r="P46" s="79">
        <v>4.01</v>
      </c>
      <c r="Q46" s="79">
        <v>0.98</v>
      </c>
    </row>
    <row r="47" spans="2:17">
      <c r="B47" s="80" t="s">
        <v>346</v>
      </c>
      <c r="C47" s="16"/>
      <c r="D47" s="16"/>
      <c r="H47" s="81">
        <v>2.97</v>
      </c>
      <c r="K47" s="81">
        <v>0.18</v>
      </c>
      <c r="L47" s="81">
        <v>33360434</v>
      </c>
      <c r="N47" s="81">
        <v>33231.086003199998</v>
      </c>
      <c r="P47" s="81">
        <v>10.28</v>
      </c>
      <c r="Q47" s="81">
        <v>2.52</v>
      </c>
    </row>
    <row r="48" spans="2:17">
      <c r="B48" t="s">
        <v>347</v>
      </c>
      <c r="C48" t="s">
        <v>348</v>
      </c>
      <c r="D48" t="s">
        <v>106</v>
      </c>
      <c r="E48" t="s">
        <v>260</v>
      </c>
      <c r="F48" t="s">
        <v>157</v>
      </c>
      <c r="G48" t="s">
        <v>349</v>
      </c>
      <c r="H48" s="79">
        <v>3.66</v>
      </c>
      <c r="I48" t="s">
        <v>108</v>
      </c>
      <c r="J48" s="79">
        <v>7.0000000000000007E-2</v>
      </c>
      <c r="K48" s="79">
        <v>0.21</v>
      </c>
      <c r="L48" s="79">
        <v>25035900</v>
      </c>
      <c r="M48" s="79">
        <v>99.49</v>
      </c>
      <c r="N48" s="79">
        <v>24908.216909999999</v>
      </c>
      <c r="O48" s="79">
        <v>0.14000000000000001</v>
      </c>
      <c r="P48" s="79">
        <v>7.7</v>
      </c>
      <c r="Q48" s="79">
        <v>1.89</v>
      </c>
    </row>
    <row r="49" spans="2:17">
      <c r="B49" t="s">
        <v>350</v>
      </c>
      <c r="C49" t="s">
        <v>351</v>
      </c>
      <c r="D49" t="s">
        <v>106</v>
      </c>
      <c r="E49" t="s">
        <v>260</v>
      </c>
      <c r="F49" t="s">
        <v>157</v>
      </c>
      <c r="G49" t="s">
        <v>352</v>
      </c>
      <c r="H49" s="79">
        <v>0.92</v>
      </c>
      <c r="I49" t="s">
        <v>108</v>
      </c>
      <c r="J49" s="79">
        <v>7.0000000000000007E-2</v>
      </c>
      <c r="K49" s="79">
        <v>0.11</v>
      </c>
      <c r="L49" s="79">
        <v>8324534</v>
      </c>
      <c r="M49" s="79">
        <v>99.98</v>
      </c>
      <c r="N49" s="79">
        <v>8322.8690932000009</v>
      </c>
      <c r="O49" s="79">
        <v>0.05</v>
      </c>
      <c r="P49" s="79">
        <v>2.57</v>
      </c>
      <c r="Q49" s="79">
        <v>0.63</v>
      </c>
    </row>
    <row r="50" spans="2:17">
      <c r="B50" s="80" t="s">
        <v>353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t="s">
        <v>248</v>
      </c>
      <c r="C51" t="s">
        <v>248</v>
      </c>
      <c r="D51" s="16"/>
      <c r="E51" t="s">
        <v>248</v>
      </c>
      <c r="H51" s="79">
        <v>0</v>
      </c>
      <c r="I51" t="s">
        <v>248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</row>
    <row r="52" spans="2:17">
      <c r="B52" s="80" t="s">
        <v>252</v>
      </c>
      <c r="C52" s="16"/>
      <c r="D52" s="16"/>
      <c r="H52" s="81">
        <v>0</v>
      </c>
      <c r="K52" s="81">
        <v>0</v>
      </c>
      <c r="L52" s="81">
        <v>0</v>
      </c>
      <c r="N52" s="81">
        <v>0</v>
      </c>
      <c r="P52" s="81">
        <v>0</v>
      </c>
      <c r="Q52" s="81">
        <v>0</v>
      </c>
    </row>
    <row r="53" spans="2:17">
      <c r="B53" s="80" t="s">
        <v>354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248</v>
      </c>
      <c r="C54" t="s">
        <v>248</v>
      </c>
      <c r="D54" s="16"/>
      <c r="E54" t="s">
        <v>248</v>
      </c>
      <c r="H54" s="79">
        <v>0</v>
      </c>
      <c r="I54" t="s">
        <v>248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355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248</v>
      </c>
      <c r="C56" t="s">
        <v>248</v>
      </c>
      <c r="D56" s="16"/>
      <c r="E56" t="s">
        <v>248</v>
      </c>
      <c r="H56" s="79">
        <v>0</v>
      </c>
      <c r="I56" t="s">
        <v>248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199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2086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248</v>
      </c>
      <c r="C14" t="s">
        <v>248</v>
      </c>
      <c r="D14" t="s">
        <v>248</v>
      </c>
      <c r="E14" t="s">
        <v>248</v>
      </c>
      <c r="F14" s="15"/>
      <c r="G14" s="15"/>
      <c r="H14" s="79">
        <v>0</v>
      </c>
      <c r="I14" t="s">
        <v>248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2087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248</v>
      </c>
      <c r="C16" t="s">
        <v>248</v>
      </c>
      <c r="D16" t="s">
        <v>248</v>
      </c>
      <c r="E16" t="s">
        <v>248</v>
      </c>
      <c r="F16" s="15"/>
      <c r="G16" s="15"/>
      <c r="H16" s="79">
        <v>0</v>
      </c>
      <c r="I16" t="s">
        <v>248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357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248</v>
      </c>
      <c r="C18" t="s">
        <v>248</v>
      </c>
      <c r="D18" t="s">
        <v>248</v>
      </c>
      <c r="E18" t="s">
        <v>248</v>
      </c>
      <c r="F18" s="15"/>
      <c r="G18" s="15"/>
      <c r="H18" s="79">
        <v>0</v>
      </c>
      <c r="I18" t="s">
        <v>248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1057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248</v>
      </c>
      <c r="C20" t="s">
        <v>248</v>
      </c>
      <c r="D20" t="s">
        <v>248</v>
      </c>
      <c r="E20" t="s">
        <v>248</v>
      </c>
      <c r="F20" s="15"/>
      <c r="G20" s="15"/>
      <c r="H20" s="79">
        <v>0</v>
      </c>
      <c r="I20" t="s">
        <v>248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199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356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248</v>
      </c>
      <c r="C14" t="s">
        <v>248</v>
      </c>
      <c r="D14" s="16"/>
      <c r="E14" s="16"/>
      <c r="F14" s="16"/>
      <c r="G14" t="s">
        <v>248</v>
      </c>
      <c r="H14" t="s">
        <v>248</v>
      </c>
      <c r="K14" s="79">
        <v>0</v>
      </c>
      <c r="L14" t="s">
        <v>248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282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248</v>
      </c>
      <c r="C16" t="s">
        <v>248</v>
      </c>
      <c r="D16" s="16"/>
      <c r="E16" s="16"/>
      <c r="F16" s="16"/>
      <c r="G16" t="s">
        <v>248</v>
      </c>
      <c r="H16" t="s">
        <v>248</v>
      </c>
      <c r="K16" s="79">
        <v>0</v>
      </c>
      <c r="L16" t="s">
        <v>248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357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248</v>
      </c>
      <c r="C18" t="s">
        <v>248</v>
      </c>
      <c r="D18" s="16"/>
      <c r="E18" s="16"/>
      <c r="F18" s="16"/>
      <c r="G18" t="s">
        <v>248</v>
      </c>
      <c r="H18" t="s">
        <v>248</v>
      </c>
      <c r="K18" s="79">
        <v>0</v>
      </c>
      <c r="L18" t="s">
        <v>248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358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248</v>
      </c>
      <c r="C21" t="s">
        <v>248</v>
      </c>
      <c r="D21" s="16"/>
      <c r="E21" s="16"/>
      <c r="F21" s="16"/>
      <c r="G21" t="s">
        <v>248</v>
      </c>
      <c r="H21" t="s">
        <v>248</v>
      </c>
      <c r="K21" s="79">
        <v>0</v>
      </c>
      <c r="L21" t="s">
        <v>248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359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248</v>
      </c>
      <c r="C23" t="s">
        <v>248</v>
      </c>
      <c r="D23" s="16"/>
      <c r="E23" s="16"/>
      <c r="F23" s="16"/>
      <c r="G23" t="s">
        <v>248</v>
      </c>
      <c r="H23" t="s">
        <v>248</v>
      </c>
      <c r="K23" s="79">
        <v>0</v>
      </c>
      <c r="L23" t="s">
        <v>248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255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4.83</v>
      </c>
      <c r="L11" s="7"/>
      <c r="M11" s="7"/>
      <c r="N11" s="78">
        <v>2.33</v>
      </c>
      <c r="O11" s="78">
        <v>217626723.41</v>
      </c>
      <c r="P11" s="33"/>
      <c r="Q11" s="78">
        <v>286597.56770190311</v>
      </c>
      <c r="R11" s="7"/>
      <c r="S11" s="78">
        <v>100</v>
      </c>
      <c r="T11" s="78">
        <v>21.71</v>
      </c>
      <c r="U11" s="35"/>
      <c r="BH11" s="16"/>
      <c r="BI11" s="19"/>
      <c r="BJ11" s="16"/>
      <c r="BM11" s="16"/>
    </row>
    <row r="12" spans="2:65">
      <c r="B12" s="80" t="s">
        <v>199</v>
      </c>
      <c r="C12" s="16"/>
      <c r="D12" s="16"/>
      <c r="E12" s="16"/>
      <c r="F12" s="16"/>
      <c r="K12" s="81">
        <v>3.89</v>
      </c>
      <c r="N12" s="81">
        <v>1.79</v>
      </c>
      <c r="O12" s="81">
        <v>203872932.41</v>
      </c>
      <c r="Q12" s="81">
        <v>230094.688431396</v>
      </c>
      <c r="S12" s="81">
        <v>80.28</v>
      </c>
      <c r="T12" s="81">
        <v>17.43</v>
      </c>
    </row>
    <row r="13" spans="2:65">
      <c r="B13" s="80" t="s">
        <v>356</v>
      </c>
      <c r="C13" s="16"/>
      <c r="D13" s="16"/>
      <c r="E13" s="16"/>
      <c r="F13" s="16"/>
      <c r="K13" s="81">
        <v>3.95</v>
      </c>
      <c r="N13" s="81">
        <v>1.54</v>
      </c>
      <c r="O13" s="81">
        <v>154194287.25999999</v>
      </c>
      <c r="Q13" s="81">
        <v>177540.52029827301</v>
      </c>
      <c r="S13" s="81">
        <v>61.95</v>
      </c>
      <c r="T13" s="81">
        <v>13.45</v>
      </c>
    </row>
    <row r="14" spans="2:65">
      <c r="B14" t="s">
        <v>360</v>
      </c>
      <c r="C14" t="s">
        <v>361</v>
      </c>
      <c r="D14" t="s">
        <v>106</v>
      </c>
      <c r="E14" t="s">
        <v>129</v>
      </c>
      <c r="F14" t="s">
        <v>362</v>
      </c>
      <c r="G14" t="s">
        <v>363</v>
      </c>
      <c r="H14" t="s">
        <v>203</v>
      </c>
      <c r="I14" t="s">
        <v>155</v>
      </c>
      <c r="J14" t="s">
        <v>364</v>
      </c>
      <c r="K14" s="79">
        <v>3.71</v>
      </c>
      <c r="L14" t="s">
        <v>108</v>
      </c>
      <c r="M14" s="79">
        <v>0.59</v>
      </c>
      <c r="N14" s="79">
        <v>0.88</v>
      </c>
      <c r="O14" s="79">
        <v>7344714</v>
      </c>
      <c r="P14" s="79">
        <v>99.09</v>
      </c>
      <c r="Q14" s="79">
        <v>7277.8771026000004</v>
      </c>
      <c r="R14" s="79">
        <v>0.14000000000000001</v>
      </c>
      <c r="S14" s="79">
        <v>2.54</v>
      </c>
      <c r="T14" s="79">
        <v>0.55000000000000004</v>
      </c>
    </row>
    <row r="15" spans="2:65">
      <c r="B15" t="s">
        <v>365</v>
      </c>
      <c r="C15" t="s">
        <v>366</v>
      </c>
      <c r="D15" t="s">
        <v>106</v>
      </c>
      <c r="E15" t="s">
        <v>129</v>
      </c>
      <c r="F15" t="s">
        <v>367</v>
      </c>
      <c r="G15" t="s">
        <v>363</v>
      </c>
      <c r="H15" t="s">
        <v>203</v>
      </c>
      <c r="I15" t="s">
        <v>155</v>
      </c>
      <c r="J15" t="s">
        <v>368</v>
      </c>
      <c r="K15" s="79">
        <v>5.84</v>
      </c>
      <c r="L15" t="s">
        <v>108</v>
      </c>
      <c r="M15" s="79">
        <v>0.99</v>
      </c>
      <c r="N15" s="79">
        <v>1.04</v>
      </c>
      <c r="O15" s="79">
        <v>2237625</v>
      </c>
      <c r="P15" s="79">
        <v>99.7</v>
      </c>
      <c r="Q15" s="79">
        <v>2230.9121249999998</v>
      </c>
      <c r="R15" s="79">
        <v>7.0000000000000007E-2</v>
      </c>
      <c r="S15" s="79">
        <v>0.78</v>
      </c>
      <c r="T15" s="79">
        <v>0.17</v>
      </c>
    </row>
    <row r="16" spans="2:65">
      <c r="B16" t="s">
        <v>369</v>
      </c>
      <c r="C16" t="s">
        <v>370</v>
      </c>
      <c r="D16" t="s">
        <v>106</v>
      </c>
      <c r="E16" t="s">
        <v>129</v>
      </c>
      <c r="F16" t="s">
        <v>367</v>
      </c>
      <c r="G16" t="s">
        <v>363</v>
      </c>
      <c r="H16" t="s">
        <v>203</v>
      </c>
      <c r="I16" t="s">
        <v>155</v>
      </c>
      <c r="J16" t="s">
        <v>371</v>
      </c>
      <c r="K16" s="79">
        <v>2.92</v>
      </c>
      <c r="L16" t="s">
        <v>108</v>
      </c>
      <c r="M16" s="79">
        <v>0.41</v>
      </c>
      <c r="N16" s="79">
        <v>0.92</v>
      </c>
      <c r="O16" s="79">
        <v>976948.16</v>
      </c>
      <c r="P16" s="79">
        <v>98.56</v>
      </c>
      <c r="Q16" s="79">
        <v>962.88010649600005</v>
      </c>
      <c r="R16" s="79">
        <v>0.05</v>
      </c>
      <c r="S16" s="79">
        <v>0.34</v>
      </c>
      <c r="T16" s="79">
        <v>7.0000000000000007E-2</v>
      </c>
    </row>
    <row r="17" spans="2:20">
      <c r="B17" t="s">
        <v>372</v>
      </c>
      <c r="C17" t="s">
        <v>373</v>
      </c>
      <c r="D17" t="s">
        <v>106</v>
      </c>
      <c r="E17" t="s">
        <v>129</v>
      </c>
      <c r="F17" t="s">
        <v>367</v>
      </c>
      <c r="G17" t="s">
        <v>363</v>
      </c>
      <c r="H17" t="s">
        <v>203</v>
      </c>
      <c r="I17" t="s">
        <v>155</v>
      </c>
      <c r="J17" t="s">
        <v>374</v>
      </c>
      <c r="K17" s="79">
        <v>3.3</v>
      </c>
      <c r="L17" t="s">
        <v>108</v>
      </c>
      <c r="M17" s="79">
        <v>0.64</v>
      </c>
      <c r="N17" s="79">
        <v>0.71</v>
      </c>
      <c r="O17" s="79">
        <v>4226390</v>
      </c>
      <c r="P17" s="79">
        <v>99.3</v>
      </c>
      <c r="Q17" s="79">
        <v>4196.8052699999998</v>
      </c>
      <c r="R17" s="79">
        <v>0.13</v>
      </c>
      <c r="S17" s="79">
        <v>1.46</v>
      </c>
      <c r="T17" s="79">
        <v>0.32</v>
      </c>
    </row>
    <row r="18" spans="2:20">
      <c r="B18" t="s">
        <v>375</v>
      </c>
      <c r="C18" t="s">
        <v>376</v>
      </c>
      <c r="D18" t="s">
        <v>106</v>
      </c>
      <c r="E18" t="s">
        <v>129</v>
      </c>
      <c r="F18" t="s">
        <v>367</v>
      </c>
      <c r="G18" t="s">
        <v>363</v>
      </c>
      <c r="H18" t="s">
        <v>203</v>
      </c>
      <c r="I18" t="s">
        <v>155</v>
      </c>
      <c r="J18" t="s">
        <v>377</v>
      </c>
      <c r="K18" s="79">
        <v>4.49</v>
      </c>
      <c r="L18" t="s">
        <v>108</v>
      </c>
      <c r="M18" s="79">
        <v>4</v>
      </c>
      <c r="N18" s="79">
        <v>0.81</v>
      </c>
      <c r="O18" s="79">
        <v>1826613</v>
      </c>
      <c r="P18" s="79">
        <v>116.43</v>
      </c>
      <c r="Q18" s="79">
        <v>2126.7255159000001</v>
      </c>
      <c r="R18" s="79">
        <v>0.09</v>
      </c>
      <c r="S18" s="79">
        <v>0.74</v>
      </c>
      <c r="T18" s="79">
        <v>0.16</v>
      </c>
    </row>
    <row r="19" spans="2:20">
      <c r="B19" t="s">
        <v>378</v>
      </c>
      <c r="C19" t="s">
        <v>379</v>
      </c>
      <c r="D19" t="s">
        <v>106</v>
      </c>
      <c r="E19" t="s">
        <v>129</v>
      </c>
      <c r="F19" t="s">
        <v>367</v>
      </c>
      <c r="G19" t="s">
        <v>363</v>
      </c>
      <c r="H19" t="s">
        <v>203</v>
      </c>
      <c r="I19" t="s">
        <v>155</v>
      </c>
      <c r="J19" t="s">
        <v>380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2043655</v>
      </c>
      <c r="P19" s="79">
        <v>108.11</v>
      </c>
      <c r="Q19" s="79">
        <v>2209.3954205</v>
      </c>
      <c r="R19" s="79">
        <v>0.08</v>
      </c>
      <c r="S19" s="79">
        <v>0.77</v>
      </c>
      <c r="T19" s="79">
        <v>0.17</v>
      </c>
    </row>
    <row r="20" spans="2:20">
      <c r="B20" t="s">
        <v>381</v>
      </c>
      <c r="C20" t="s">
        <v>382</v>
      </c>
      <c r="D20" t="s">
        <v>106</v>
      </c>
      <c r="E20" t="s">
        <v>129</v>
      </c>
      <c r="F20" t="s">
        <v>383</v>
      </c>
      <c r="G20" t="s">
        <v>363</v>
      </c>
      <c r="H20" t="s">
        <v>203</v>
      </c>
      <c r="I20" t="s">
        <v>155</v>
      </c>
      <c r="J20" t="s">
        <v>384</v>
      </c>
      <c r="K20" s="79">
        <v>2.91</v>
      </c>
      <c r="L20" t="s">
        <v>108</v>
      </c>
      <c r="M20" s="79">
        <v>1.6</v>
      </c>
      <c r="N20" s="79">
        <v>0.96</v>
      </c>
      <c r="O20" s="79">
        <v>734507</v>
      </c>
      <c r="P20" s="79">
        <v>101.93</v>
      </c>
      <c r="Q20" s="79">
        <v>748.6829851</v>
      </c>
      <c r="R20" s="79">
        <v>0.02</v>
      </c>
      <c r="S20" s="79">
        <v>0.26</v>
      </c>
      <c r="T20" s="79">
        <v>0.06</v>
      </c>
    </row>
    <row r="21" spans="2:20">
      <c r="B21" t="s">
        <v>385</v>
      </c>
      <c r="C21" t="s">
        <v>386</v>
      </c>
      <c r="D21" t="s">
        <v>106</v>
      </c>
      <c r="E21" t="s">
        <v>129</v>
      </c>
      <c r="F21" t="s">
        <v>383</v>
      </c>
      <c r="G21" t="s">
        <v>363</v>
      </c>
      <c r="H21" t="s">
        <v>203</v>
      </c>
      <c r="I21" t="s">
        <v>155</v>
      </c>
      <c r="J21" t="s">
        <v>387</v>
      </c>
      <c r="K21" s="79">
        <v>5.21</v>
      </c>
      <c r="L21" t="s">
        <v>108</v>
      </c>
      <c r="M21" s="79">
        <v>5</v>
      </c>
      <c r="N21" s="79">
        <v>0.9</v>
      </c>
      <c r="O21" s="79">
        <v>5033403</v>
      </c>
      <c r="P21" s="79">
        <v>126.97</v>
      </c>
      <c r="Q21" s="79">
        <v>6390.9117890999996</v>
      </c>
      <c r="R21" s="79">
        <v>0.16</v>
      </c>
      <c r="S21" s="79">
        <v>2.23</v>
      </c>
      <c r="T21" s="79">
        <v>0.48</v>
      </c>
    </row>
    <row r="22" spans="2:20">
      <c r="B22" t="s">
        <v>388</v>
      </c>
      <c r="C22" t="s">
        <v>389</v>
      </c>
      <c r="D22" t="s">
        <v>106</v>
      </c>
      <c r="E22" t="s">
        <v>129</v>
      </c>
      <c r="F22" t="s">
        <v>383</v>
      </c>
      <c r="G22" t="s">
        <v>363</v>
      </c>
      <c r="H22" t="s">
        <v>203</v>
      </c>
      <c r="I22" t="s">
        <v>155</v>
      </c>
      <c r="J22" t="s">
        <v>264</v>
      </c>
      <c r="K22" s="79">
        <v>1.33</v>
      </c>
      <c r="L22" t="s">
        <v>108</v>
      </c>
      <c r="M22" s="79">
        <v>4.5</v>
      </c>
      <c r="N22" s="79">
        <v>0.63</v>
      </c>
      <c r="O22" s="79">
        <v>334315.52000000002</v>
      </c>
      <c r="P22" s="79">
        <v>108.36</v>
      </c>
      <c r="Q22" s="79">
        <v>362.26429747200001</v>
      </c>
      <c r="R22" s="79">
        <v>0.1</v>
      </c>
      <c r="S22" s="79">
        <v>0.13</v>
      </c>
      <c r="T22" s="79">
        <v>0.03</v>
      </c>
    </row>
    <row r="23" spans="2:20">
      <c r="B23" t="s">
        <v>390</v>
      </c>
      <c r="C23" t="s">
        <v>391</v>
      </c>
      <c r="D23" t="s">
        <v>106</v>
      </c>
      <c r="E23" t="s">
        <v>129</v>
      </c>
      <c r="F23" t="s">
        <v>383</v>
      </c>
      <c r="G23" t="s">
        <v>363</v>
      </c>
      <c r="H23" t="s">
        <v>203</v>
      </c>
      <c r="I23" t="s">
        <v>155</v>
      </c>
      <c r="J23" t="s">
        <v>392</v>
      </c>
      <c r="K23" s="79">
        <v>3.43</v>
      </c>
      <c r="L23" t="s">
        <v>108</v>
      </c>
      <c r="M23" s="79">
        <v>0.7</v>
      </c>
      <c r="N23" s="79">
        <v>0.71</v>
      </c>
      <c r="O23" s="79">
        <v>5815892</v>
      </c>
      <c r="P23" s="79">
        <v>101.05</v>
      </c>
      <c r="Q23" s="79">
        <v>5876.9588659999999</v>
      </c>
      <c r="R23" s="79">
        <v>0.12</v>
      </c>
      <c r="S23" s="79">
        <v>2.0499999999999998</v>
      </c>
      <c r="T23" s="79">
        <v>0.45</v>
      </c>
    </row>
    <row r="24" spans="2:20">
      <c r="B24" t="s">
        <v>393</v>
      </c>
      <c r="C24" t="s">
        <v>394</v>
      </c>
      <c r="D24" t="s">
        <v>106</v>
      </c>
      <c r="E24" t="s">
        <v>129</v>
      </c>
      <c r="F24" t="s">
        <v>395</v>
      </c>
      <c r="G24" t="s">
        <v>396</v>
      </c>
      <c r="H24" t="s">
        <v>208</v>
      </c>
      <c r="I24" t="s">
        <v>155</v>
      </c>
      <c r="J24" t="s">
        <v>397</v>
      </c>
      <c r="K24" s="79">
        <v>5.91</v>
      </c>
      <c r="L24" t="s">
        <v>108</v>
      </c>
      <c r="M24" s="79">
        <v>1.64</v>
      </c>
      <c r="N24" s="79">
        <v>1.37</v>
      </c>
      <c r="O24" s="79">
        <v>2443029</v>
      </c>
      <c r="P24" s="79">
        <v>102.04</v>
      </c>
      <c r="Q24" s="79">
        <v>2492.8667915999999</v>
      </c>
      <c r="R24" s="79">
        <v>0.24</v>
      </c>
      <c r="S24" s="79">
        <v>0.87</v>
      </c>
      <c r="T24" s="79">
        <v>0.19</v>
      </c>
    </row>
    <row r="25" spans="2:20">
      <c r="B25" t="s">
        <v>398</v>
      </c>
      <c r="C25" t="s">
        <v>399</v>
      </c>
      <c r="D25" t="s">
        <v>106</v>
      </c>
      <c r="E25" t="s">
        <v>129</v>
      </c>
      <c r="F25" t="s">
        <v>395</v>
      </c>
      <c r="G25" t="s">
        <v>396</v>
      </c>
      <c r="H25" t="s">
        <v>400</v>
      </c>
      <c r="I25" t="s">
        <v>156</v>
      </c>
      <c r="J25" t="s">
        <v>401</v>
      </c>
      <c r="K25" s="79">
        <v>7.25</v>
      </c>
      <c r="L25" t="s">
        <v>108</v>
      </c>
      <c r="M25" s="79">
        <v>1.34</v>
      </c>
      <c r="N25" s="79">
        <v>1.7</v>
      </c>
      <c r="O25" s="79">
        <v>1214709</v>
      </c>
      <c r="P25" s="79">
        <v>98.16</v>
      </c>
      <c r="Q25" s="79">
        <v>1192.3583544000001</v>
      </c>
      <c r="R25" s="79">
        <v>0.06</v>
      </c>
      <c r="S25" s="79">
        <v>0.42</v>
      </c>
      <c r="T25" s="79">
        <v>0.09</v>
      </c>
    </row>
    <row r="26" spans="2:20">
      <c r="B26" t="s">
        <v>402</v>
      </c>
      <c r="C26" t="s">
        <v>403</v>
      </c>
      <c r="D26" t="s">
        <v>106</v>
      </c>
      <c r="E26" t="s">
        <v>129</v>
      </c>
      <c r="F26" t="s">
        <v>395</v>
      </c>
      <c r="G26" t="s">
        <v>396</v>
      </c>
      <c r="H26" t="s">
        <v>208</v>
      </c>
      <c r="I26" t="s">
        <v>155</v>
      </c>
      <c r="J26" t="s">
        <v>404</v>
      </c>
      <c r="K26" s="79">
        <v>4.3899999999999997</v>
      </c>
      <c r="L26" t="s">
        <v>108</v>
      </c>
      <c r="M26" s="79">
        <v>0.65</v>
      </c>
      <c r="N26" s="79">
        <v>0.88</v>
      </c>
      <c r="O26" s="79">
        <v>2150967.6</v>
      </c>
      <c r="P26" s="79">
        <v>98.14</v>
      </c>
      <c r="Q26" s="79">
        <v>2110.95960264</v>
      </c>
      <c r="R26" s="79">
        <v>0.2</v>
      </c>
      <c r="S26" s="79">
        <v>0.74</v>
      </c>
      <c r="T26" s="79">
        <v>0.16</v>
      </c>
    </row>
    <row r="27" spans="2:20">
      <c r="B27" t="s">
        <v>405</v>
      </c>
      <c r="C27" t="s">
        <v>406</v>
      </c>
      <c r="D27" t="s">
        <v>106</v>
      </c>
      <c r="E27" t="s">
        <v>129</v>
      </c>
      <c r="F27" t="s">
        <v>407</v>
      </c>
      <c r="G27" t="s">
        <v>363</v>
      </c>
      <c r="H27" t="s">
        <v>208</v>
      </c>
      <c r="I27" t="s">
        <v>155</v>
      </c>
      <c r="J27" t="s">
        <v>264</v>
      </c>
      <c r="K27" s="79">
        <v>1.32</v>
      </c>
      <c r="L27" t="s">
        <v>108</v>
      </c>
      <c r="M27" s="79">
        <v>4.2</v>
      </c>
      <c r="N27" s="79">
        <v>0.97</v>
      </c>
      <c r="O27" s="79">
        <v>114460.28</v>
      </c>
      <c r="P27" s="79">
        <v>128.03</v>
      </c>
      <c r="Q27" s="79">
        <v>146.543496484</v>
      </c>
      <c r="R27" s="79">
        <v>0.11</v>
      </c>
      <c r="S27" s="79">
        <v>0.05</v>
      </c>
      <c r="T27" s="79">
        <v>0.01</v>
      </c>
    </row>
    <row r="28" spans="2:20">
      <c r="B28" t="s">
        <v>408</v>
      </c>
      <c r="C28" t="s">
        <v>409</v>
      </c>
      <c r="D28" t="s">
        <v>106</v>
      </c>
      <c r="E28" t="s">
        <v>129</v>
      </c>
      <c r="F28" t="s">
        <v>407</v>
      </c>
      <c r="G28" t="s">
        <v>363</v>
      </c>
      <c r="H28" t="s">
        <v>208</v>
      </c>
      <c r="I28" t="s">
        <v>155</v>
      </c>
      <c r="J28" t="s">
        <v>410</v>
      </c>
      <c r="K28" s="79">
        <v>3.43</v>
      </c>
      <c r="L28" t="s">
        <v>108</v>
      </c>
      <c r="M28" s="79">
        <v>0.8</v>
      </c>
      <c r="N28" s="79">
        <v>0.62</v>
      </c>
      <c r="O28" s="79">
        <v>1844069</v>
      </c>
      <c r="P28" s="79">
        <v>101.75</v>
      </c>
      <c r="Q28" s="79">
        <v>1876.3402074999999</v>
      </c>
      <c r="R28" s="79">
        <v>0.28999999999999998</v>
      </c>
      <c r="S28" s="79">
        <v>0.65</v>
      </c>
      <c r="T28" s="79">
        <v>0.14000000000000001</v>
      </c>
    </row>
    <row r="29" spans="2:20">
      <c r="B29" t="s">
        <v>411</v>
      </c>
      <c r="C29" t="s">
        <v>412</v>
      </c>
      <c r="D29" t="s">
        <v>106</v>
      </c>
      <c r="E29" t="s">
        <v>129</v>
      </c>
      <c r="F29" t="s">
        <v>362</v>
      </c>
      <c r="G29" t="s">
        <v>363</v>
      </c>
      <c r="H29" t="s">
        <v>208</v>
      </c>
      <c r="I29" t="s">
        <v>155</v>
      </c>
      <c r="J29" t="s">
        <v>413</v>
      </c>
      <c r="K29" s="79">
        <v>0.59</v>
      </c>
      <c r="L29" t="s">
        <v>108</v>
      </c>
      <c r="M29" s="79">
        <v>4.4000000000000004</v>
      </c>
      <c r="N29" s="79">
        <v>1.33</v>
      </c>
      <c r="O29" s="79">
        <v>224182.78</v>
      </c>
      <c r="P29" s="79">
        <v>123.82</v>
      </c>
      <c r="Q29" s="79">
        <v>277.58311819599999</v>
      </c>
      <c r="R29" s="79">
        <v>0.02</v>
      </c>
      <c r="S29" s="79">
        <v>0.1</v>
      </c>
      <c r="T29" s="79">
        <v>0.02</v>
      </c>
    </row>
    <row r="30" spans="2:20">
      <c r="B30" t="s">
        <v>414</v>
      </c>
      <c r="C30" t="s">
        <v>415</v>
      </c>
      <c r="D30" t="s">
        <v>106</v>
      </c>
      <c r="E30" t="s">
        <v>129</v>
      </c>
      <c r="F30" t="s">
        <v>362</v>
      </c>
      <c r="G30" t="s">
        <v>363</v>
      </c>
      <c r="H30" t="s">
        <v>208</v>
      </c>
      <c r="I30" t="s">
        <v>155</v>
      </c>
      <c r="J30" t="s">
        <v>413</v>
      </c>
      <c r="K30" s="79">
        <v>0.95</v>
      </c>
      <c r="L30" t="s">
        <v>108</v>
      </c>
      <c r="M30" s="79">
        <v>2.6</v>
      </c>
      <c r="N30" s="79">
        <v>0.94</v>
      </c>
      <c r="O30" s="79">
        <v>1507904</v>
      </c>
      <c r="P30" s="79">
        <v>107.95</v>
      </c>
      <c r="Q30" s="79">
        <v>1627.7823679999999</v>
      </c>
      <c r="R30" s="79">
        <v>0.05</v>
      </c>
      <c r="S30" s="79">
        <v>0.56999999999999995</v>
      </c>
      <c r="T30" s="79">
        <v>0.12</v>
      </c>
    </row>
    <row r="31" spans="2:20">
      <c r="B31" t="s">
        <v>416</v>
      </c>
      <c r="C31" t="s">
        <v>417</v>
      </c>
      <c r="D31" t="s">
        <v>106</v>
      </c>
      <c r="E31" t="s">
        <v>129</v>
      </c>
      <c r="F31" t="s">
        <v>362</v>
      </c>
      <c r="G31" t="s">
        <v>363</v>
      </c>
      <c r="H31" t="s">
        <v>208</v>
      </c>
      <c r="I31" t="s">
        <v>155</v>
      </c>
      <c r="J31" t="s">
        <v>413</v>
      </c>
      <c r="K31" s="79">
        <v>3.82</v>
      </c>
      <c r="L31" t="s">
        <v>108</v>
      </c>
      <c r="M31" s="79">
        <v>3.4</v>
      </c>
      <c r="N31" s="79">
        <v>0.75</v>
      </c>
      <c r="O31" s="79">
        <v>3158952</v>
      </c>
      <c r="P31" s="79">
        <v>116.36</v>
      </c>
      <c r="Q31" s="79">
        <v>3675.7565472000001</v>
      </c>
      <c r="R31" s="79">
        <v>0.17</v>
      </c>
      <c r="S31" s="79">
        <v>1.28</v>
      </c>
      <c r="T31" s="79">
        <v>0.28000000000000003</v>
      </c>
    </row>
    <row r="32" spans="2:20">
      <c r="B32" t="s">
        <v>418</v>
      </c>
      <c r="C32" t="s">
        <v>419</v>
      </c>
      <c r="D32" t="s">
        <v>106</v>
      </c>
      <c r="E32" t="s">
        <v>129</v>
      </c>
      <c r="F32" t="s">
        <v>367</v>
      </c>
      <c r="G32" t="s">
        <v>363</v>
      </c>
      <c r="H32" t="s">
        <v>208</v>
      </c>
      <c r="I32" t="s">
        <v>155</v>
      </c>
      <c r="J32" t="s">
        <v>264</v>
      </c>
      <c r="K32" s="79">
        <v>2.89</v>
      </c>
      <c r="L32" t="s">
        <v>108</v>
      </c>
      <c r="M32" s="79">
        <v>3</v>
      </c>
      <c r="N32" s="79">
        <v>0.73</v>
      </c>
      <c r="O32" s="79">
        <v>1163406</v>
      </c>
      <c r="P32" s="79">
        <v>112.78</v>
      </c>
      <c r="Q32" s="79">
        <v>1312.0892868000001</v>
      </c>
      <c r="R32" s="79">
        <v>0.24</v>
      </c>
      <c r="S32" s="79">
        <v>0.46</v>
      </c>
      <c r="T32" s="79">
        <v>0.1</v>
      </c>
    </row>
    <row r="33" spans="2:20">
      <c r="B33" t="s">
        <v>420</v>
      </c>
      <c r="C33" t="s">
        <v>421</v>
      </c>
      <c r="D33" t="s">
        <v>106</v>
      </c>
      <c r="E33" t="s">
        <v>129</v>
      </c>
      <c r="F33" t="s">
        <v>367</v>
      </c>
      <c r="G33" t="s">
        <v>363</v>
      </c>
      <c r="H33" t="s">
        <v>208</v>
      </c>
      <c r="I33" t="s">
        <v>155</v>
      </c>
      <c r="J33" t="s">
        <v>422</v>
      </c>
      <c r="K33" s="79">
        <v>0.66</v>
      </c>
      <c r="L33" t="s">
        <v>108</v>
      </c>
      <c r="M33" s="79">
        <v>3.9</v>
      </c>
      <c r="N33" s="79">
        <v>1.4</v>
      </c>
      <c r="O33" s="79">
        <v>469901</v>
      </c>
      <c r="P33" s="79">
        <v>122.94</v>
      </c>
      <c r="Q33" s="79">
        <v>577.69628939999996</v>
      </c>
      <c r="R33" s="79">
        <v>0.03</v>
      </c>
      <c r="S33" s="79">
        <v>0.2</v>
      </c>
      <c r="T33" s="79">
        <v>0.04</v>
      </c>
    </row>
    <row r="34" spans="2:20">
      <c r="B34" t="s">
        <v>423</v>
      </c>
      <c r="C34" t="s">
        <v>424</v>
      </c>
      <c r="D34" t="s">
        <v>106</v>
      </c>
      <c r="E34" t="s">
        <v>129</v>
      </c>
      <c r="F34" t="s">
        <v>383</v>
      </c>
      <c r="G34" t="s">
        <v>363</v>
      </c>
      <c r="H34" t="s">
        <v>208</v>
      </c>
      <c r="I34" t="s">
        <v>155</v>
      </c>
      <c r="J34" t="s">
        <v>264</v>
      </c>
      <c r="K34" s="79">
        <v>0.71</v>
      </c>
      <c r="L34" t="s">
        <v>108</v>
      </c>
      <c r="M34" s="79">
        <v>4.7</v>
      </c>
      <c r="N34" s="79">
        <v>1.21</v>
      </c>
      <c r="O34" s="79">
        <v>175545.92</v>
      </c>
      <c r="P34" s="79">
        <v>126.72</v>
      </c>
      <c r="Q34" s="79">
        <v>222.451789824</v>
      </c>
      <c r="R34" s="79">
        <v>0.06</v>
      </c>
      <c r="S34" s="79">
        <v>0.08</v>
      </c>
      <c r="T34" s="79">
        <v>0.02</v>
      </c>
    </row>
    <row r="35" spans="2:20">
      <c r="B35" t="s">
        <v>425</v>
      </c>
      <c r="C35" t="s">
        <v>426</v>
      </c>
      <c r="D35" t="s">
        <v>106</v>
      </c>
      <c r="E35" t="s">
        <v>129</v>
      </c>
      <c r="F35" t="s">
        <v>383</v>
      </c>
      <c r="G35" t="s">
        <v>363</v>
      </c>
      <c r="H35" t="s">
        <v>208</v>
      </c>
      <c r="I35" t="s">
        <v>155</v>
      </c>
      <c r="J35" t="s">
        <v>427</v>
      </c>
      <c r="K35" s="79">
        <v>5.15</v>
      </c>
      <c r="L35" t="s">
        <v>108</v>
      </c>
      <c r="M35" s="79">
        <v>4.2</v>
      </c>
      <c r="N35" s="79">
        <v>0.94</v>
      </c>
      <c r="O35" s="79">
        <v>197846</v>
      </c>
      <c r="P35" s="79">
        <v>120.61</v>
      </c>
      <c r="Q35" s="79">
        <v>238.6220606</v>
      </c>
      <c r="R35" s="79">
        <v>0.02</v>
      </c>
      <c r="S35" s="79">
        <v>0.08</v>
      </c>
      <c r="T35" s="79">
        <v>0.02</v>
      </c>
    </row>
    <row r="36" spans="2:20">
      <c r="B36" t="s">
        <v>428</v>
      </c>
      <c r="C36" t="s">
        <v>429</v>
      </c>
      <c r="D36" t="s">
        <v>106</v>
      </c>
      <c r="E36" t="s">
        <v>129</v>
      </c>
      <c r="F36" t="s">
        <v>383</v>
      </c>
      <c r="G36" t="s">
        <v>363</v>
      </c>
      <c r="H36" t="s">
        <v>208</v>
      </c>
      <c r="I36" t="s">
        <v>155</v>
      </c>
      <c r="J36" t="s">
        <v>430</v>
      </c>
      <c r="K36" s="79">
        <v>2.4</v>
      </c>
      <c r="L36" t="s">
        <v>108</v>
      </c>
      <c r="M36" s="79">
        <v>4.0999999999999996</v>
      </c>
      <c r="N36" s="79">
        <v>0.92</v>
      </c>
      <c r="O36" s="79">
        <v>4527140</v>
      </c>
      <c r="P36" s="79">
        <v>132.1</v>
      </c>
      <c r="Q36" s="79">
        <v>5980.3519399999996</v>
      </c>
      <c r="R36" s="79">
        <v>0.12</v>
      </c>
      <c r="S36" s="79">
        <v>2.09</v>
      </c>
      <c r="T36" s="79">
        <v>0.45</v>
      </c>
    </row>
    <row r="37" spans="2:20">
      <c r="B37" t="s">
        <v>431</v>
      </c>
      <c r="C37" t="s">
        <v>432</v>
      </c>
      <c r="D37" t="s">
        <v>106</v>
      </c>
      <c r="E37" t="s">
        <v>129</v>
      </c>
      <c r="F37" t="s">
        <v>383</v>
      </c>
      <c r="G37" t="s">
        <v>363</v>
      </c>
      <c r="H37" t="s">
        <v>208</v>
      </c>
      <c r="I37" t="s">
        <v>155</v>
      </c>
      <c r="J37" t="s">
        <v>264</v>
      </c>
      <c r="K37" s="79">
        <v>4.3099999999999996</v>
      </c>
      <c r="L37" t="s">
        <v>108</v>
      </c>
      <c r="M37" s="79">
        <v>4</v>
      </c>
      <c r="N37" s="79">
        <v>0.82</v>
      </c>
      <c r="O37" s="79">
        <v>2227664</v>
      </c>
      <c r="P37" s="79">
        <v>121.68</v>
      </c>
      <c r="Q37" s="79">
        <v>2710.6215551999999</v>
      </c>
      <c r="R37" s="79">
        <v>0.08</v>
      </c>
      <c r="S37" s="79">
        <v>0.95</v>
      </c>
      <c r="T37" s="79">
        <v>0.21</v>
      </c>
    </row>
    <row r="38" spans="2:20">
      <c r="B38" t="s">
        <v>433</v>
      </c>
      <c r="C38" t="s">
        <v>434</v>
      </c>
      <c r="D38" t="s">
        <v>106</v>
      </c>
      <c r="E38" t="s">
        <v>129</v>
      </c>
      <c r="F38" t="s">
        <v>435</v>
      </c>
      <c r="G38" t="s">
        <v>396</v>
      </c>
      <c r="H38" t="s">
        <v>436</v>
      </c>
      <c r="I38" t="s">
        <v>155</v>
      </c>
      <c r="J38" t="s">
        <v>437</v>
      </c>
      <c r="K38" s="79">
        <v>6.86</v>
      </c>
      <c r="L38" t="s">
        <v>108</v>
      </c>
      <c r="M38" s="79">
        <v>2.34</v>
      </c>
      <c r="N38" s="79">
        <v>2.21</v>
      </c>
      <c r="O38" s="79">
        <v>1773013</v>
      </c>
      <c r="P38" s="79">
        <v>102.24</v>
      </c>
      <c r="Q38" s="79">
        <v>1812.7284912</v>
      </c>
      <c r="R38" s="79">
        <v>0.13</v>
      </c>
      <c r="S38" s="79">
        <v>0.63</v>
      </c>
      <c r="T38" s="79">
        <v>0.14000000000000001</v>
      </c>
    </row>
    <row r="39" spans="2:20">
      <c r="B39" t="s">
        <v>438</v>
      </c>
      <c r="C39" t="s">
        <v>439</v>
      </c>
      <c r="D39" t="s">
        <v>106</v>
      </c>
      <c r="E39" t="s">
        <v>129</v>
      </c>
      <c r="F39" t="s">
        <v>435</v>
      </c>
      <c r="G39" t="s">
        <v>396</v>
      </c>
      <c r="H39" t="s">
        <v>436</v>
      </c>
      <c r="I39" t="s">
        <v>155</v>
      </c>
      <c r="J39" t="s">
        <v>440</v>
      </c>
      <c r="K39" s="79">
        <v>2.87</v>
      </c>
      <c r="L39" t="s">
        <v>108</v>
      </c>
      <c r="M39" s="79">
        <v>1.64</v>
      </c>
      <c r="N39" s="79">
        <v>0.92</v>
      </c>
      <c r="O39" s="79">
        <v>481005.81</v>
      </c>
      <c r="P39" s="79">
        <v>101.12</v>
      </c>
      <c r="Q39" s="79">
        <v>486.39307507199999</v>
      </c>
      <c r="R39" s="79">
        <v>0.08</v>
      </c>
      <c r="S39" s="79">
        <v>0.17</v>
      </c>
      <c r="T39" s="79">
        <v>0.04</v>
      </c>
    </row>
    <row r="40" spans="2:20">
      <c r="B40" t="s">
        <v>441</v>
      </c>
      <c r="C40" t="s">
        <v>442</v>
      </c>
      <c r="D40" t="s">
        <v>106</v>
      </c>
      <c r="E40" t="s">
        <v>129</v>
      </c>
      <c r="F40" t="s">
        <v>443</v>
      </c>
      <c r="G40" t="s">
        <v>138</v>
      </c>
      <c r="H40" t="s">
        <v>436</v>
      </c>
      <c r="I40" t="s">
        <v>155</v>
      </c>
      <c r="J40" t="s">
        <v>444</v>
      </c>
      <c r="K40" s="79">
        <v>7.3</v>
      </c>
      <c r="L40" t="s">
        <v>108</v>
      </c>
      <c r="M40" s="79">
        <v>2.2000000000000002</v>
      </c>
      <c r="N40" s="79">
        <v>1.67</v>
      </c>
      <c r="O40" s="79">
        <v>924749</v>
      </c>
      <c r="P40" s="79">
        <v>104.01</v>
      </c>
      <c r="Q40" s="79">
        <v>961.83143489999998</v>
      </c>
      <c r="R40" s="79">
        <v>0.23</v>
      </c>
      <c r="S40" s="79">
        <v>0.34</v>
      </c>
      <c r="T40" s="79">
        <v>7.0000000000000007E-2</v>
      </c>
    </row>
    <row r="41" spans="2:20">
      <c r="B41" t="s">
        <v>445</v>
      </c>
      <c r="C41" t="s">
        <v>446</v>
      </c>
      <c r="D41" t="s">
        <v>106</v>
      </c>
      <c r="E41" t="s">
        <v>129</v>
      </c>
      <c r="F41" t="s">
        <v>443</v>
      </c>
      <c r="G41" t="s">
        <v>138</v>
      </c>
      <c r="H41" t="s">
        <v>436</v>
      </c>
      <c r="I41" t="s">
        <v>155</v>
      </c>
      <c r="J41" t="s">
        <v>447</v>
      </c>
      <c r="K41" s="79">
        <v>3.89</v>
      </c>
      <c r="L41" t="s">
        <v>108</v>
      </c>
      <c r="M41" s="79">
        <v>3.7</v>
      </c>
      <c r="N41" s="79">
        <v>1.18</v>
      </c>
      <c r="O41" s="79">
        <v>4480577</v>
      </c>
      <c r="P41" s="79">
        <v>114.5</v>
      </c>
      <c r="Q41" s="79">
        <v>5130.2606649999998</v>
      </c>
      <c r="R41" s="79">
        <v>0.16</v>
      </c>
      <c r="S41" s="79">
        <v>1.79</v>
      </c>
      <c r="T41" s="79">
        <v>0.39</v>
      </c>
    </row>
    <row r="42" spans="2:20">
      <c r="B42" t="s">
        <v>448</v>
      </c>
      <c r="C42" t="s">
        <v>449</v>
      </c>
      <c r="D42" t="s">
        <v>106</v>
      </c>
      <c r="E42" t="s">
        <v>129</v>
      </c>
      <c r="F42" t="s">
        <v>407</v>
      </c>
      <c r="G42" t="s">
        <v>363</v>
      </c>
      <c r="H42" t="s">
        <v>436</v>
      </c>
      <c r="I42" t="s">
        <v>155</v>
      </c>
      <c r="J42" t="s">
        <v>264</v>
      </c>
      <c r="K42" s="79">
        <v>2.7</v>
      </c>
      <c r="L42" t="s">
        <v>108</v>
      </c>
      <c r="M42" s="79">
        <v>2.8</v>
      </c>
      <c r="N42" s="79">
        <v>0.67</v>
      </c>
      <c r="O42" s="79">
        <v>1435799</v>
      </c>
      <c r="P42" s="79">
        <v>107.61</v>
      </c>
      <c r="Q42" s="79">
        <v>1545.0633038999999</v>
      </c>
      <c r="R42" s="79">
        <v>0.15</v>
      </c>
      <c r="S42" s="79">
        <v>0.54</v>
      </c>
      <c r="T42" s="79">
        <v>0.12</v>
      </c>
    </row>
    <row r="43" spans="2:20">
      <c r="B43" t="s">
        <v>450</v>
      </c>
      <c r="C43" t="s">
        <v>451</v>
      </c>
      <c r="D43" t="s">
        <v>106</v>
      </c>
      <c r="E43" t="s">
        <v>129</v>
      </c>
      <c r="F43" t="s">
        <v>407</v>
      </c>
      <c r="G43" t="s">
        <v>363</v>
      </c>
      <c r="H43" t="s">
        <v>436</v>
      </c>
      <c r="I43" t="s">
        <v>155</v>
      </c>
      <c r="J43" t="s">
        <v>264</v>
      </c>
      <c r="K43" s="79">
        <v>0.68</v>
      </c>
      <c r="L43" t="s">
        <v>108</v>
      </c>
      <c r="M43" s="79">
        <v>3.85</v>
      </c>
      <c r="N43" s="79">
        <v>1.45</v>
      </c>
      <c r="O43" s="79">
        <v>483700</v>
      </c>
      <c r="P43" s="79">
        <v>122.8</v>
      </c>
      <c r="Q43" s="79">
        <v>593.98360000000002</v>
      </c>
      <c r="R43" s="79">
        <v>0.13</v>
      </c>
      <c r="S43" s="79">
        <v>0.21</v>
      </c>
      <c r="T43" s="79">
        <v>0.04</v>
      </c>
    </row>
    <row r="44" spans="2:20">
      <c r="B44" t="s">
        <v>452</v>
      </c>
      <c r="C44" t="s">
        <v>453</v>
      </c>
      <c r="D44" t="s">
        <v>106</v>
      </c>
      <c r="E44" t="s">
        <v>129</v>
      </c>
      <c r="F44" t="s">
        <v>407</v>
      </c>
      <c r="G44" t="s">
        <v>363</v>
      </c>
      <c r="H44" t="s">
        <v>436</v>
      </c>
      <c r="I44" t="s">
        <v>155</v>
      </c>
      <c r="J44" t="s">
        <v>264</v>
      </c>
      <c r="K44" s="79">
        <v>2.39</v>
      </c>
      <c r="L44" t="s">
        <v>108</v>
      </c>
      <c r="M44" s="79">
        <v>4.2</v>
      </c>
      <c r="N44" s="79">
        <v>0.92</v>
      </c>
      <c r="O44" s="79">
        <v>3.33</v>
      </c>
      <c r="P44" s="79">
        <v>130</v>
      </c>
      <c r="Q44" s="79">
        <v>4.3290000000000004E-3</v>
      </c>
      <c r="R44" s="79">
        <v>0</v>
      </c>
      <c r="S44" s="79">
        <v>0</v>
      </c>
      <c r="T44" s="79">
        <v>0</v>
      </c>
    </row>
    <row r="45" spans="2:20">
      <c r="B45" t="s">
        <v>454</v>
      </c>
      <c r="C45" t="s">
        <v>455</v>
      </c>
      <c r="D45" t="s">
        <v>106</v>
      </c>
      <c r="E45" t="s">
        <v>129</v>
      </c>
      <c r="F45" t="s">
        <v>407</v>
      </c>
      <c r="G45" t="s">
        <v>363</v>
      </c>
      <c r="H45" t="s">
        <v>436</v>
      </c>
      <c r="I45" t="s">
        <v>155</v>
      </c>
      <c r="J45" t="s">
        <v>384</v>
      </c>
      <c r="K45" s="79">
        <v>2.2599999999999998</v>
      </c>
      <c r="L45" t="s">
        <v>108</v>
      </c>
      <c r="M45" s="79">
        <v>3.1</v>
      </c>
      <c r="N45" s="79">
        <v>0.84</v>
      </c>
      <c r="O45" s="79">
        <v>1175300</v>
      </c>
      <c r="P45" s="79">
        <v>112.58</v>
      </c>
      <c r="Q45" s="79">
        <v>1323.15274</v>
      </c>
      <c r="R45" s="79">
        <v>0.14000000000000001</v>
      </c>
      <c r="S45" s="79">
        <v>0.46</v>
      </c>
      <c r="T45" s="79">
        <v>0.1</v>
      </c>
    </row>
    <row r="46" spans="2:20">
      <c r="B46" t="s">
        <v>456</v>
      </c>
      <c r="C46" t="s">
        <v>457</v>
      </c>
      <c r="D46" t="s">
        <v>106</v>
      </c>
      <c r="E46" t="s">
        <v>129</v>
      </c>
      <c r="F46" t="s">
        <v>362</v>
      </c>
      <c r="G46" t="s">
        <v>363</v>
      </c>
      <c r="H46" t="s">
        <v>436</v>
      </c>
      <c r="I46" t="s">
        <v>155</v>
      </c>
      <c r="J46" t="s">
        <v>458</v>
      </c>
      <c r="K46" s="79">
        <v>4.0199999999999996</v>
      </c>
      <c r="L46" t="s">
        <v>108</v>
      </c>
      <c r="M46" s="79">
        <v>4</v>
      </c>
      <c r="N46" s="79">
        <v>1.1200000000000001</v>
      </c>
      <c r="O46" s="79">
        <v>3321303</v>
      </c>
      <c r="P46" s="79">
        <v>121.15</v>
      </c>
      <c r="Q46" s="79">
        <v>4023.7585844999999</v>
      </c>
      <c r="R46" s="79">
        <v>0.25</v>
      </c>
      <c r="S46" s="79">
        <v>1.4</v>
      </c>
      <c r="T46" s="79">
        <v>0.3</v>
      </c>
    </row>
    <row r="47" spans="2:20">
      <c r="B47" t="s">
        <v>459</v>
      </c>
      <c r="C47" t="s">
        <v>460</v>
      </c>
      <c r="D47" t="s">
        <v>106</v>
      </c>
      <c r="E47" t="s">
        <v>129</v>
      </c>
      <c r="F47" t="s">
        <v>461</v>
      </c>
      <c r="G47" t="s">
        <v>462</v>
      </c>
      <c r="H47" t="s">
        <v>436</v>
      </c>
      <c r="I47" t="s">
        <v>155</v>
      </c>
      <c r="J47" t="s">
        <v>264</v>
      </c>
      <c r="K47" s="79">
        <v>2.59</v>
      </c>
      <c r="L47" t="s">
        <v>108</v>
      </c>
      <c r="M47" s="79">
        <v>4.6500000000000004</v>
      </c>
      <c r="N47" s="79">
        <v>0.97</v>
      </c>
      <c r="O47" s="79">
        <v>35307.86</v>
      </c>
      <c r="P47" s="79">
        <v>135.5</v>
      </c>
      <c r="Q47" s="79">
        <v>47.8421503</v>
      </c>
      <c r="R47" s="79">
        <v>0.02</v>
      </c>
      <c r="S47" s="79">
        <v>0.02</v>
      </c>
      <c r="T47" s="79">
        <v>0</v>
      </c>
    </row>
    <row r="48" spans="2:20">
      <c r="B48" t="s">
        <v>463</v>
      </c>
      <c r="C48" t="s">
        <v>464</v>
      </c>
      <c r="D48" t="s">
        <v>106</v>
      </c>
      <c r="E48" t="s">
        <v>129</v>
      </c>
      <c r="F48" t="s">
        <v>465</v>
      </c>
      <c r="G48" t="s">
        <v>396</v>
      </c>
      <c r="H48" t="s">
        <v>436</v>
      </c>
      <c r="I48" t="s">
        <v>155</v>
      </c>
      <c r="J48" t="s">
        <v>264</v>
      </c>
      <c r="K48" s="79">
        <v>3.27</v>
      </c>
      <c r="L48" t="s">
        <v>108</v>
      </c>
      <c r="M48" s="79">
        <v>3.64</v>
      </c>
      <c r="N48" s="79">
        <v>1.03</v>
      </c>
      <c r="O48" s="79">
        <v>219091.51</v>
      </c>
      <c r="P48" s="79">
        <v>117.8</v>
      </c>
      <c r="Q48" s="79">
        <v>258.08979878000002</v>
      </c>
      <c r="R48" s="79">
        <v>0.2</v>
      </c>
      <c r="S48" s="79">
        <v>0.09</v>
      </c>
      <c r="T48" s="79">
        <v>0.02</v>
      </c>
    </row>
    <row r="49" spans="2:20">
      <c r="B49" t="s">
        <v>466</v>
      </c>
      <c r="C49" t="s">
        <v>467</v>
      </c>
      <c r="D49" t="s">
        <v>106</v>
      </c>
      <c r="E49" t="s">
        <v>129</v>
      </c>
      <c r="F49" t="s">
        <v>468</v>
      </c>
      <c r="G49" t="s">
        <v>133</v>
      </c>
      <c r="H49" t="s">
        <v>436</v>
      </c>
      <c r="I49" t="s">
        <v>155</v>
      </c>
      <c r="J49" t="s">
        <v>469</v>
      </c>
      <c r="K49" s="79">
        <v>9.07</v>
      </c>
      <c r="L49" t="s">
        <v>108</v>
      </c>
      <c r="M49" s="79">
        <v>3.85</v>
      </c>
      <c r="N49" s="79">
        <v>2.48</v>
      </c>
      <c r="O49" s="79">
        <v>2171958</v>
      </c>
      <c r="P49" s="79">
        <v>115</v>
      </c>
      <c r="Q49" s="79">
        <v>2497.7516999999998</v>
      </c>
      <c r="R49" s="79">
        <v>0.08</v>
      </c>
      <c r="S49" s="79">
        <v>0.87</v>
      </c>
      <c r="T49" s="79">
        <v>0.19</v>
      </c>
    </row>
    <row r="50" spans="2:20">
      <c r="B50" t="s">
        <v>470</v>
      </c>
      <c r="C50" t="s">
        <v>471</v>
      </c>
      <c r="D50" t="s">
        <v>106</v>
      </c>
      <c r="E50" t="s">
        <v>129</v>
      </c>
      <c r="F50" t="s">
        <v>362</v>
      </c>
      <c r="G50" t="s">
        <v>363</v>
      </c>
      <c r="H50" t="s">
        <v>436</v>
      </c>
      <c r="I50" t="s">
        <v>155</v>
      </c>
      <c r="J50" t="s">
        <v>413</v>
      </c>
      <c r="K50" s="79">
        <v>3.54</v>
      </c>
      <c r="L50" t="s">
        <v>108</v>
      </c>
      <c r="M50" s="79">
        <v>5</v>
      </c>
      <c r="N50" s="79">
        <v>1.1100000000000001</v>
      </c>
      <c r="O50" s="79">
        <v>3486080</v>
      </c>
      <c r="P50" s="79">
        <v>126.03</v>
      </c>
      <c r="Q50" s="79">
        <v>4393.5066239999996</v>
      </c>
      <c r="R50" s="79">
        <v>0.35</v>
      </c>
      <c r="S50" s="79">
        <v>1.53</v>
      </c>
      <c r="T50" s="79">
        <v>0.33</v>
      </c>
    </row>
    <row r="51" spans="2:20">
      <c r="B51" t="s">
        <v>472</v>
      </c>
      <c r="C51" t="s">
        <v>473</v>
      </c>
      <c r="D51" t="s">
        <v>106</v>
      </c>
      <c r="E51" t="s">
        <v>129</v>
      </c>
      <c r="F51" t="s">
        <v>474</v>
      </c>
      <c r="G51" t="s">
        <v>396</v>
      </c>
      <c r="H51" t="s">
        <v>436</v>
      </c>
      <c r="I51" t="s">
        <v>155</v>
      </c>
      <c r="J51" t="s">
        <v>475</v>
      </c>
      <c r="K51" s="79">
        <v>3.23</v>
      </c>
      <c r="L51" t="s">
        <v>108</v>
      </c>
      <c r="M51" s="79">
        <v>3</v>
      </c>
      <c r="N51" s="79">
        <v>1.24</v>
      </c>
      <c r="O51" s="79">
        <v>1491592.5</v>
      </c>
      <c r="P51" s="79">
        <v>112.69</v>
      </c>
      <c r="Q51" s="79">
        <v>1680.87558825</v>
      </c>
      <c r="R51" s="79">
        <v>0.14000000000000001</v>
      </c>
      <c r="S51" s="79">
        <v>0.59</v>
      </c>
      <c r="T51" s="79">
        <v>0.13</v>
      </c>
    </row>
    <row r="52" spans="2:20">
      <c r="B52" t="s">
        <v>476</v>
      </c>
      <c r="C52" t="s">
        <v>477</v>
      </c>
      <c r="D52" t="s">
        <v>106</v>
      </c>
      <c r="E52" t="s">
        <v>129</v>
      </c>
      <c r="F52" t="s">
        <v>474</v>
      </c>
      <c r="G52" t="s">
        <v>396</v>
      </c>
      <c r="H52" t="s">
        <v>436</v>
      </c>
      <c r="I52" t="s">
        <v>155</v>
      </c>
      <c r="J52" t="s">
        <v>478</v>
      </c>
      <c r="K52" s="79">
        <v>5.63</v>
      </c>
      <c r="L52" t="s">
        <v>108</v>
      </c>
      <c r="M52" s="79">
        <v>3.05</v>
      </c>
      <c r="N52" s="79">
        <v>1.52</v>
      </c>
      <c r="O52" s="79">
        <v>245246.75</v>
      </c>
      <c r="P52" s="79">
        <v>111.11</v>
      </c>
      <c r="Q52" s="79">
        <v>272.49366392500002</v>
      </c>
      <c r="R52" s="79">
        <v>0.09</v>
      </c>
      <c r="S52" s="79">
        <v>0.1</v>
      </c>
      <c r="T52" s="79">
        <v>0.02</v>
      </c>
    </row>
    <row r="53" spans="2:20">
      <c r="B53" t="s">
        <v>479</v>
      </c>
      <c r="C53" t="s">
        <v>480</v>
      </c>
      <c r="D53" t="s">
        <v>106</v>
      </c>
      <c r="E53" t="s">
        <v>129</v>
      </c>
      <c r="F53" t="s">
        <v>383</v>
      </c>
      <c r="G53" t="s">
        <v>363</v>
      </c>
      <c r="H53" t="s">
        <v>436</v>
      </c>
      <c r="I53" t="s">
        <v>155</v>
      </c>
      <c r="J53" t="s">
        <v>481</v>
      </c>
      <c r="K53" s="79">
        <v>3.4</v>
      </c>
      <c r="L53" t="s">
        <v>108</v>
      </c>
      <c r="M53" s="79">
        <v>6.5</v>
      </c>
      <c r="N53" s="79">
        <v>1.04</v>
      </c>
      <c r="O53" s="79">
        <v>2359400</v>
      </c>
      <c r="P53" s="79">
        <v>132.30000000000001</v>
      </c>
      <c r="Q53" s="79">
        <v>3121.4861999999998</v>
      </c>
      <c r="R53" s="79">
        <v>0.15</v>
      </c>
      <c r="S53" s="79">
        <v>1.0900000000000001</v>
      </c>
      <c r="T53" s="79">
        <v>0.24</v>
      </c>
    </row>
    <row r="54" spans="2:20">
      <c r="B54" t="s">
        <v>482</v>
      </c>
      <c r="C54" t="s">
        <v>483</v>
      </c>
      <c r="D54" t="s">
        <v>106</v>
      </c>
      <c r="E54" t="s">
        <v>129</v>
      </c>
      <c r="F54" t="s">
        <v>484</v>
      </c>
      <c r="G54" t="s">
        <v>462</v>
      </c>
      <c r="H54" t="s">
        <v>436</v>
      </c>
      <c r="I54" t="s">
        <v>155</v>
      </c>
      <c r="J54" t="s">
        <v>264</v>
      </c>
      <c r="K54" s="79">
        <v>1.38</v>
      </c>
      <c r="L54" t="s">
        <v>108</v>
      </c>
      <c r="M54" s="79">
        <v>4.4000000000000004</v>
      </c>
      <c r="N54" s="79">
        <v>1.01</v>
      </c>
      <c r="O54" s="79">
        <v>4448</v>
      </c>
      <c r="P54" s="79">
        <v>113.62</v>
      </c>
      <c r="Q54" s="79">
        <v>5.0538176000000004</v>
      </c>
      <c r="R54" s="79">
        <v>0</v>
      </c>
      <c r="S54" s="79">
        <v>0</v>
      </c>
      <c r="T54" s="79">
        <v>0</v>
      </c>
    </row>
    <row r="55" spans="2:20">
      <c r="B55" t="s">
        <v>485</v>
      </c>
      <c r="C55" t="s">
        <v>486</v>
      </c>
      <c r="D55" t="s">
        <v>106</v>
      </c>
      <c r="E55" t="s">
        <v>129</v>
      </c>
      <c r="F55" t="s">
        <v>487</v>
      </c>
      <c r="G55" t="s">
        <v>396</v>
      </c>
      <c r="H55" t="s">
        <v>488</v>
      </c>
      <c r="I55" t="s">
        <v>155</v>
      </c>
      <c r="J55" t="s">
        <v>489</v>
      </c>
      <c r="K55" s="79">
        <v>1.72</v>
      </c>
      <c r="L55" t="s">
        <v>108</v>
      </c>
      <c r="M55" s="79">
        <v>4.95</v>
      </c>
      <c r="N55" s="79">
        <v>1.08</v>
      </c>
      <c r="O55" s="79">
        <v>161642.47</v>
      </c>
      <c r="P55" s="79">
        <v>127.2</v>
      </c>
      <c r="Q55" s="79">
        <v>205.60922184</v>
      </c>
      <c r="R55" s="79">
        <v>0.04</v>
      </c>
      <c r="S55" s="79">
        <v>7.0000000000000007E-2</v>
      </c>
      <c r="T55" s="79">
        <v>0.02</v>
      </c>
    </row>
    <row r="56" spans="2:20">
      <c r="B56" t="s">
        <v>490</v>
      </c>
      <c r="C56" t="s">
        <v>491</v>
      </c>
      <c r="D56" t="s">
        <v>106</v>
      </c>
      <c r="E56" t="s">
        <v>129</v>
      </c>
      <c r="F56" t="s">
        <v>487</v>
      </c>
      <c r="G56" t="s">
        <v>396</v>
      </c>
      <c r="H56" t="s">
        <v>488</v>
      </c>
      <c r="I56" t="s">
        <v>155</v>
      </c>
      <c r="J56" t="s">
        <v>492</v>
      </c>
      <c r="K56" s="79">
        <v>4.2</v>
      </c>
      <c r="L56" t="s">
        <v>108</v>
      </c>
      <c r="M56" s="79">
        <v>4.8</v>
      </c>
      <c r="N56" s="79">
        <v>1.33</v>
      </c>
      <c r="O56" s="79">
        <v>1419068</v>
      </c>
      <c r="P56" s="79">
        <v>117.63</v>
      </c>
      <c r="Q56" s="79">
        <v>1669.2496884</v>
      </c>
      <c r="R56" s="79">
        <v>0.12</v>
      </c>
      <c r="S56" s="79">
        <v>0.57999999999999996</v>
      </c>
      <c r="T56" s="79">
        <v>0.13</v>
      </c>
    </row>
    <row r="57" spans="2:20">
      <c r="B57" t="s">
        <v>493</v>
      </c>
      <c r="C57" t="s">
        <v>494</v>
      </c>
      <c r="D57" t="s">
        <v>106</v>
      </c>
      <c r="E57" t="s">
        <v>129</v>
      </c>
      <c r="F57" t="s">
        <v>487</v>
      </c>
      <c r="G57" t="s">
        <v>396</v>
      </c>
      <c r="H57" t="s">
        <v>488</v>
      </c>
      <c r="I57" t="s">
        <v>155</v>
      </c>
      <c r="J57" t="s">
        <v>264</v>
      </c>
      <c r="K57" s="79">
        <v>2.14</v>
      </c>
      <c r="L57" t="s">
        <v>108</v>
      </c>
      <c r="M57" s="79">
        <v>4.9000000000000004</v>
      </c>
      <c r="N57" s="79">
        <v>1.25</v>
      </c>
      <c r="O57" s="79">
        <v>290716.46000000002</v>
      </c>
      <c r="P57" s="79">
        <v>119.88</v>
      </c>
      <c r="Q57" s="79">
        <v>348.510892248</v>
      </c>
      <c r="R57" s="79">
        <v>0.06</v>
      </c>
      <c r="S57" s="79">
        <v>0.12</v>
      </c>
      <c r="T57" s="79">
        <v>0.03</v>
      </c>
    </row>
    <row r="58" spans="2:20">
      <c r="B58" t="s">
        <v>495</v>
      </c>
      <c r="C58" t="s">
        <v>496</v>
      </c>
      <c r="D58" t="s">
        <v>106</v>
      </c>
      <c r="E58" t="s">
        <v>129</v>
      </c>
      <c r="F58" t="s">
        <v>497</v>
      </c>
      <c r="G58" t="s">
        <v>396</v>
      </c>
      <c r="H58" t="s">
        <v>488</v>
      </c>
      <c r="I58" t="s">
        <v>155</v>
      </c>
      <c r="J58" t="s">
        <v>422</v>
      </c>
      <c r="K58" s="79">
        <v>0.99</v>
      </c>
      <c r="L58" t="s">
        <v>108</v>
      </c>
      <c r="M58" s="79">
        <v>4.55</v>
      </c>
      <c r="N58" s="79">
        <v>1.27</v>
      </c>
      <c r="O58" s="79">
        <v>253991.21</v>
      </c>
      <c r="P58" s="79">
        <v>124.17</v>
      </c>
      <c r="Q58" s="79">
        <v>315.38088545699998</v>
      </c>
      <c r="R58" s="79">
        <v>0.09</v>
      </c>
      <c r="S58" s="79">
        <v>0.11</v>
      </c>
      <c r="T58" s="79">
        <v>0.02</v>
      </c>
    </row>
    <row r="59" spans="2:20">
      <c r="B59" t="s">
        <v>498</v>
      </c>
      <c r="C59" t="s">
        <v>499</v>
      </c>
      <c r="D59" t="s">
        <v>106</v>
      </c>
      <c r="E59" t="s">
        <v>129</v>
      </c>
      <c r="F59" t="s">
        <v>497</v>
      </c>
      <c r="G59" t="s">
        <v>396</v>
      </c>
      <c r="H59" t="s">
        <v>488</v>
      </c>
      <c r="I59" t="s">
        <v>155</v>
      </c>
      <c r="J59" t="s">
        <v>264</v>
      </c>
      <c r="K59" s="79">
        <v>6.14</v>
      </c>
      <c r="L59" t="s">
        <v>108</v>
      </c>
      <c r="M59" s="79">
        <v>4.75</v>
      </c>
      <c r="N59" s="79">
        <v>1.95</v>
      </c>
      <c r="O59" s="79">
        <v>1771815</v>
      </c>
      <c r="P59" s="79">
        <v>142.18</v>
      </c>
      <c r="Q59" s="79">
        <v>2519.1665670000002</v>
      </c>
      <c r="R59" s="79">
        <v>0.11</v>
      </c>
      <c r="S59" s="79">
        <v>0.88</v>
      </c>
      <c r="T59" s="79">
        <v>0.19</v>
      </c>
    </row>
    <row r="60" spans="2:20">
      <c r="B60" t="s">
        <v>500</v>
      </c>
      <c r="C60" t="s">
        <v>501</v>
      </c>
      <c r="D60" t="s">
        <v>106</v>
      </c>
      <c r="E60" t="s">
        <v>129</v>
      </c>
      <c r="F60" t="s">
        <v>502</v>
      </c>
      <c r="G60" t="s">
        <v>118</v>
      </c>
      <c r="H60" t="s">
        <v>488</v>
      </c>
      <c r="I60" t="s">
        <v>155</v>
      </c>
      <c r="J60" t="s">
        <v>503</v>
      </c>
      <c r="K60" s="79">
        <v>0.76</v>
      </c>
      <c r="L60" t="s">
        <v>108</v>
      </c>
      <c r="M60" s="79">
        <v>1.28</v>
      </c>
      <c r="N60" s="79">
        <v>1.1200000000000001</v>
      </c>
      <c r="O60" s="79">
        <v>160530.04</v>
      </c>
      <c r="P60" s="79">
        <v>100.29</v>
      </c>
      <c r="Q60" s="79">
        <v>160.99557711599999</v>
      </c>
      <c r="R60" s="79">
        <v>0.21</v>
      </c>
      <c r="S60" s="79">
        <v>0.06</v>
      </c>
      <c r="T60" s="79">
        <v>0.01</v>
      </c>
    </row>
    <row r="61" spans="2:20">
      <c r="B61" t="s">
        <v>504</v>
      </c>
      <c r="C61" t="s">
        <v>505</v>
      </c>
      <c r="D61" t="s">
        <v>106</v>
      </c>
      <c r="E61" t="s">
        <v>129</v>
      </c>
      <c r="F61" t="s">
        <v>506</v>
      </c>
      <c r="G61" t="s">
        <v>396</v>
      </c>
      <c r="H61" t="s">
        <v>488</v>
      </c>
      <c r="I61" t="s">
        <v>155</v>
      </c>
      <c r="J61" t="s">
        <v>507</v>
      </c>
      <c r="K61" s="79">
        <v>4.68</v>
      </c>
      <c r="L61" t="s">
        <v>108</v>
      </c>
      <c r="M61" s="79">
        <v>2.5499999999999998</v>
      </c>
      <c r="N61" s="79">
        <v>1.4</v>
      </c>
      <c r="O61" s="79">
        <v>1709576.63</v>
      </c>
      <c r="P61" s="79">
        <v>106.44</v>
      </c>
      <c r="Q61" s="79">
        <v>1819.6733649719999</v>
      </c>
      <c r="R61" s="79">
        <v>0.19</v>
      </c>
      <c r="S61" s="79">
        <v>0.63</v>
      </c>
      <c r="T61" s="79">
        <v>0.14000000000000001</v>
      </c>
    </row>
    <row r="62" spans="2:20">
      <c r="B62" t="s">
        <v>508</v>
      </c>
      <c r="C62" t="s">
        <v>509</v>
      </c>
      <c r="D62" t="s">
        <v>106</v>
      </c>
      <c r="E62" t="s">
        <v>129</v>
      </c>
      <c r="F62" t="s">
        <v>506</v>
      </c>
      <c r="G62" t="s">
        <v>396</v>
      </c>
      <c r="H62" t="s">
        <v>488</v>
      </c>
      <c r="I62" t="s">
        <v>155</v>
      </c>
      <c r="J62" t="s">
        <v>510</v>
      </c>
      <c r="K62" s="79">
        <v>0.9</v>
      </c>
      <c r="L62" t="s">
        <v>108</v>
      </c>
      <c r="M62" s="79">
        <v>5.5</v>
      </c>
      <c r="N62" s="79">
        <v>1.1599999999999999</v>
      </c>
      <c r="O62" s="79">
        <v>15863.6</v>
      </c>
      <c r="P62" s="79">
        <v>126.31</v>
      </c>
      <c r="Q62" s="79">
        <v>20.03731316</v>
      </c>
      <c r="R62" s="79">
        <v>0.03</v>
      </c>
      <c r="S62" s="79">
        <v>0.01</v>
      </c>
      <c r="T62" s="79">
        <v>0</v>
      </c>
    </row>
    <row r="63" spans="2:20">
      <c r="B63" t="s">
        <v>511</v>
      </c>
      <c r="C63" t="s">
        <v>512</v>
      </c>
      <c r="D63" t="s">
        <v>106</v>
      </c>
      <c r="E63" t="s">
        <v>129</v>
      </c>
      <c r="F63" t="s">
        <v>506</v>
      </c>
      <c r="G63" t="s">
        <v>396</v>
      </c>
      <c r="H63" t="s">
        <v>488</v>
      </c>
      <c r="I63" t="s">
        <v>155</v>
      </c>
      <c r="J63" t="s">
        <v>510</v>
      </c>
      <c r="K63" s="79">
        <v>3.16</v>
      </c>
      <c r="L63" t="s">
        <v>108</v>
      </c>
      <c r="M63" s="79">
        <v>5.85</v>
      </c>
      <c r="N63" s="79">
        <v>1.61</v>
      </c>
      <c r="O63" s="79">
        <v>567636.78</v>
      </c>
      <c r="P63" s="79">
        <v>124.43</v>
      </c>
      <c r="Q63" s="79">
        <v>706.31044535399997</v>
      </c>
      <c r="R63" s="79">
        <v>0.03</v>
      </c>
      <c r="S63" s="79">
        <v>0.25</v>
      </c>
      <c r="T63" s="79">
        <v>0.05</v>
      </c>
    </row>
    <row r="64" spans="2:20">
      <c r="B64" t="s">
        <v>513</v>
      </c>
      <c r="C64" t="s">
        <v>514</v>
      </c>
      <c r="D64" t="s">
        <v>106</v>
      </c>
      <c r="E64" t="s">
        <v>129</v>
      </c>
      <c r="F64" t="s">
        <v>506</v>
      </c>
      <c r="G64" t="s">
        <v>396</v>
      </c>
      <c r="H64" t="s">
        <v>488</v>
      </c>
      <c r="I64" t="s">
        <v>155</v>
      </c>
      <c r="J64" t="s">
        <v>264</v>
      </c>
      <c r="K64" s="79">
        <v>3.34</v>
      </c>
      <c r="L64" t="s">
        <v>108</v>
      </c>
      <c r="M64" s="79">
        <v>5.0999999999999996</v>
      </c>
      <c r="N64" s="79">
        <v>1.1000000000000001</v>
      </c>
      <c r="O64" s="79">
        <v>2031598.67</v>
      </c>
      <c r="P64" s="79">
        <v>127.02</v>
      </c>
      <c r="Q64" s="79">
        <v>2580.5366306340002</v>
      </c>
      <c r="R64" s="79">
        <v>0.18</v>
      </c>
      <c r="S64" s="79">
        <v>0.9</v>
      </c>
      <c r="T64" s="79">
        <v>0.2</v>
      </c>
    </row>
    <row r="65" spans="2:20">
      <c r="B65" t="s">
        <v>515</v>
      </c>
      <c r="C65" t="s">
        <v>516</v>
      </c>
      <c r="D65" t="s">
        <v>106</v>
      </c>
      <c r="E65" t="s">
        <v>129</v>
      </c>
      <c r="F65" t="s">
        <v>506</v>
      </c>
      <c r="G65" t="s">
        <v>396</v>
      </c>
      <c r="H65" t="s">
        <v>488</v>
      </c>
      <c r="I65" t="s">
        <v>155</v>
      </c>
      <c r="J65" t="s">
        <v>264</v>
      </c>
      <c r="K65" s="79">
        <v>3.76</v>
      </c>
      <c r="L65" t="s">
        <v>108</v>
      </c>
      <c r="M65" s="79">
        <v>4.9000000000000004</v>
      </c>
      <c r="N65" s="79">
        <v>1.53</v>
      </c>
      <c r="O65" s="79">
        <v>2316526.25</v>
      </c>
      <c r="P65" s="79">
        <v>115.32</v>
      </c>
      <c r="Q65" s="79">
        <v>2671.4180715000002</v>
      </c>
      <c r="R65" s="79">
        <v>0.25</v>
      </c>
      <c r="S65" s="79">
        <v>0.93</v>
      </c>
      <c r="T65" s="79">
        <v>0.2</v>
      </c>
    </row>
    <row r="66" spans="2:20">
      <c r="B66" t="s">
        <v>517</v>
      </c>
      <c r="C66" t="s">
        <v>518</v>
      </c>
      <c r="D66" t="s">
        <v>106</v>
      </c>
      <c r="E66" t="s">
        <v>129</v>
      </c>
      <c r="F66" t="s">
        <v>506</v>
      </c>
      <c r="G66" t="s">
        <v>396</v>
      </c>
      <c r="H66" t="s">
        <v>488</v>
      </c>
      <c r="I66" t="s">
        <v>155</v>
      </c>
      <c r="J66" t="s">
        <v>264</v>
      </c>
      <c r="K66" s="79">
        <v>3.63</v>
      </c>
      <c r="L66" t="s">
        <v>108</v>
      </c>
      <c r="M66" s="79">
        <v>3.4</v>
      </c>
      <c r="N66" s="79">
        <v>1.2</v>
      </c>
      <c r="O66" s="79">
        <v>867300.43</v>
      </c>
      <c r="P66" s="79">
        <v>111.19</v>
      </c>
      <c r="Q66" s="79">
        <v>964.35134811700004</v>
      </c>
      <c r="R66" s="79">
        <v>0.25</v>
      </c>
      <c r="S66" s="79">
        <v>0.34</v>
      </c>
      <c r="T66" s="79">
        <v>7.0000000000000007E-2</v>
      </c>
    </row>
    <row r="67" spans="2:20">
      <c r="B67" t="s">
        <v>519</v>
      </c>
      <c r="C67" t="s">
        <v>520</v>
      </c>
      <c r="D67" t="s">
        <v>106</v>
      </c>
      <c r="E67" t="s">
        <v>129</v>
      </c>
      <c r="F67" t="s">
        <v>506</v>
      </c>
      <c r="G67" t="s">
        <v>396</v>
      </c>
      <c r="H67" t="s">
        <v>488</v>
      </c>
      <c r="I67" t="s">
        <v>155</v>
      </c>
      <c r="J67" t="s">
        <v>521</v>
      </c>
      <c r="K67" s="79">
        <v>7.26</v>
      </c>
      <c r="L67" t="s">
        <v>108</v>
      </c>
      <c r="M67" s="79">
        <v>2.2999999999999998</v>
      </c>
      <c r="N67" s="79">
        <v>2.58</v>
      </c>
      <c r="O67" s="79">
        <v>300968.5</v>
      </c>
      <c r="P67" s="79">
        <v>99.32</v>
      </c>
      <c r="Q67" s="79">
        <v>298.9219142</v>
      </c>
      <c r="R67" s="79">
        <v>0.05</v>
      </c>
      <c r="S67" s="79">
        <v>0.1</v>
      </c>
      <c r="T67" s="79">
        <v>0.02</v>
      </c>
    </row>
    <row r="68" spans="2:20">
      <c r="B68" t="s">
        <v>522</v>
      </c>
      <c r="C68" t="s">
        <v>523</v>
      </c>
      <c r="D68" t="s">
        <v>106</v>
      </c>
      <c r="E68" t="s">
        <v>129</v>
      </c>
      <c r="F68" t="s">
        <v>506</v>
      </c>
      <c r="G68" t="s">
        <v>396</v>
      </c>
      <c r="H68" t="s">
        <v>488</v>
      </c>
      <c r="I68" t="s">
        <v>155</v>
      </c>
      <c r="J68" t="s">
        <v>524</v>
      </c>
      <c r="K68" s="79">
        <v>7.78</v>
      </c>
      <c r="L68" t="s">
        <v>108</v>
      </c>
      <c r="M68" s="79">
        <v>2.15</v>
      </c>
      <c r="N68" s="79">
        <v>2.38</v>
      </c>
      <c r="O68" s="79">
        <v>986269</v>
      </c>
      <c r="P68" s="79">
        <v>100.16</v>
      </c>
      <c r="Q68" s="79">
        <v>987.84703039999999</v>
      </c>
      <c r="R68" s="79">
        <v>0.18</v>
      </c>
      <c r="S68" s="79">
        <v>0.34</v>
      </c>
      <c r="T68" s="79">
        <v>7.0000000000000007E-2</v>
      </c>
    </row>
    <row r="69" spans="2:20">
      <c r="B69" t="s">
        <v>525</v>
      </c>
      <c r="C69" t="s">
        <v>526</v>
      </c>
      <c r="D69" t="s">
        <v>106</v>
      </c>
      <c r="E69" t="s">
        <v>129</v>
      </c>
      <c r="F69" t="s">
        <v>506</v>
      </c>
      <c r="G69" t="s">
        <v>396</v>
      </c>
      <c r="H69" t="s">
        <v>488</v>
      </c>
      <c r="I69" t="s">
        <v>155</v>
      </c>
      <c r="J69" t="s">
        <v>521</v>
      </c>
      <c r="K69" s="79">
        <v>7.41</v>
      </c>
      <c r="L69" t="s">
        <v>108</v>
      </c>
      <c r="M69" s="79">
        <v>0.88</v>
      </c>
      <c r="N69" s="79">
        <v>2.16</v>
      </c>
      <c r="O69" s="79">
        <v>494949.5</v>
      </c>
      <c r="P69" s="79">
        <v>98.22</v>
      </c>
      <c r="Q69" s="79">
        <v>486.1393989</v>
      </c>
      <c r="R69" s="79">
        <v>0.16</v>
      </c>
      <c r="S69" s="79">
        <v>0.17</v>
      </c>
      <c r="T69" s="79">
        <v>0.04</v>
      </c>
    </row>
    <row r="70" spans="2:20">
      <c r="B70" t="s">
        <v>527</v>
      </c>
      <c r="C70" t="s">
        <v>528</v>
      </c>
      <c r="D70" t="s">
        <v>106</v>
      </c>
      <c r="E70" t="s">
        <v>129</v>
      </c>
      <c r="F70" t="s">
        <v>529</v>
      </c>
      <c r="G70" t="s">
        <v>396</v>
      </c>
      <c r="H70" t="s">
        <v>488</v>
      </c>
      <c r="I70" t="s">
        <v>155</v>
      </c>
      <c r="J70" t="s">
        <v>530</v>
      </c>
      <c r="K70" s="79">
        <v>2.68</v>
      </c>
      <c r="L70" t="s">
        <v>108</v>
      </c>
      <c r="M70" s="79">
        <v>3.9</v>
      </c>
      <c r="N70" s="79">
        <v>1.0900000000000001</v>
      </c>
      <c r="O70" s="79">
        <v>237123.74</v>
      </c>
      <c r="P70" s="79">
        <v>114.95</v>
      </c>
      <c r="Q70" s="79">
        <v>272.57373912999998</v>
      </c>
      <c r="R70" s="79">
        <v>0.05</v>
      </c>
      <c r="S70" s="79">
        <v>0.1</v>
      </c>
      <c r="T70" s="79">
        <v>0.02</v>
      </c>
    </row>
    <row r="71" spans="2:20">
      <c r="B71" t="s">
        <v>531</v>
      </c>
      <c r="C71" t="s">
        <v>532</v>
      </c>
      <c r="D71" t="s">
        <v>106</v>
      </c>
      <c r="E71" t="s">
        <v>129</v>
      </c>
      <c r="F71" t="s">
        <v>529</v>
      </c>
      <c r="G71" t="s">
        <v>396</v>
      </c>
      <c r="H71" t="s">
        <v>488</v>
      </c>
      <c r="I71" t="s">
        <v>155</v>
      </c>
      <c r="J71" t="s">
        <v>533</v>
      </c>
      <c r="K71" s="79">
        <v>5.51</v>
      </c>
      <c r="L71" t="s">
        <v>108</v>
      </c>
      <c r="M71" s="79">
        <v>4</v>
      </c>
      <c r="N71" s="79">
        <v>1.77</v>
      </c>
      <c r="O71" s="79">
        <v>1188025.48</v>
      </c>
      <c r="P71" s="79">
        <v>112.92</v>
      </c>
      <c r="Q71" s="79">
        <v>1341.5183720160001</v>
      </c>
      <c r="R71" s="79">
        <v>0.21</v>
      </c>
      <c r="S71" s="79">
        <v>0.47</v>
      </c>
      <c r="T71" s="79">
        <v>0.1</v>
      </c>
    </row>
    <row r="72" spans="2:20">
      <c r="B72" t="s">
        <v>534</v>
      </c>
      <c r="C72" t="s">
        <v>535</v>
      </c>
      <c r="D72" t="s">
        <v>106</v>
      </c>
      <c r="E72" t="s">
        <v>129</v>
      </c>
      <c r="F72" t="s">
        <v>529</v>
      </c>
      <c r="G72" t="s">
        <v>396</v>
      </c>
      <c r="H72" t="s">
        <v>488</v>
      </c>
      <c r="I72" t="s">
        <v>155</v>
      </c>
      <c r="J72" t="s">
        <v>536</v>
      </c>
      <c r="K72" s="79">
        <v>8.8000000000000007</v>
      </c>
      <c r="L72" t="s">
        <v>108</v>
      </c>
      <c r="M72" s="79">
        <v>3.5</v>
      </c>
      <c r="N72" s="79">
        <v>2.19</v>
      </c>
      <c r="O72" s="79">
        <v>51700</v>
      </c>
      <c r="P72" s="79">
        <v>112.86</v>
      </c>
      <c r="Q72" s="79">
        <v>58.348619999999997</v>
      </c>
      <c r="R72" s="79">
        <v>0.03</v>
      </c>
      <c r="S72" s="79">
        <v>0.02</v>
      </c>
      <c r="T72" s="79">
        <v>0</v>
      </c>
    </row>
    <row r="73" spans="2:20">
      <c r="B73" t="s">
        <v>537</v>
      </c>
      <c r="C73" t="s">
        <v>538</v>
      </c>
      <c r="D73" t="s">
        <v>106</v>
      </c>
      <c r="E73" t="s">
        <v>129</v>
      </c>
      <c r="F73" t="s">
        <v>529</v>
      </c>
      <c r="G73" t="s">
        <v>396</v>
      </c>
      <c r="H73" t="s">
        <v>488</v>
      </c>
      <c r="I73" t="s">
        <v>155</v>
      </c>
      <c r="J73" t="s">
        <v>539</v>
      </c>
      <c r="K73" s="79">
        <v>7.41</v>
      </c>
      <c r="L73" t="s">
        <v>108</v>
      </c>
      <c r="M73" s="79">
        <v>4</v>
      </c>
      <c r="N73" s="79">
        <v>1.97</v>
      </c>
      <c r="O73" s="79">
        <v>398360</v>
      </c>
      <c r="P73" s="79">
        <v>115.85</v>
      </c>
      <c r="Q73" s="79">
        <v>461.50006000000002</v>
      </c>
      <c r="R73" s="79">
        <v>0.3</v>
      </c>
      <c r="S73" s="79">
        <v>0.16</v>
      </c>
      <c r="T73" s="79">
        <v>0.03</v>
      </c>
    </row>
    <row r="74" spans="2:20">
      <c r="B74" t="s">
        <v>540</v>
      </c>
      <c r="C74" t="s">
        <v>541</v>
      </c>
      <c r="D74" t="s">
        <v>106</v>
      </c>
      <c r="E74" t="s">
        <v>129</v>
      </c>
      <c r="F74" t="s">
        <v>542</v>
      </c>
      <c r="G74" t="s">
        <v>543</v>
      </c>
      <c r="H74" t="s">
        <v>488</v>
      </c>
      <c r="I74" t="s">
        <v>155</v>
      </c>
      <c r="J74" t="s">
        <v>264</v>
      </c>
      <c r="K74" s="79">
        <v>8.89</v>
      </c>
      <c r="L74" t="s">
        <v>108</v>
      </c>
      <c r="M74" s="79">
        <v>5.15</v>
      </c>
      <c r="N74" s="79">
        <v>4.54</v>
      </c>
      <c r="O74" s="79">
        <v>2908754</v>
      </c>
      <c r="P74" s="79">
        <v>128.65</v>
      </c>
      <c r="Q74" s="79">
        <v>3742.1120209999999</v>
      </c>
      <c r="R74" s="79">
        <v>0.08</v>
      </c>
      <c r="S74" s="79">
        <v>1.31</v>
      </c>
      <c r="T74" s="79">
        <v>0.28000000000000003</v>
      </c>
    </row>
    <row r="75" spans="2:20">
      <c r="B75" t="s">
        <v>544</v>
      </c>
      <c r="C75" t="s">
        <v>545</v>
      </c>
      <c r="D75" t="s">
        <v>106</v>
      </c>
      <c r="E75" t="s">
        <v>129</v>
      </c>
      <c r="F75" t="s">
        <v>546</v>
      </c>
      <c r="G75" t="s">
        <v>396</v>
      </c>
      <c r="H75" t="s">
        <v>488</v>
      </c>
      <c r="I75" t="s">
        <v>155</v>
      </c>
      <c r="J75" t="s">
        <v>503</v>
      </c>
      <c r="K75" s="79">
        <v>2.19</v>
      </c>
      <c r="L75" t="s">
        <v>108</v>
      </c>
      <c r="M75" s="79">
        <v>4.8</v>
      </c>
      <c r="N75" s="79">
        <v>1.45</v>
      </c>
      <c r="O75" s="79">
        <v>28290.2</v>
      </c>
      <c r="P75" s="79">
        <v>113.24</v>
      </c>
      <c r="Q75" s="79">
        <v>32.03582248</v>
      </c>
      <c r="R75" s="79">
        <v>0.01</v>
      </c>
      <c r="S75" s="79">
        <v>0.01</v>
      </c>
      <c r="T75" s="79">
        <v>0</v>
      </c>
    </row>
    <row r="76" spans="2:20">
      <c r="B76" t="s">
        <v>547</v>
      </c>
      <c r="C76" t="s">
        <v>548</v>
      </c>
      <c r="D76" t="s">
        <v>106</v>
      </c>
      <c r="E76" t="s">
        <v>129</v>
      </c>
      <c r="F76" t="s">
        <v>546</v>
      </c>
      <c r="G76" t="s">
        <v>396</v>
      </c>
      <c r="H76" t="s">
        <v>488</v>
      </c>
      <c r="I76" t="s">
        <v>155</v>
      </c>
      <c r="J76" t="s">
        <v>549</v>
      </c>
      <c r="K76" s="79">
        <v>5</v>
      </c>
      <c r="L76" t="s">
        <v>108</v>
      </c>
      <c r="M76" s="79">
        <v>3.29</v>
      </c>
      <c r="N76" s="79">
        <v>1.79</v>
      </c>
      <c r="O76" s="79">
        <v>652609.26</v>
      </c>
      <c r="P76" s="79">
        <v>108.82</v>
      </c>
      <c r="Q76" s="79">
        <v>710.169396732</v>
      </c>
      <c r="R76" s="79">
        <v>0.3</v>
      </c>
      <c r="S76" s="79">
        <v>0.25</v>
      </c>
      <c r="T76" s="79">
        <v>0.05</v>
      </c>
    </row>
    <row r="77" spans="2:20">
      <c r="B77" t="s">
        <v>550</v>
      </c>
      <c r="C77" t="s">
        <v>551</v>
      </c>
      <c r="D77" t="s">
        <v>106</v>
      </c>
      <c r="E77" t="s">
        <v>129</v>
      </c>
      <c r="F77" t="s">
        <v>552</v>
      </c>
      <c r="G77" t="s">
        <v>396</v>
      </c>
      <c r="H77" t="s">
        <v>488</v>
      </c>
      <c r="I77" t="s">
        <v>155</v>
      </c>
      <c r="J77" t="s">
        <v>264</v>
      </c>
      <c r="K77" s="79">
        <v>1.45</v>
      </c>
      <c r="L77" t="s">
        <v>108</v>
      </c>
      <c r="M77" s="79">
        <v>4.95</v>
      </c>
      <c r="N77" s="79">
        <v>1.53</v>
      </c>
      <c r="O77" s="79">
        <v>0.15</v>
      </c>
      <c r="P77" s="79">
        <v>130.96</v>
      </c>
      <c r="Q77" s="79">
        <v>1.9644000000000001E-4</v>
      </c>
      <c r="R77" s="79">
        <v>0</v>
      </c>
      <c r="S77" s="79">
        <v>0</v>
      </c>
      <c r="T77" s="79">
        <v>0</v>
      </c>
    </row>
    <row r="78" spans="2:20">
      <c r="B78" t="s">
        <v>553</v>
      </c>
      <c r="C78" t="s">
        <v>554</v>
      </c>
      <c r="D78" t="s">
        <v>106</v>
      </c>
      <c r="E78" t="s">
        <v>129</v>
      </c>
      <c r="F78" t="s">
        <v>552</v>
      </c>
      <c r="G78" t="s">
        <v>396</v>
      </c>
      <c r="H78" t="s">
        <v>488</v>
      </c>
      <c r="I78" t="s">
        <v>155</v>
      </c>
      <c r="J78" t="s">
        <v>555</v>
      </c>
      <c r="K78" s="79">
        <v>3.33</v>
      </c>
      <c r="L78" t="s">
        <v>108</v>
      </c>
      <c r="M78" s="79">
        <v>5.0999999999999996</v>
      </c>
      <c r="N78" s="79">
        <v>1.85</v>
      </c>
      <c r="O78" s="79">
        <v>518873</v>
      </c>
      <c r="P78" s="79">
        <v>133.83000000000001</v>
      </c>
      <c r="Q78" s="79">
        <v>694.40773590000003</v>
      </c>
      <c r="R78" s="79">
        <v>0.03</v>
      </c>
      <c r="S78" s="79">
        <v>0.24</v>
      </c>
      <c r="T78" s="79">
        <v>0.05</v>
      </c>
    </row>
    <row r="79" spans="2:20">
      <c r="B79" t="s">
        <v>556</v>
      </c>
      <c r="C79" t="s">
        <v>557</v>
      </c>
      <c r="D79" t="s">
        <v>106</v>
      </c>
      <c r="E79" t="s">
        <v>129</v>
      </c>
      <c r="F79" t="s">
        <v>552</v>
      </c>
      <c r="G79" t="s">
        <v>396</v>
      </c>
      <c r="H79" t="s">
        <v>488</v>
      </c>
      <c r="I79" t="s">
        <v>155</v>
      </c>
      <c r="J79" t="s">
        <v>264</v>
      </c>
      <c r="K79" s="79">
        <v>1.68</v>
      </c>
      <c r="L79" t="s">
        <v>108</v>
      </c>
      <c r="M79" s="79">
        <v>5.3</v>
      </c>
      <c r="N79" s="79">
        <v>1.67</v>
      </c>
      <c r="O79" s="79">
        <v>91902.15</v>
      </c>
      <c r="P79" s="79">
        <v>125.3</v>
      </c>
      <c r="Q79" s="79">
        <v>115.15339394999999</v>
      </c>
      <c r="R79" s="79">
        <v>0.02</v>
      </c>
      <c r="S79" s="79">
        <v>0.04</v>
      </c>
      <c r="T79" s="79">
        <v>0.01</v>
      </c>
    </row>
    <row r="80" spans="2:20">
      <c r="B80" t="s">
        <v>558</v>
      </c>
      <c r="C80" t="s">
        <v>559</v>
      </c>
      <c r="D80" t="s">
        <v>106</v>
      </c>
      <c r="E80" t="s">
        <v>129</v>
      </c>
      <c r="F80" t="s">
        <v>552</v>
      </c>
      <c r="G80" t="s">
        <v>396</v>
      </c>
      <c r="H80" t="s">
        <v>488</v>
      </c>
      <c r="I80" t="s">
        <v>155</v>
      </c>
      <c r="J80" t="s">
        <v>560</v>
      </c>
      <c r="K80" s="79">
        <v>2.73</v>
      </c>
      <c r="L80" t="s">
        <v>108</v>
      </c>
      <c r="M80" s="79">
        <v>6.5</v>
      </c>
      <c r="N80" s="79">
        <v>1.1399999999999999</v>
      </c>
      <c r="O80" s="79">
        <v>1064112.3</v>
      </c>
      <c r="P80" s="79">
        <v>129.38999999999999</v>
      </c>
      <c r="Q80" s="79">
        <v>1376.85490497</v>
      </c>
      <c r="R80" s="79">
        <v>0.15</v>
      </c>
      <c r="S80" s="79">
        <v>0.48</v>
      </c>
      <c r="T80" s="79">
        <v>0.1</v>
      </c>
    </row>
    <row r="81" spans="2:20">
      <c r="B81" t="s">
        <v>561</v>
      </c>
      <c r="C81" t="s">
        <v>562</v>
      </c>
      <c r="D81" t="s">
        <v>106</v>
      </c>
      <c r="E81" t="s">
        <v>129</v>
      </c>
      <c r="F81" t="s">
        <v>563</v>
      </c>
      <c r="G81" t="s">
        <v>396</v>
      </c>
      <c r="H81" t="s">
        <v>488</v>
      </c>
      <c r="I81" t="s">
        <v>155</v>
      </c>
      <c r="J81" t="s">
        <v>564</v>
      </c>
      <c r="K81" s="79">
        <v>2.75</v>
      </c>
      <c r="L81" t="s">
        <v>108</v>
      </c>
      <c r="M81" s="79">
        <v>4.95</v>
      </c>
      <c r="N81" s="79">
        <v>1.91</v>
      </c>
      <c r="O81" s="79">
        <v>444572.37</v>
      </c>
      <c r="P81" s="79">
        <v>109.93</v>
      </c>
      <c r="Q81" s="79">
        <v>488.71840634099999</v>
      </c>
      <c r="R81" s="79">
        <v>0.13</v>
      </c>
      <c r="S81" s="79">
        <v>0.17</v>
      </c>
      <c r="T81" s="79">
        <v>0.04</v>
      </c>
    </row>
    <row r="82" spans="2:20">
      <c r="B82" t="s">
        <v>565</v>
      </c>
      <c r="C82" t="s">
        <v>566</v>
      </c>
      <c r="D82" t="s">
        <v>106</v>
      </c>
      <c r="E82" t="s">
        <v>129</v>
      </c>
      <c r="F82" t="s">
        <v>567</v>
      </c>
      <c r="G82" t="s">
        <v>363</v>
      </c>
      <c r="H82" t="s">
        <v>488</v>
      </c>
      <c r="I82" t="s">
        <v>155</v>
      </c>
      <c r="J82" t="s">
        <v>430</v>
      </c>
      <c r="K82" s="79">
        <v>2.89</v>
      </c>
      <c r="L82" t="s">
        <v>108</v>
      </c>
      <c r="M82" s="79">
        <v>4.75</v>
      </c>
      <c r="N82" s="79">
        <v>0.8</v>
      </c>
      <c r="O82" s="79">
        <v>640888.51</v>
      </c>
      <c r="P82" s="79">
        <v>136.1</v>
      </c>
      <c r="Q82" s="79">
        <v>872.24926211000002</v>
      </c>
      <c r="R82" s="79">
        <v>0.13</v>
      </c>
      <c r="S82" s="79">
        <v>0.3</v>
      </c>
      <c r="T82" s="79">
        <v>7.0000000000000007E-2</v>
      </c>
    </row>
    <row r="83" spans="2:20">
      <c r="B83" t="s">
        <v>568</v>
      </c>
      <c r="C83" t="s">
        <v>569</v>
      </c>
      <c r="D83" t="s">
        <v>106</v>
      </c>
      <c r="E83" t="s">
        <v>129</v>
      </c>
      <c r="F83" t="s">
        <v>567</v>
      </c>
      <c r="G83" t="s">
        <v>363</v>
      </c>
      <c r="H83" t="s">
        <v>488</v>
      </c>
      <c r="I83" t="s">
        <v>155</v>
      </c>
      <c r="J83" t="s">
        <v>570</v>
      </c>
      <c r="K83" s="79">
        <v>0.44</v>
      </c>
      <c r="L83" t="s">
        <v>108</v>
      </c>
      <c r="M83" s="79">
        <v>4.29</v>
      </c>
      <c r="N83" s="79">
        <v>2.72</v>
      </c>
      <c r="O83" s="79">
        <v>365582.09</v>
      </c>
      <c r="P83" s="79">
        <v>119.36</v>
      </c>
      <c r="Q83" s="79">
        <v>436.35878262400001</v>
      </c>
      <c r="R83" s="79">
        <v>0.13</v>
      </c>
      <c r="S83" s="79">
        <v>0.15</v>
      </c>
      <c r="T83" s="79">
        <v>0.03</v>
      </c>
    </row>
    <row r="84" spans="2:20">
      <c r="B84" t="s">
        <v>571</v>
      </c>
      <c r="C84" t="s">
        <v>572</v>
      </c>
      <c r="D84" t="s">
        <v>106</v>
      </c>
      <c r="E84" t="s">
        <v>129</v>
      </c>
      <c r="F84" t="s">
        <v>567</v>
      </c>
      <c r="G84" t="s">
        <v>363</v>
      </c>
      <c r="H84" t="s">
        <v>488</v>
      </c>
      <c r="I84" t="s">
        <v>155</v>
      </c>
      <c r="J84" t="s">
        <v>264</v>
      </c>
      <c r="K84" s="79">
        <v>0.98</v>
      </c>
      <c r="L84" t="s">
        <v>108</v>
      </c>
      <c r="M84" s="79">
        <v>5.5</v>
      </c>
      <c r="N84" s="79">
        <v>1.53</v>
      </c>
      <c r="O84" s="79">
        <v>68114.3</v>
      </c>
      <c r="P84" s="79">
        <v>132.19</v>
      </c>
      <c r="Q84" s="79">
        <v>90.040293169999998</v>
      </c>
      <c r="R84" s="79">
        <v>0.04</v>
      </c>
      <c r="S84" s="79">
        <v>0.03</v>
      </c>
      <c r="T84" s="79">
        <v>0.01</v>
      </c>
    </row>
    <row r="85" spans="2:20">
      <c r="B85" t="s">
        <v>573</v>
      </c>
      <c r="C85" t="s">
        <v>574</v>
      </c>
      <c r="D85" t="s">
        <v>106</v>
      </c>
      <c r="E85" t="s">
        <v>129</v>
      </c>
      <c r="F85" t="s">
        <v>567</v>
      </c>
      <c r="G85" t="s">
        <v>118</v>
      </c>
      <c r="H85" t="s">
        <v>488</v>
      </c>
      <c r="I85" t="s">
        <v>155</v>
      </c>
      <c r="J85" t="s">
        <v>264</v>
      </c>
      <c r="K85" s="79">
        <v>1.6</v>
      </c>
      <c r="L85" t="s">
        <v>108</v>
      </c>
      <c r="M85" s="79">
        <v>5.25</v>
      </c>
      <c r="N85" s="79">
        <v>1</v>
      </c>
      <c r="O85" s="79">
        <v>410000</v>
      </c>
      <c r="P85" s="79">
        <v>136.35</v>
      </c>
      <c r="Q85" s="79">
        <v>559.03499999999997</v>
      </c>
      <c r="R85" s="79">
        <v>0.09</v>
      </c>
      <c r="S85" s="79">
        <v>0.2</v>
      </c>
      <c r="T85" s="79">
        <v>0.04</v>
      </c>
    </row>
    <row r="86" spans="2:20">
      <c r="B86" t="s">
        <v>575</v>
      </c>
      <c r="C86" t="s">
        <v>576</v>
      </c>
      <c r="D86" t="s">
        <v>106</v>
      </c>
      <c r="E86" t="s">
        <v>129</v>
      </c>
      <c r="F86" t="s">
        <v>577</v>
      </c>
      <c r="G86" t="s">
        <v>363</v>
      </c>
      <c r="H86" t="s">
        <v>488</v>
      </c>
      <c r="I86" t="s">
        <v>155</v>
      </c>
      <c r="J86" t="s">
        <v>578</v>
      </c>
      <c r="K86" s="79">
        <v>6.42</v>
      </c>
      <c r="L86" t="s">
        <v>108</v>
      </c>
      <c r="M86" s="79">
        <v>1.5</v>
      </c>
      <c r="N86" s="79">
        <v>1.29</v>
      </c>
      <c r="O86" s="79">
        <v>1200580.1499999999</v>
      </c>
      <c r="P86" s="79">
        <v>102.36</v>
      </c>
      <c r="Q86" s="79">
        <v>1228.91384154</v>
      </c>
      <c r="R86" s="79">
        <v>0.18</v>
      </c>
      <c r="S86" s="79">
        <v>0.43</v>
      </c>
      <c r="T86" s="79">
        <v>0.09</v>
      </c>
    </row>
    <row r="87" spans="2:20">
      <c r="B87" t="s">
        <v>579</v>
      </c>
      <c r="C87" t="s">
        <v>580</v>
      </c>
      <c r="D87" t="s">
        <v>106</v>
      </c>
      <c r="E87" t="s">
        <v>129</v>
      </c>
      <c r="F87" t="s">
        <v>577</v>
      </c>
      <c r="G87" t="s">
        <v>363</v>
      </c>
      <c r="H87" t="s">
        <v>488</v>
      </c>
      <c r="I87" t="s">
        <v>155</v>
      </c>
      <c r="J87" t="s">
        <v>264</v>
      </c>
      <c r="K87" s="79">
        <v>3.68</v>
      </c>
      <c r="L87" t="s">
        <v>108</v>
      </c>
      <c r="M87" s="79">
        <v>3.55</v>
      </c>
      <c r="N87" s="79">
        <v>0.85</v>
      </c>
      <c r="O87" s="79">
        <v>1573765.57</v>
      </c>
      <c r="P87" s="79">
        <v>118.39</v>
      </c>
      <c r="Q87" s="79">
        <v>1863.1810583229999</v>
      </c>
      <c r="R87" s="79">
        <v>0.32</v>
      </c>
      <c r="S87" s="79">
        <v>0.65</v>
      </c>
      <c r="T87" s="79">
        <v>0.14000000000000001</v>
      </c>
    </row>
    <row r="88" spans="2:20">
      <c r="B88" t="s">
        <v>581</v>
      </c>
      <c r="C88" t="s">
        <v>582</v>
      </c>
      <c r="D88" t="s">
        <v>106</v>
      </c>
      <c r="E88" t="s">
        <v>129</v>
      </c>
      <c r="F88" t="s">
        <v>577</v>
      </c>
      <c r="G88" t="s">
        <v>363</v>
      </c>
      <c r="H88" t="s">
        <v>488</v>
      </c>
      <c r="I88" t="s">
        <v>155</v>
      </c>
      <c r="J88" t="s">
        <v>264</v>
      </c>
      <c r="K88" s="79">
        <v>2.09</v>
      </c>
      <c r="L88" t="s">
        <v>108</v>
      </c>
      <c r="M88" s="79">
        <v>4.6500000000000004</v>
      </c>
      <c r="N88" s="79">
        <v>0.97</v>
      </c>
      <c r="O88" s="79">
        <v>1477203.5</v>
      </c>
      <c r="P88" s="79">
        <v>133.19999999999999</v>
      </c>
      <c r="Q88" s="79">
        <v>1967.6350620000001</v>
      </c>
      <c r="R88" s="79">
        <v>0.23</v>
      </c>
      <c r="S88" s="79">
        <v>0.69</v>
      </c>
      <c r="T88" s="79">
        <v>0.15</v>
      </c>
    </row>
    <row r="89" spans="2:20">
      <c r="B89" t="s">
        <v>583</v>
      </c>
      <c r="C89" t="s">
        <v>584</v>
      </c>
      <c r="D89" t="s">
        <v>106</v>
      </c>
      <c r="E89" t="s">
        <v>129</v>
      </c>
      <c r="F89" t="s">
        <v>461</v>
      </c>
      <c r="G89" t="s">
        <v>462</v>
      </c>
      <c r="H89" t="s">
        <v>488</v>
      </c>
      <c r="I89" t="s">
        <v>155</v>
      </c>
      <c r="J89" t="s">
        <v>585</v>
      </c>
      <c r="K89" s="79">
        <v>5.92</v>
      </c>
      <c r="L89" t="s">
        <v>108</v>
      </c>
      <c r="M89" s="79">
        <v>3.85</v>
      </c>
      <c r="N89" s="79">
        <v>1.63</v>
      </c>
      <c r="O89" s="79">
        <v>632532</v>
      </c>
      <c r="P89" s="79">
        <v>118.03</v>
      </c>
      <c r="Q89" s="79">
        <v>746.57751959999996</v>
      </c>
      <c r="R89" s="79">
        <v>0.26</v>
      </c>
      <c r="S89" s="79">
        <v>0.26</v>
      </c>
      <c r="T89" s="79">
        <v>0.06</v>
      </c>
    </row>
    <row r="90" spans="2:20">
      <c r="B90" t="s">
        <v>586</v>
      </c>
      <c r="C90" t="s">
        <v>587</v>
      </c>
      <c r="D90" t="s">
        <v>106</v>
      </c>
      <c r="E90" t="s">
        <v>129</v>
      </c>
      <c r="F90" t="s">
        <v>461</v>
      </c>
      <c r="G90" t="s">
        <v>462</v>
      </c>
      <c r="H90" t="s">
        <v>488</v>
      </c>
      <c r="I90" t="s">
        <v>155</v>
      </c>
      <c r="J90" t="s">
        <v>585</v>
      </c>
      <c r="K90" s="79">
        <v>6.71</v>
      </c>
      <c r="L90" t="s">
        <v>108</v>
      </c>
      <c r="M90" s="79">
        <v>3.85</v>
      </c>
      <c r="N90" s="79">
        <v>1.7</v>
      </c>
      <c r="O90" s="79">
        <v>440991</v>
      </c>
      <c r="P90" s="79">
        <v>119.51</v>
      </c>
      <c r="Q90" s="79">
        <v>527.02834410000003</v>
      </c>
      <c r="R90" s="79">
        <v>0.18</v>
      </c>
      <c r="S90" s="79">
        <v>0.18</v>
      </c>
      <c r="T90" s="79">
        <v>0.04</v>
      </c>
    </row>
    <row r="91" spans="2:20">
      <c r="B91" t="s">
        <v>588</v>
      </c>
      <c r="C91" t="s">
        <v>589</v>
      </c>
      <c r="D91" t="s">
        <v>106</v>
      </c>
      <c r="E91" t="s">
        <v>129</v>
      </c>
      <c r="F91" t="s">
        <v>461</v>
      </c>
      <c r="G91" t="s">
        <v>462</v>
      </c>
      <c r="H91" t="s">
        <v>488</v>
      </c>
      <c r="I91" t="s">
        <v>155</v>
      </c>
      <c r="J91" t="s">
        <v>264</v>
      </c>
      <c r="K91" s="79">
        <v>3.41</v>
      </c>
      <c r="L91" t="s">
        <v>108</v>
      </c>
      <c r="M91" s="79">
        <v>3.9</v>
      </c>
      <c r="N91" s="79">
        <v>1.27</v>
      </c>
      <c r="O91" s="79">
        <v>616000</v>
      </c>
      <c r="P91" s="79">
        <v>118.89</v>
      </c>
      <c r="Q91" s="79">
        <v>732.36239999999998</v>
      </c>
      <c r="R91" s="79">
        <v>0.31</v>
      </c>
      <c r="S91" s="79">
        <v>0.26</v>
      </c>
      <c r="T91" s="79">
        <v>0.06</v>
      </c>
    </row>
    <row r="92" spans="2:20">
      <c r="B92" t="s">
        <v>590</v>
      </c>
      <c r="C92" t="s">
        <v>591</v>
      </c>
      <c r="D92" t="s">
        <v>106</v>
      </c>
      <c r="E92" t="s">
        <v>129</v>
      </c>
      <c r="F92" t="s">
        <v>461</v>
      </c>
      <c r="G92" t="s">
        <v>462</v>
      </c>
      <c r="H92" t="s">
        <v>488</v>
      </c>
      <c r="I92" t="s">
        <v>155</v>
      </c>
      <c r="J92" t="s">
        <v>264</v>
      </c>
      <c r="K92" s="79">
        <v>4.2699999999999996</v>
      </c>
      <c r="L92" t="s">
        <v>108</v>
      </c>
      <c r="M92" s="79">
        <v>3.9</v>
      </c>
      <c r="N92" s="79">
        <v>1.3</v>
      </c>
      <c r="O92" s="79">
        <v>978000</v>
      </c>
      <c r="P92" s="79">
        <v>121.38</v>
      </c>
      <c r="Q92" s="79">
        <v>1187.0963999999999</v>
      </c>
      <c r="R92" s="79">
        <v>0.25</v>
      </c>
      <c r="S92" s="79">
        <v>0.41</v>
      </c>
      <c r="T92" s="79">
        <v>0.09</v>
      </c>
    </row>
    <row r="93" spans="2:20">
      <c r="B93" t="s">
        <v>592</v>
      </c>
      <c r="C93" t="s">
        <v>593</v>
      </c>
      <c r="D93" t="s">
        <v>106</v>
      </c>
      <c r="E93" t="s">
        <v>129</v>
      </c>
      <c r="F93" t="s">
        <v>594</v>
      </c>
      <c r="G93" t="s">
        <v>363</v>
      </c>
      <c r="H93" t="s">
        <v>488</v>
      </c>
      <c r="I93" t="s">
        <v>155</v>
      </c>
      <c r="J93" t="s">
        <v>264</v>
      </c>
      <c r="K93" s="79">
        <v>3.91</v>
      </c>
      <c r="L93" t="s">
        <v>108</v>
      </c>
      <c r="M93" s="79">
        <v>3.85</v>
      </c>
      <c r="N93" s="79">
        <v>0.82</v>
      </c>
      <c r="O93" s="79">
        <v>1653000</v>
      </c>
      <c r="P93" s="79">
        <v>121.55</v>
      </c>
      <c r="Q93" s="79">
        <v>2009.2215000000001</v>
      </c>
      <c r="R93" s="79">
        <v>0.39</v>
      </c>
      <c r="S93" s="79">
        <v>0.7</v>
      </c>
      <c r="T93" s="79">
        <v>0.15</v>
      </c>
    </row>
    <row r="94" spans="2:20">
      <c r="B94" t="s">
        <v>595</v>
      </c>
      <c r="C94" t="s">
        <v>596</v>
      </c>
      <c r="D94" t="s">
        <v>106</v>
      </c>
      <c r="E94" t="s">
        <v>129</v>
      </c>
      <c r="F94" t="s">
        <v>597</v>
      </c>
      <c r="G94" t="s">
        <v>462</v>
      </c>
      <c r="H94" t="s">
        <v>488</v>
      </c>
      <c r="I94" t="s">
        <v>155</v>
      </c>
      <c r="J94" t="s">
        <v>598</v>
      </c>
      <c r="K94" s="79">
        <v>4.47</v>
      </c>
      <c r="L94" t="s">
        <v>108</v>
      </c>
      <c r="M94" s="79">
        <v>3.75</v>
      </c>
      <c r="N94" s="79">
        <v>1.29</v>
      </c>
      <c r="O94" s="79">
        <v>4833644</v>
      </c>
      <c r="P94" s="79">
        <v>119.6</v>
      </c>
      <c r="Q94" s="79">
        <v>5781.0382239999999</v>
      </c>
      <c r="R94" s="79">
        <v>0.62</v>
      </c>
      <c r="S94" s="79">
        <v>2.02</v>
      </c>
      <c r="T94" s="79">
        <v>0.44</v>
      </c>
    </row>
    <row r="95" spans="2:20">
      <c r="B95" t="s">
        <v>599</v>
      </c>
      <c r="C95" t="s">
        <v>600</v>
      </c>
      <c r="D95" t="s">
        <v>106</v>
      </c>
      <c r="E95" t="s">
        <v>129</v>
      </c>
      <c r="F95" t="s">
        <v>597</v>
      </c>
      <c r="G95" t="s">
        <v>462</v>
      </c>
      <c r="H95" t="s">
        <v>601</v>
      </c>
      <c r="I95" t="s">
        <v>156</v>
      </c>
      <c r="J95" t="s">
        <v>602</v>
      </c>
      <c r="K95" s="79">
        <v>7.97</v>
      </c>
      <c r="L95" t="s">
        <v>108</v>
      </c>
      <c r="M95" s="79">
        <v>2.48</v>
      </c>
      <c r="N95" s="79">
        <v>2.2599999999999998</v>
      </c>
      <c r="O95" s="79">
        <v>632008</v>
      </c>
      <c r="P95" s="79">
        <v>102.25</v>
      </c>
      <c r="Q95" s="79">
        <v>646.22817999999995</v>
      </c>
      <c r="R95" s="79">
        <v>0.25</v>
      </c>
      <c r="S95" s="79">
        <v>0.23</v>
      </c>
      <c r="T95" s="79">
        <v>0.05</v>
      </c>
    </row>
    <row r="96" spans="2:20">
      <c r="B96" t="s">
        <v>603</v>
      </c>
      <c r="C96" t="s">
        <v>604</v>
      </c>
      <c r="D96" t="s">
        <v>106</v>
      </c>
      <c r="E96" t="s">
        <v>129</v>
      </c>
      <c r="F96" t="s">
        <v>605</v>
      </c>
      <c r="G96" t="s">
        <v>462</v>
      </c>
      <c r="H96" t="s">
        <v>601</v>
      </c>
      <c r="I96" t="s">
        <v>156</v>
      </c>
      <c r="J96" t="s">
        <v>264</v>
      </c>
      <c r="K96" s="79">
        <v>3.12</v>
      </c>
      <c r="L96" t="s">
        <v>108</v>
      </c>
      <c r="M96" s="79">
        <v>4.05</v>
      </c>
      <c r="N96" s="79">
        <v>0.98</v>
      </c>
      <c r="O96" s="79">
        <v>518182.37</v>
      </c>
      <c r="P96" s="79">
        <v>132.24</v>
      </c>
      <c r="Q96" s="79">
        <v>685.24436608799999</v>
      </c>
      <c r="R96" s="79">
        <v>0.24</v>
      </c>
      <c r="S96" s="79">
        <v>0.24</v>
      </c>
      <c r="T96" s="79">
        <v>0.05</v>
      </c>
    </row>
    <row r="97" spans="2:20">
      <c r="B97" t="s">
        <v>606</v>
      </c>
      <c r="C97" t="s">
        <v>607</v>
      </c>
      <c r="D97" t="s">
        <v>106</v>
      </c>
      <c r="E97" t="s">
        <v>129</v>
      </c>
      <c r="F97" t="s">
        <v>608</v>
      </c>
      <c r="G97" t="s">
        <v>462</v>
      </c>
      <c r="H97" t="s">
        <v>601</v>
      </c>
      <c r="I97" t="s">
        <v>156</v>
      </c>
      <c r="J97" t="s">
        <v>609</v>
      </c>
      <c r="K97" s="79">
        <v>1.75</v>
      </c>
      <c r="L97" t="s">
        <v>108</v>
      </c>
      <c r="M97" s="79">
        <v>4.28</v>
      </c>
      <c r="N97" s="79">
        <v>1.08</v>
      </c>
      <c r="O97" s="79">
        <v>853346.7</v>
      </c>
      <c r="P97" s="79">
        <v>127.21</v>
      </c>
      <c r="Q97" s="79">
        <v>1085.54233707</v>
      </c>
      <c r="R97" s="79">
        <v>0.4</v>
      </c>
      <c r="S97" s="79">
        <v>0.38</v>
      </c>
      <c r="T97" s="79">
        <v>0.08</v>
      </c>
    </row>
    <row r="98" spans="2:20">
      <c r="B98" t="s">
        <v>610</v>
      </c>
      <c r="C98" t="s">
        <v>611</v>
      </c>
      <c r="D98" t="s">
        <v>106</v>
      </c>
      <c r="E98" t="s">
        <v>129</v>
      </c>
      <c r="F98" t="s">
        <v>484</v>
      </c>
      <c r="G98" t="s">
        <v>462</v>
      </c>
      <c r="H98" t="s">
        <v>488</v>
      </c>
      <c r="I98" t="s">
        <v>155</v>
      </c>
      <c r="J98" t="s">
        <v>264</v>
      </c>
      <c r="K98" s="79">
        <v>2.88</v>
      </c>
      <c r="L98" t="s">
        <v>108</v>
      </c>
      <c r="M98" s="79">
        <v>3.6</v>
      </c>
      <c r="N98" s="79">
        <v>0.97</v>
      </c>
      <c r="O98" s="79">
        <v>770000</v>
      </c>
      <c r="P98" s="79">
        <v>113.85</v>
      </c>
      <c r="Q98" s="79">
        <v>876.64499999999998</v>
      </c>
      <c r="R98" s="79">
        <v>0.19</v>
      </c>
      <c r="S98" s="79">
        <v>0.31</v>
      </c>
      <c r="T98" s="79">
        <v>7.0000000000000007E-2</v>
      </c>
    </row>
    <row r="99" spans="2:20">
      <c r="B99" t="s">
        <v>612</v>
      </c>
      <c r="C99" t="s">
        <v>613</v>
      </c>
      <c r="D99" t="s">
        <v>106</v>
      </c>
      <c r="E99" t="s">
        <v>129</v>
      </c>
      <c r="F99" t="s">
        <v>614</v>
      </c>
      <c r="G99" t="s">
        <v>363</v>
      </c>
      <c r="H99" t="s">
        <v>615</v>
      </c>
      <c r="I99" t="s">
        <v>156</v>
      </c>
      <c r="J99" t="s">
        <v>264</v>
      </c>
      <c r="K99" s="79">
        <v>3.55</v>
      </c>
      <c r="L99" t="s">
        <v>108</v>
      </c>
      <c r="M99" s="79">
        <v>4.1500000000000004</v>
      </c>
      <c r="N99" s="79">
        <v>0.84</v>
      </c>
      <c r="O99" s="79">
        <v>115300</v>
      </c>
      <c r="P99" s="79">
        <v>116.28</v>
      </c>
      <c r="Q99" s="79">
        <v>134.07084</v>
      </c>
      <c r="R99" s="79">
        <v>0.04</v>
      </c>
      <c r="S99" s="79">
        <v>0.05</v>
      </c>
      <c r="T99" s="79">
        <v>0.01</v>
      </c>
    </row>
    <row r="100" spans="2:20">
      <c r="B100" t="s">
        <v>616</v>
      </c>
      <c r="C100" t="s">
        <v>617</v>
      </c>
      <c r="D100" t="s">
        <v>106</v>
      </c>
      <c r="E100" t="s">
        <v>129</v>
      </c>
      <c r="F100" t="s">
        <v>618</v>
      </c>
      <c r="G100" t="s">
        <v>396</v>
      </c>
      <c r="H100" t="s">
        <v>619</v>
      </c>
      <c r="I100" t="s">
        <v>155</v>
      </c>
      <c r="J100" t="s">
        <v>620</v>
      </c>
      <c r="K100" s="79">
        <v>1.47</v>
      </c>
      <c r="L100" t="s">
        <v>108</v>
      </c>
      <c r="M100" s="79">
        <v>4.8499999999999996</v>
      </c>
      <c r="N100" s="79">
        <v>1.1399999999999999</v>
      </c>
      <c r="O100" s="79">
        <v>36159.300000000003</v>
      </c>
      <c r="P100" s="79">
        <v>126.87</v>
      </c>
      <c r="Q100" s="79">
        <v>45.87530391</v>
      </c>
      <c r="R100" s="79">
        <v>0.01</v>
      </c>
      <c r="S100" s="79">
        <v>0.02</v>
      </c>
      <c r="T100" s="79">
        <v>0</v>
      </c>
    </row>
    <row r="101" spans="2:20">
      <c r="B101" t="s">
        <v>621</v>
      </c>
      <c r="C101" t="s">
        <v>622</v>
      </c>
      <c r="D101" t="s">
        <v>106</v>
      </c>
      <c r="E101" t="s">
        <v>129</v>
      </c>
      <c r="F101" t="s">
        <v>618</v>
      </c>
      <c r="G101" t="s">
        <v>396</v>
      </c>
      <c r="H101" t="s">
        <v>619</v>
      </c>
      <c r="I101" t="s">
        <v>155</v>
      </c>
      <c r="J101" t="s">
        <v>623</v>
      </c>
      <c r="K101" s="79">
        <v>2.82</v>
      </c>
      <c r="L101" t="s">
        <v>108</v>
      </c>
      <c r="M101" s="79">
        <v>3.77</v>
      </c>
      <c r="N101" s="79">
        <v>1.05</v>
      </c>
      <c r="O101" s="79">
        <v>136745.35999999999</v>
      </c>
      <c r="P101" s="79">
        <v>117.52</v>
      </c>
      <c r="Q101" s="79">
        <v>160.70314707200001</v>
      </c>
      <c r="R101" s="79">
        <v>0.03</v>
      </c>
      <c r="S101" s="79">
        <v>0.06</v>
      </c>
      <c r="T101" s="79">
        <v>0.01</v>
      </c>
    </row>
    <row r="102" spans="2:20">
      <c r="B102" t="s">
        <v>624</v>
      </c>
      <c r="C102" t="s">
        <v>625</v>
      </c>
      <c r="D102" t="s">
        <v>106</v>
      </c>
      <c r="E102" t="s">
        <v>129</v>
      </c>
      <c r="F102" t="s">
        <v>618</v>
      </c>
      <c r="G102" t="s">
        <v>396</v>
      </c>
      <c r="H102" t="s">
        <v>615</v>
      </c>
      <c r="I102" t="s">
        <v>156</v>
      </c>
      <c r="J102" t="s">
        <v>626</v>
      </c>
      <c r="K102" s="79">
        <v>6.19</v>
      </c>
      <c r="L102" t="s">
        <v>108</v>
      </c>
      <c r="M102" s="79">
        <v>2.5</v>
      </c>
      <c r="N102" s="79">
        <v>1.93</v>
      </c>
      <c r="O102" s="79">
        <v>1000000</v>
      </c>
      <c r="P102" s="79">
        <v>103.92</v>
      </c>
      <c r="Q102" s="79">
        <v>1039.2</v>
      </c>
      <c r="R102" s="79">
        <v>0.55000000000000004</v>
      </c>
      <c r="S102" s="79">
        <v>0.36</v>
      </c>
      <c r="T102" s="79">
        <v>0.08</v>
      </c>
    </row>
    <row r="103" spans="2:20">
      <c r="B103" t="s">
        <v>627</v>
      </c>
      <c r="C103" t="s">
        <v>628</v>
      </c>
      <c r="D103" t="s">
        <v>106</v>
      </c>
      <c r="E103" t="s">
        <v>129</v>
      </c>
      <c r="F103" t="s">
        <v>618</v>
      </c>
      <c r="G103" t="s">
        <v>396</v>
      </c>
      <c r="H103" t="s">
        <v>619</v>
      </c>
      <c r="I103" t="s">
        <v>155</v>
      </c>
      <c r="J103" t="s">
        <v>629</v>
      </c>
      <c r="K103" s="79">
        <v>4.38</v>
      </c>
      <c r="L103" t="s">
        <v>108</v>
      </c>
      <c r="M103" s="79">
        <v>2.85</v>
      </c>
      <c r="N103" s="79">
        <v>1.57</v>
      </c>
      <c r="O103" s="79">
        <v>602863.66</v>
      </c>
      <c r="P103" s="79">
        <v>106.33</v>
      </c>
      <c r="Q103" s="79">
        <v>641.02492967800003</v>
      </c>
      <c r="R103" s="79">
        <v>0.12</v>
      </c>
      <c r="S103" s="79">
        <v>0.22</v>
      </c>
      <c r="T103" s="79">
        <v>0.05</v>
      </c>
    </row>
    <row r="104" spans="2:20">
      <c r="B104" t="s">
        <v>630</v>
      </c>
      <c r="C104" t="s">
        <v>631</v>
      </c>
      <c r="D104" t="s">
        <v>106</v>
      </c>
      <c r="E104" t="s">
        <v>129</v>
      </c>
      <c r="F104" t="s">
        <v>632</v>
      </c>
      <c r="G104" t="s">
        <v>462</v>
      </c>
      <c r="H104" t="s">
        <v>619</v>
      </c>
      <c r="I104" t="s">
        <v>155</v>
      </c>
      <c r="J104" t="s">
        <v>264</v>
      </c>
      <c r="K104" s="79">
        <v>1.45</v>
      </c>
      <c r="L104" t="s">
        <v>108</v>
      </c>
      <c r="M104" s="79">
        <v>4.5</v>
      </c>
      <c r="N104" s="79">
        <v>1.35</v>
      </c>
      <c r="O104" s="79">
        <v>470001.9</v>
      </c>
      <c r="P104" s="79">
        <v>128.55000000000001</v>
      </c>
      <c r="Q104" s="79">
        <v>604.18744245000005</v>
      </c>
      <c r="R104" s="79">
        <v>0.3</v>
      </c>
      <c r="S104" s="79">
        <v>0.21</v>
      </c>
      <c r="T104" s="79">
        <v>0.05</v>
      </c>
    </row>
    <row r="105" spans="2:20">
      <c r="B105" t="s">
        <v>633</v>
      </c>
      <c r="C105" t="s">
        <v>634</v>
      </c>
      <c r="D105" t="s">
        <v>106</v>
      </c>
      <c r="E105" t="s">
        <v>129</v>
      </c>
      <c r="F105" t="s">
        <v>635</v>
      </c>
      <c r="G105" t="s">
        <v>363</v>
      </c>
      <c r="H105" t="s">
        <v>619</v>
      </c>
      <c r="I105" t="s">
        <v>155</v>
      </c>
      <c r="J105" t="s">
        <v>636</v>
      </c>
      <c r="K105" s="79">
        <v>3.14</v>
      </c>
      <c r="L105" t="s">
        <v>108</v>
      </c>
      <c r="M105" s="79">
        <v>2</v>
      </c>
      <c r="N105" s="79">
        <v>0.92</v>
      </c>
      <c r="O105" s="79">
        <v>2228135</v>
      </c>
      <c r="P105" s="79">
        <v>105.85</v>
      </c>
      <c r="Q105" s="79">
        <v>2358.4808975000001</v>
      </c>
      <c r="R105" s="79">
        <v>0.31</v>
      </c>
      <c r="S105" s="79">
        <v>0.82</v>
      </c>
      <c r="T105" s="79">
        <v>0.18</v>
      </c>
    </row>
    <row r="106" spans="2:20">
      <c r="B106" t="s">
        <v>637</v>
      </c>
      <c r="C106" t="s">
        <v>638</v>
      </c>
      <c r="D106" t="s">
        <v>106</v>
      </c>
      <c r="E106" t="s">
        <v>129</v>
      </c>
      <c r="F106" t="s">
        <v>639</v>
      </c>
      <c r="G106" t="s">
        <v>396</v>
      </c>
      <c r="H106" t="s">
        <v>615</v>
      </c>
      <c r="I106" t="s">
        <v>156</v>
      </c>
      <c r="J106" t="s">
        <v>640</v>
      </c>
      <c r="K106" s="79">
        <v>7.32</v>
      </c>
      <c r="L106" t="s">
        <v>108</v>
      </c>
      <c r="M106" s="79">
        <v>1.58</v>
      </c>
      <c r="N106" s="79">
        <v>1.76</v>
      </c>
      <c r="O106" s="79">
        <v>328030</v>
      </c>
      <c r="P106" s="79">
        <v>99.07</v>
      </c>
      <c r="Q106" s="79">
        <v>324.97932100000003</v>
      </c>
      <c r="R106" s="79">
        <v>0.1</v>
      </c>
      <c r="S106" s="79">
        <v>0.11</v>
      </c>
      <c r="T106" s="79">
        <v>0.02</v>
      </c>
    </row>
    <row r="107" spans="2:20">
      <c r="B107" t="s">
        <v>641</v>
      </c>
      <c r="C107" t="s">
        <v>642</v>
      </c>
      <c r="D107" t="s">
        <v>106</v>
      </c>
      <c r="E107" t="s">
        <v>129</v>
      </c>
      <c r="F107" t="s">
        <v>643</v>
      </c>
      <c r="G107" t="s">
        <v>363</v>
      </c>
      <c r="H107" t="s">
        <v>619</v>
      </c>
      <c r="I107" t="s">
        <v>155</v>
      </c>
      <c r="J107" t="s">
        <v>458</v>
      </c>
      <c r="K107" s="79">
        <v>4.76</v>
      </c>
      <c r="L107" t="s">
        <v>108</v>
      </c>
      <c r="M107" s="79">
        <v>4.5</v>
      </c>
      <c r="N107" s="79">
        <v>1.61</v>
      </c>
      <c r="O107" s="79">
        <v>2775563</v>
      </c>
      <c r="P107" s="79">
        <v>136.91</v>
      </c>
      <c r="Q107" s="79">
        <v>3800.0233033</v>
      </c>
      <c r="R107" s="79">
        <v>0.16</v>
      </c>
      <c r="S107" s="79">
        <v>1.33</v>
      </c>
      <c r="T107" s="79">
        <v>0.28999999999999998</v>
      </c>
    </row>
    <row r="108" spans="2:20">
      <c r="B108" t="s">
        <v>644</v>
      </c>
      <c r="C108" t="s">
        <v>645</v>
      </c>
      <c r="D108" t="s">
        <v>106</v>
      </c>
      <c r="E108" t="s">
        <v>129</v>
      </c>
      <c r="F108" t="s">
        <v>646</v>
      </c>
      <c r="G108" t="s">
        <v>396</v>
      </c>
      <c r="H108" t="s">
        <v>615</v>
      </c>
      <c r="I108" t="s">
        <v>156</v>
      </c>
      <c r="J108" t="s">
        <v>264</v>
      </c>
      <c r="K108" s="79">
        <v>3.53</v>
      </c>
      <c r="L108" t="s">
        <v>108</v>
      </c>
      <c r="M108" s="79">
        <v>4.95</v>
      </c>
      <c r="N108" s="79">
        <v>1.75</v>
      </c>
      <c r="O108" s="79">
        <v>648671.4</v>
      </c>
      <c r="P108" s="79">
        <v>113.86</v>
      </c>
      <c r="Q108" s="79">
        <v>738.57725603999995</v>
      </c>
      <c r="R108" s="79">
        <v>7.0000000000000007E-2</v>
      </c>
      <c r="S108" s="79">
        <v>0.26</v>
      </c>
      <c r="T108" s="79">
        <v>0.06</v>
      </c>
    </row>
    <row r="109" spans="2:20">
      <c r="B109" t="s">
        <v>647</v>
      </c>
      <c r="C109" t="s">
        <v>648</v>
      </c>
      <c r="D109" t="s">
        <v>106</v>
      </c>
      <c r="E109" t="s">
        <v>129</v>
      </c>
      <c r="F109" t="s">
        <v>649</v>
      </c>
      <c r="G109" t="s">
        <v>396</v>
      </c>
      <c r="H109" t="s">
        <v>615</v>
      </c>
      <c r="I109" t="s">
        <v>156</v>
      </c>
      <c r="J109" t="s">
        <v>650</v>
      </c>
      <c r="K109" s="79">
        <v>5.43</v>
      </c>
      <c r="L109" t="s">
        <v>108</v>
      </c>
      <c r="M109" s="79">
        <v>2.74</v>
      </c>
      <c r="N109" s="79">
        <v>1.91</v>
      </c>
      <c r="O109" s="79">
        <v>299000</v>
      </c>
      <c r="P109" s="79">
        <v>105.23</v>
      </c>
      <c r="Q109" s="79">
        <v>314.6377</v>
      </c>
      <c r="R109" s="79">
        <v>0.06</v>
      </c>
      <c r="S109" s="79">
        <v>0.11</v>
      </c>
      <c r="T109" s="79">
        <v>0.02</v>
      </c>
    </row>
    <row r="110" spans="2:20">
      <c r="B110" t="s">
        <v>651</v>
      </c>
      <c r="C110" t="s">
        <v>652</v>
      </c>
      <c r="D110" t="s">
        <v>106</v>
      </c>
      <c r="E110" t="s">
        <v>129</v>
      </c>
      <c r="F110" t="s">
        <v>649</v>
      </c>
      <c r="G110" t="s">
        <v>396</v>
      </c>
      <c r="H110" t="s">
        <v>615</v>
      </c>
      <c r="I110" t="s">
        <v>156</v>
      </c>
      <c r="J110" t="s">
        <v>653</v>
      </c>
      <c r="K110" s="79">
        <v>7.52</v>
      </c>
      <c r="L110" t="s">
        <v>108</v>
      </c>
      <c r="M110" s="79">
        <v>1.96</v>
      </c>
      <c r="N110" s="79">
        <v>2.12</v>
      </c>
      <c r="O110" s="79">
        <v>558000</v>
      </c>
      <c r="P110" s="79">
        <v>98.85</v>
      </c>
      <c r="Q110" s="79">
        <v>551.58299999999997</v>
      </c>
      <c r="R110" s="79">
        <v>0.23</v>
      </c>
      <c r="S110" s="79">
        <v>0.19</v>
      </c>
      <c r="T110" s="79">
        <v>0.04</v>
      </c>
    </row>
    <row r="111" spans="2:20">
      <c r="B111" t="s">
        <v>654</v>
      </c>
      <c r="C111" t="s">
        <v>655</v>
      </c>
      <c r="D111" t="s">
        <v>106</v>
      </c>
      <c r="E111" t="s">
        <v>129</v>
      </c>
      <c r="F111" t="s">
        <v>656</v>
      </c>
      <c r="G111" t="s">
        <v>138</v>
      </c>
      <c r="H111" t="s">
        <v>619</v>
      </c>
      <c r="I111" t="s">
        <v>155</v>
      </c>
      <c r="J111" t="s">
        <v>264</v>
      </c>
      <c r="K111" s="79">
        <v>0.75</v>
      </c>
      <c r="L111" t="s">
        <v>108</v>
      </c>
      <c r="M111" s="79">
        <v>5.19</v>
      </c>
      <c r="N111" s="79">
        <v>1.64</v>
      </c>
      <c r="O111" s="79">
        <v>234197.88</v>
      </c>
      <c r="P111" s="79">
        <v>121.04</v>
      </c>
      <c r="Q111" s="79">
        <v>283.47311395200001</v>
      </c>
      <c r="R111" s="79">
        <v>0.08</v>
      </c>
      <c r="S111" s="79">
        <v>0.1</v>
      </c>
      <c r="T111" s="79">
        <v>0.02</v>
      </c>
    </row>
    <row r="112" spans="2:20">
      <c r="B112" t="s">
        <v>657</v>
      </c>
      <c r="C112" t="s">
        <v>658</v>
      </c>
      <c r="D112" t="s">
        <v>106</v>
      </c>
      <c r="E112" t="s">
        <v>129</v>
      </c>
      <c r="F112" t="s">
        <v>656</v>
      </c>
      <c r="G112" t="s">
        <v>138</v>
      </c>
      <c r="H112" t="s">
        <v>619</v>
      </c>
      <c r="I112" t="s">
        <v>155</v>
      </c>
      <c r="J112" t="s">
        <v>659</v>
      </c>
      <c r="K112" s="79">
        <v>1.98</v>
      </c>
      <c r="L112" t="s">
        <v>108</v>
      </c>
      <c r="M112" s="79">
        <v>4.3499999999999996</v>
      </c>
      <c r="N112" s="79">
        <v>1.6</v>
      </c>
      <c r="O112" s="79">
        <v>63746</v>
      </c>
      <c r="P112" s="79">
        <v>109.65</v>
      </c>
      <c r="Q112" s="79">
        <v>69.897488999999993</v>
      </c>
      <c r="R112" s="79">
        <v>0.01</v>
      </c>
      <c r="S112" s="79">
        <v>0.02</v>
      </c>
      <c r="T112" s="79">
        <v>0.01</v>
      </c>
    </row>
    <row r="113" spans="2:20">
      <c r="B113" t="s">
        <v>660</v>
      </c>
      <c r="C113" t="s">
        <v>661</v>
      </c>
      <c r="D113" t="s">
        <v>106</v>
      </c>
      <c r="E113" t="s">
        <v>129</v>
      </c>
      <c r="F113" t="s">
        <v>656</v>
      </c>
      <c r="G113" t="s">
        <v>138</v>
      </c>
      <c r="H113" t="s">
        <v>619</v>
      </c>
      <c r="I113" t="s">
        <v>155</v>
      </c>
      <c r="J113" t="s">
        <v>662</v>
      </c>
      <c r="K113" s="79">
        <v>4.7300000000000004</v>
      </c>
      <c r="L113" t="s">
        <v>108</v>
      </c>
      <c r="M113" s="79">
        <v>1.98</v>
      </c>
      <c r="N113" s="79">
        <v>2.0699999999999998</v>
      </c>
      <c r="O113" s="79">
        <v>2110774</v>
      </c>
      <c r="P113" s="79">
        <v>100.11</v>
      </c>
      <c r="Q113" s="79">
        <v>2113.0958513999999</v>
      </c>
      <c r="R113" s="79">
        <v>0.22</v>
      </c>
      <c r="S113" s="79">
        <v>0.74</v>
      </c>
      <c r="T113" s="79">
        <v>0.16</v>
      </c>
    </row>
    <row r="114" spans="2:20">
      <c r="B114" t="s">
        <v>663</v>
      </c>
      <c r="C114" t="s">
        <v>664</v>
      </c>
      <c r="D114" t="s">
        <v>106</v>
      </c>
      <c r="E114" t="s">
        <v>129</v>
      </c>
      <c r="F114" t="s">
        <v>665</v>
      </c>
      <c r="G114" t="s">
        <v>363</v>
      </c>
      <c r="H114" t="s">
        <v>619</v>
      </c>
      <c r="I114" t="s">
        <v>155</v>
      </c>
      <c r="J114" t="s">
        <v>264</v>
      </c>
      <c r="K114" s="79">
        <v>0.24</v>
      </c>
      <c r="L114" t="s">
        <v>108</v>
      </c>
      <c r="M114" s="79">
        <v>6.5</v>
      </c>
      <c r="N114" s="79">
        <v>3.62</v>
      </c>
      <c r="O114" s="79">
        <v>635934</v>
      </c>
      <c r="P114" s="79">
        <v>129.59</v>
      </c>
      <c r="Q114" s="79">
        <v>824.10687059999998</v>
      </c>
      <c r="R114" s="79">
        <v>0.09</v>
      </c>
      <c r="S114" s="79">
        <v>0.28999999999999998</v>
      </c>
      <c r="T114" s="79">
        <v>0.06</v>
      </c>
    </row>
    <row r="115" spans="2:20">
      <c r="B115" t="s">
        <v>666</v>
      </c>
      <c r="C115" t="s">
        <v>667</v>
      </c>
      <c r="D115" t="s">
        <v>106</v>
      </c>
      <c r="E115" t="s">
        <v>129</v>
      </c>
      <c r="F115" t="s">
        <v>668</v>
      </c>
      <c r="G115" t="s">
        <v>138</v>
      </c>
      <c r="H115" t="s">
        <v>619</v>
      </c>
      <c r="I115" t="s">
        <v>155</v>
      </c>
      <c r="J115" t="s">
        <v>555</v>
      </c>
      <c r="K115" s="79">
        <v>0.15</v>
      </c>
      <c r="L115" t="s">
        <v>108</v>
      </c>
      <c r="M115" s="79">
        <v>3.4</v>
      </c>
      <c r="N115" s="79">
        <v>3.17</v>
      </c>
      <c r="O115" s="79">
        <v>59058</v>
      </c>
      <c r="P115" s="79">
        <v>108.98</v>
      </c>
      <c r="Q115" s="79">
        <v>64.361408400000002</v>
      </c>
      <c r="R115" s="79">
        <v>0.09</v>
      </c>
      <c r="S115" s="79">
        <v>0.02</v>
      </c>
      <c r="T115" s="79">
        <v>0</v>
      </c>
    </row>
    <row r="116" spans="2:20">
      <c r="B116" t="s">
        <v>669</v>
      </c>
      <c r="C116" t="s">
        <v>670</v>
      </c>
      <c r="D116" t="s">
        <v>106</v>
      </c>
      <c r="E116" t="s">
        <v>129</v>
      </c>
      <c r="F116" t="s">
        <v>668</v>
      </c>
      <c r="G116" t="s">
        <v>138</v>
      </c>
      <c r="H116" t="s">
        <v>619</v>
      </c>
      <c r="I116" t="s">
        <v>155</v>
      </c>
      <c r="J116" t="s">
        <v>264</v>
      </c>
      <c r="K116" s="79">
        <v>1.23</v>
      </c>
      <c r="L116" t="s">
        <v>108</v>
      </c>
      <c r="M116" s="79">
        <v>3.35</v>
      </c>
      <c r="N116" s="79">
        <v>1.35</v>
      </c>
      <c r="O116" s="79">
        <v>710955</v>
      </c>
      <c r="P116" s="79">
        <v>111.86</v>
      </c>
      <c r="Q116" s="79">
        <v>795.27426300000002</v>
      </c>
      <c r="R116" s="79">
        <v>0.12</v>
      </c>
      <c r="S116" s="79">
        <v>0.28000000000000003</v>
      </c>
      <c r="T116" s="79">
        <v>0.06</v>
      </c>
    </row>
    <row r="117" spans="2:20">
      <c r="B117" t="s">
        <v>671</v>
      </c>
      <c r="C117" t="s">
        <v>672</v>
      </c>
      <c r="D117" t="s">
        <v>106</v>
      </c>
      <c r="E117" t="s">
        <v>129</v>
      </c>
      <c r="F117" t="s">
        <v>567</v>
      </c>
      <c r="G117" t="s">
        <v>363</v>
      </c>
      <c r="H117" t="s">
        <v>619</v>
      </c>
      <c r="I117" t="s">
        <v>155</v>
      </c>
      <c r="J117" t="s">
        <v>673</v>
      </c>
      <c r="K117" s="79">
        <v>3.21</v>
      </c>
      <c r="L117" t="s">
        <v>108</v>
      </c>
      <c r="M117" s="79">
        <v>6.4</v>
      </c>
      <c r="N117" s="79">
        <v>1.21</v>
      </c>
      <c r="O117" s="79">
        <v>3483192</v>
      </c>
      <c r="P117" s="79">
        <v>133.91999999999999</v>
      </c>
      <c r="Q117" s="79">
        <v>4664.6907264000001</v>
      </c>
      <c r="R117" s="79">
        <v>0.28000000000000003</v>
      </c>
      <c r="S117" s="79">
        <v>1.63</v>
      </c>
      <c r="T117" s="79">
        <v>0.35</v>
      </c>
    </row>
    <row r="118" spans="2:20">
      <c r="B118" t="s">
        <v>674</v>
      </c>
      <c r="C118" t="s">
        <v>675</v>
      </c>
      <c r="D118" t="s">
        <v>106</v>
      </c>
      <c r="E118" t="s">
        <v>129</v>
      </c>
      <c r="F118" t="s">
        <v>614</v>
      </c>
      <c r="G118" t="s">
        <v>363</v>
      </c>
      <c r="H118" t="s">
        <v>676</v>
      </c>
      <c r="I118" t="s">
        <v>156</v>
      </c>
      <c r="J118" t="s">
        <v>264</v>
      </c>
      <c r="K118" s="79">
        <v>3.61</v>
      </c>
      <c r="L118" t="s">
        <v>108</v>
      </c>
      <c r="M118" s="79">
        <v>5.3</v>
      </c>
      <c r="N118" s="79">
        <v>1.43</v>
      </c>
      <c r="O118" s="79">
        <v>426000</v>
      </c>
      <c r="P118" s="79">
        <v>124.43</v>
      </c>
      <c r="Q118" s="79">
        <v>530.07180000000005</v>
      </c>
      <c r="R118" s="79">
        <v>0.16</v>
      </c>
      <c r="S118" s="79">
        <v>0.18</v>
      </c>
      <c r="T118" s="79">
        <v>0.04</v>
      </c>
    </row>
    <row r="119" spans="2:20">
      <c r="B119" t="s">
        <v>677</v>
      </c>
      <c r="C119" t="s">
        <v>678</v>
      </c>
      <c r="D119" t="s">
        <v>106</v>
      </c>
      <c r="E119" t="s">
        <v>129</v>
      </c>
      <c r="F119" t="s">
        <v>679</v>
      </c>
      <c r="G119" t="s">
        <v>396</v>
      </c>
      <c r="H119" t="s">
        <v>676</v>
      </c>
      <c r="I119" t="s">
        <v>156</v>
      </c>
      <c r="J119" t="s">
        <v>680</v>
      </c>
      <c r="K119" s="79">
        <v>2.6</v>
      </c>
      <c r="L119" t="s">
        <v>108</v>
      </c>
      <c r="M119" s="79">
        <v>5.35</v>
      </c>
      <c r="N119" s="79">
        <v>1.73</v>
      </c>
      <c r="O119" s="79">
        <v>544216.53</v>
      </c>
      <c r="P119" s="79">
        <v>111.92</v>
      </c>
      <c r="Q119" s="79">
        <v>609.08714037599998</v>
      </c>
      <c r="R119" s="79">
        <v>0.15</v>
      </c>
      <c r="S119" s="79">
        <v>0.21</v>
      </c>
      <c r="T119" s="79">
        <v>0.05</v>
      </c>
    </row>
    <row r="120" spans="2:20">
      <c r="B120" t="s">
        <v>681</v>
      </c>
      <c r="C120" t="s">
        <v>682</v>
      </c>
      <c r="D120" t="s">
        <v>106</v>
      </c>
      <c r="E120" t="s">
        <v>129</v>
      </c>
      <c r="F120" t="s">
        <v>683</v>
      </c>
      <c r="G120" t="s">
        <v>396</v>
      </c>
      <c r="H120" t="s">
        <v>684</v>
      </c>
      <c r="I120" t="s">
        <v>155</v>
      </c>
      <c r="J120" t="s">
        <v>685</v>
      </c>
      <c r="K120" s="79">
        <v>5.33</v>
      </c>
      <c r="L120" t="s">
        <v>108</v>
      </c>
      <c r="M120" s="79">
        <v>4.09</v>
      </c>
      <c r="N120" s="79">
        <v>3.3</v>
      </c>
      <c r="O120" s="79">
        <v>172019.52</v>
      </c>
      <c r="P120" s="79">
        <v>105.7</v>
      </c>
      <c r="Q120" s="79">
        <v>181.82463264</v>
      </c>
      <c r="R120" s="79">
        <v>0.01</v>
      </c>
      <c r="S120" s="79">
        <v>0.06</v>
      </c>
      <c r="T120" s="79">
        <v>0.01</v>
      </c>
    </row>
    <row r="121" spans="2:20">
      <c r="B121" t="s">
        <v>686</v>
      </c>
      <c r="C121" t="s">
        <v>687</v>
      </c>
      <c r="D121" t="s">
        <v>106</v>
      </c>
      <c r="E121" t="s">
        <v>129</v>
      </c>
      <c r="F121" t="s">
        <v>688</v>
      </c>
      <c r="G121" t="s">
        <v>396</v>
      </c>
      <c r="H121" t="s">
        <v>676</v>
      </c>
      <c r="I121" t="s">
        <v>156</v>
      </c>
      <c r="J121" t="s">
        <v>689</v>
      </c>
      <c r="K121" s="79">
        <v>2.0499999999999998</v>
      </c>
      <c r="L121" t="s">
        <v>108</v>
      </c>
      <c r="M121" s="79">
        <v>4.45</v>
      </c>
      <c r="N121" s="79">
        <v>1.53</v>
      </c>
      <c r="O121" s="79">
        <v>262390.78000000003</v>
      </c>
      <c r="P121" s="79">
        <v>109.43</v>
      </c>
      <c r="Q121" s="79">
        <v>287.134230554</v>
      </c>
      <c r="R121" s="79">
        <v>0.25</v>
      </c>
      <c r="S121" s="79">
        <v>0.1</v>
      </c>
      <c r="T121" s="79">
        <v>0.02</v>
      </c>
    </row>
    <row r="122" spans="2:20">
      <c r="B122" t="s">
        <v>690</v>
      </c>
      <c r="C122" t="s">
        <v>691</v>
      </c>
      <c r="D122" t="s">
        <v>106</v>
      </c>
      <c r="E122" t="s">
        <v>129</v>
      </c>
      <c r="F122" t="s">
        <v>692</v>
      </c>
      <c r="G122" t="s">
        <v>396</v>
      </c>
      <c r="H122" t="s">
        <v>684</v>
      </c>
      <c r="I122" t="s">
        <v>155</v>
      </c>
      <c r="J122" t="s">
        <v>264</v>
      </c>
      <c r="K122" s="79">
        <v>2.39</v>
      </c>
      <c r="L122" t="s">
        <v>108</v>
      </c>
      <c r="M122" s="79">
        <v>4.25</v>
      </c>
      <c r="N122" s="79">
        <v>1.6</v>
      </c>
      <c r="O122" s="79">
        <v>25485.38</v>
      </c>
      <c r="P122" s="79">
        <v>114.63</v>
      </c>
      <c r="Q122" s="79">
        <v>29.213891094000001</v>
      </c>
      <c r="R122" s="79">
        <v>0.01</v>
      </c>
      <c r="S122" s="79">
        <v>0.01</v>
      </c>
      <c r="T122" s="79">
        <v>0</v>
      </c>
    </row>
    <row r="123" spans="2:20">
      <c r="B123" t="s">
        <v>693</v>
      </c>
      <c r="C123" t="s">
        <v>694</v>
      </c>
      <c r="D123" t="s">
        <v>106</v>
      </c>
      <c r="E123" t="s">
        <v>129</v>
      </c>
      <c r="F123" t="s">
        <v>692</v>
      </c>
      <c r="G123" t="s">
        <v>396</v>
      </c>
      <c r="H123" t="s">
        <v>684</v>
      </c>
      <c r="I123" t="s">
        <v>155</v>
      </c>
      <c r="J123" t="s">
        <v>264</v>
      </c>
      <c r="K123" s="79">
        <v>2.97</v>
      </c>
      <c r="L123" t="s">
        <v>108</v>
      </c>
      <c r="M123" s="79">
        <v>4.5999999999999996</v>
      </c>
      <c r="N123" s="79">
        <v>1.71</v>
      </c>
      <c r="O123" s="79">
        <v>1284900</v>
      </c>
      <c r="P123" s="79">
        <v>110.8</v>
      </c>
      <c r="Q123" s="79">
        <v>1423.6692</v>
      </c>
      <c r="R123" s="79">
        <v>0.25</v>
      </c>
      <c r="S123" s="79">
        <v>0.5</v>
      </c>
      <c r="T123" s="79">
        <v>0.11</v>
      </c>
    </row>
    <row r="124" spans="2:20">
      <c r="B124" t="s">
        <v>695</v>
      </c>
      <c r="C124" t="s">
        <v>696</v>
      </c>
      <c r="D124" t="s">
        <v>106</v>
      </c>
      <c r="E124" t="s">
        <v>129</v>
      </c>
      <c r="F124" t="s">
        <v>692</v>
      </c>
      <c r="G124" t="s">
        <v>396</v>
      </c>
      <c r="H124" t="s">
        <v>684</v>
      </c>
      <c r="I124" t="s">
        <v>155</v>
      </c>
      <c r="J124" t="s">
        <v>697</v>
      </c>
      <c r="K124" s="79">
        <v>6.82</v>
      </c>
      <c r="L124" t="s">
        <v>108</v>
      </c>
      <c r="M124" s="79">
        <v>3.06</v>
      </c>
      <c r="N124" s="79">
        <v>3.19</v>
      </c>
      <c r="O124" s="79">
        <v>361000</v>
      </c>
      <c r="P124" s="79">
        <v>99.38</v>
      </c>
      <c r="Q124" s="79">
        <v>358.76179999999999</v>
      </c>
      <c r="R124" s="79">
        <v>0.28999999999999998</v>
      </c>
      <c r="S124" s="79">
        <v>0.13</v>
      </c>
      <c r="T124" s="79">
        <v>0.03</v>
      </c>
    </row>
    <row r="125" spans="2:20">
      <c r="B125" t="s">
        <v>698</v>
      </c>
      <c r="C125" t="s">
        <v>699</v>
      </c>
      <c r="D125" t="s">
        <v>106</v>
      </c>
      <c r="E125" t="s">
        <v>129</v>
      </c>
      <c r="F125" t="s">
        <v>688</v>
      </c>
      <c r="G125" t="s">
        <v>396</v>
      </c>
      <c r="H125" t="s">
        <v>676</v>
      </c>
      <c r="I125" t="s">
        <v>156</v>
      </c>
      <c r="J125" t="s">
        <v>700</v>
      </c>
      <c r="K125" s="79">
        <v>4.57</v>
      </c>
      <c r="L125" t="s">
        <v>108</v>
      </c>
      <c r="M125" s="79">
        <v>3.25</v>
      </c>
      <c r="N125" s="79">
        <v>2.27</v>
      </c>
      <c r="O125" s="79">
        <v>373500.03</v>
      </c>
      <c r="P125" s="79">
        <v>103.98</v>
      </c>
      <c r="Q125" s="79">
        <v>388.36533119400002</v>
      </c>
      <c r="R125" s="79">
        <v>0.27</v>
      </c>
      <c r="S125" s="79">
        <v>0.14000000000000001</v>
      </c>
      <c r="T125" s="79">
        <v>0.03</v>
      </c>
    </row>
    <row r="126" spans="2:20">
      <c r="B126" t="s">
        <v>701</v>
      </c>
      <c r="C126" t="s">
        <v>702</v>
      </c>
      <c r="D126" t="s">
        <v>106</v>
      </c>
      <c r="E126" t="s">
        <v>129</v>
      </c>
      <c r="F126" t="s">
        <v>703</v>
      </c>
      <c r="G126" t="s">
        <v>118</v>
      </c>
      <c r="H126" t="s">
        <v>684</v>
      </c>
      <c r="I126" t="s">
        <v>155</v>
      </c>
      <c r="J126" t="s">
        <v>704</v>
      </c>
      <c r="K126" s="79">
        <v>3.5</v>
      </c>
      <c r="L126" t="s">
        <v>108</v>
      </c>
      <c r="M126" s="79">
        <v>4.5999999999999996</v>
      </c>
      <c r="N126" s="79">
        <v>2.3199999999999998</v>
      </c>
      <c r="O126" s="79">
        <v>0.27</v>
      </c>
      <c r="P126" s="79">
        <v>130.11000000000001</v>
      </c>
      <c r="Q126" s="79">
        <v>3.5129699999999998E-4</v>
      </c>
      <c r="R126" s="79">
        <v>0</v>
      </c>
      <c r="S126" s="79">
        <v>0</v>
      </c>
      <c r="T126" s="79">
        <v>0</v>
      </c>
    </row>
    <row r="127" spans="2:20">
      <c r="B127" t="s">
        <v>705</v>
      </c>
      <c r="C127" t="s">
        <v>706</v>
      </c>
      <c r="D127" t="s">
        <v>106</v>
      </c>
      <c r="E127" t="s">
        <v>129</v>
      </c>
      <c r="F127" t="s">
        <v>703</v>
      </c>
      <c r="G127" t="s">
        <v>118</v>
      </c>
      <c r="H127" t="s">
        <v>684</v>
      </c>
      <c r="I127" t="s">
        <v>155</v>
      </c>
      <c r="J127" t="s">
        <v>264</v>
      </c>
      <c r="K127" s="79">
        <v>3.67</v>
      </c>
      <c r="L127" t="s">
        <v>108</v>
      </c>
      <c r="M127" s="79">
        <v>4.5</v>
      </c>
      <c r="N127" s="79">
        <v>2.3199999999999998</v>
      </c>
      <c r="O127" s="79">
        <v>0.56999999999999995</v>
      </c>
      <c r="P127" s="79">
        <v>130.72999999999999</v>
      </c>
      <c r="Q127" s="79">
        <v>7.4516100000000004E-4</v>
      </c>
      <c r="R127" s="79">
        <v>0</v>
      </c>
      <c r="S127" s="79">
        <v>0</v>
      </c>
      <c r="T127" s="79">
        <v>0</v>
      </c>
    </row>
    <row r="128" spans="2:20">
      <c r="B128" t="s">
        <v>707</v>
      </c>
      <c r="C128" t="s">
        <v>708</v>
      </c>
      <c r="D128" t="s">
        <v>106</v>
      </c>
      <c r="E128" t="s">
        <v>129</v>
      </c>
      <c r="F128" t="s">
        <v>709</v>
      </c>
      <c r="G128" t="s">
        <v>396</v>
      </c>
      <c r="H128" t="s">
        <v>676</v>
      </c>
      <c r="I128" t="s">
        <v>156</v>
      </c>
      <c r="J128" t="s">
        <v>264</v>
      </c>
      <c r="K128" s="79">
        <v>2.64</v>
      </c>
      <c r="L128" t="s">
        <v>108</v>
      </c>
      <c r="M128" s="79">
        <v>4.5999999999999996</v>
      </c>
      <c r="N128" s="79">
        <v>2.35</v>
      </c>
      <c r="O128" s="79">
        <v>415435.59</v>
      </c>
      <c r="P128" s="79">
        <v>127.75</v>
      </c>
      <c r="Q128" s="79">
        <v>530.71896622500003</v>
      </c>
      <c r="R128" s="79">
        <v>0.09</v>
      </c>
      <c r="S128" s="79">
        <v>0.19</v>
      </c>
      <c r="T128" s="79">
        <v>0.04</v>
      </c>
    </row>
    <row r="129" spans="2:20">
      <c r="B129" t="s">
        <v>710</v>
      </c>
      <c r="C129" t="s">
        <v>711</v>
      </c>
      <c r="D129" t="s">
        <v>106</v>
      </c>
      <c r="E129" t="s">
        <v>129</v>
      </c>
      <c r="F129" t="s">
        <v>709</v>
      </c>
      <c r="G129" t="s">
        <v>396</v>
      </c>
      <c r="H129" t="s">
        <v>676</v>
      </c>
      <c r="I129" t="s">
        <v>156</v>
      </c>
      <c r="J129" t="s">
        <v>264</v>
      </c>
      <c r="K129" s="79">
        <v>0.17</v>
      </c>
      <c r="L129" t="s">
        <v>108</v>
      </c>
      <c r="M129" s="79">
        <v>6.5</v>
      </c>
      <c r="N129" s="79">
        <v>2.38</v>
      </c>
      <c r="O129" s="79">
        <v>109315.5</v>
      </c>
      <c r="P129" s="79">
        <v>110.72</v>
      </c>
      <c r="Q129" s="79">
        <v>121.03412160000001</v>
      </c>
      <c r="R129" s="79">
        <v>0.13</v>
      </c>
      <c r="S129" s="79">
        <v>0.04</v>
      </c>
      <c r="T129" s="79">
        <v>0.01</v>
      </c>
    </row>
    <row r="130" spans="2:20">
      <c r="B130" t="s">
        <v>712</v>
      </c>
      <c r="C130" t="s">
        <v>713</v>
      </c>
      <c r="D130" t="s">
        <v>106</v>
      </c>
      <c r="E130" t="s">
        <v>129</v>
      </c>
      <c r="F130" t="s">
        <v>714</v>
      </c>
      <c r="G130" t="s">
        <v>396</v>
      </c>
      <c r="H130" t="s">
        <v>684</v>
      </c>
      <c r="I130" t="s">
        <v>155</v>
      </c>
      <c r="J130" t="s">
        <v>715</v>
      </c>
      <c r="K130" s="79">
        <v>2.16</v>
      </c>
      <c r="L130" t="s">
        <v>108</v>
      </c>
      <c r="M130" s="79">
        <v>5.4</v>
      </c>
      <c r="N130" s="79">
        <v>1.54</v>
      </c>
      <c r="O130" s="79">
        <v>436817.48</v>
      </c>
      <c r="P130" s="79">
        <v>131.06</v>
      </c>
      <c r="Q130" s="79">
        <v>572.49298928799999</v>
      </c>
      <c r="R130" s="79">
        <v>0.17</v>
      </c>
      <c r="S130" s="79">
        <v>0.2</v>
      </c>
      <c r="T130" s="79">
        <v>0.04</v>
      </c>
    </row>
    <row r="131" spans="2:20">
      <c r="B131" t="s">
        <v>716</v>
      </c>
      <c r="C131" t="s">
        <v>717</v>
      </c>
      <c r="D131" t="s">
        <v>106</v>
      </c>
      <c r="E131" t="s">
        <v>129</v>
      </c>
      <c r="F131" t="s">
        <v>718</v>
      </c>
      <c r="G131" t="s">
        <v>396</v>
      </c>
      <c r="H131" t="s">
        <v>684</v>
      </c>
      <c r="I131" t="s">
        <v>155</v>
      </c>
      <c r="J131" t="s">
        <v>719</v>
      </c>
      <c r="K131" s="79">
        <v>2.91</v>
      </c>
      <c r="L131" t="s">
        <v>108</v>
      </c>
      <c r="M131" s="79">
        <v>4.4000000000000004</v>
      </c>
      <c r="N131" s="79">
        <v>1.35</v>
      </c>
      <c r="O131" s="79">
        <v>467180.02</v>
      </c>
      <c r="P131" s="79">
        <v>110.75</v>
      </c>
      <c r="Q131" s="79">
        <v>517.40187215000003</v>
      </c>
      <c r="R131" s="79">
        <v>0.26</v>
      </c>
      <c r="S131" s="79">
        <v>0.18</v>
      </c>
      <c r="T131" s="79">
        <v>0.04</v>
      </c>
    </row>
    <row r="132" spans="2:20">
      <c r="B132" t="s">
        <v>720</v>
      </c>
      <c r="C132" t="s">
        <v>721</v>
      </c>
      <c r="D132" t="s">
        <v>106</v>
      </c>
      <c r="E132" t="s">
        <v>129</v>
      </c>
      <c r="F132" t="s">
        <v>646</v>
      </c>
      <c r="G132" t="s">
        <v>396</v>
      </c>
      <c r="H132" t="s">
        <v>684</v>
      </c>
      <c r="I132" t="s">
        <v>155</v>
      </c>
      <c r="J132" t="s">
        <v>264</v>
      </c>
      <c r="K132" s="79">
        <v>0.64</v>
      </c>
      <c r="L132" t="s">
        <v>108</v>
      </c>
      <c r="M132" s="79">
        <v>5</v>
      </c>
      <c r="N132" s="79">
        <v>1.59</v>
      </c>
      <c r="O132" s="79">
        <v>562691.75</v>
      </c>
      <c r="P132" s="79">
        <v>126.94</v>
      </c>
      <c r="Q132" s="79">
        <v>714.28090744999997</v>
      </c>
      <c r="R132" s="79">
        <v>0.1</v>
      </c>
      <c r="S132" s="79">
        <v>0.25</v>
      </c>
      <c r="T132" s="79">
        <v>0.05</v>
      </c>
    </row>
    <row r="133" spans="2:20">
      <c r="B133" t="s">
        <v>722</v>
      </c>
      <c r="C133" t="s">
        <v>723</v>
      </c>
      <c r="D133" t="s">
        <v>106</v>
      </c>
      <c r="E133" t="s">
        <v>129</v>
      </c>
      <c r="F133" t="s">
        <v>724</v>
      </c>
      <c r="G133" t="s">
        <v>133</v>
      </c>
      <c r="H133" t="s">
        <v>684</v>
      </c>
      <c r="I133" t="s">
        <v>155</v>
      </c>
      <c r="J133" t="s">
        <v>264</v>
      </c>
      <c r="K133" s="79">
        <v>0.08</v>
      </c>
      <c r="L133" t="s">
        <v>108</v>
      </c>
      <c r="M133" s="79">
        <v>5.3</v>
      </c>
      <c r="N133" s="79">
        <v>4.96</v>
      </c>
      <c r="O133" s="79">
        <v>80587.490000000005</v>
      </c>
      <c r="P133" s="79">
        <v>121.36</v>
      </c>
      <c r="Q133" s="79">
        <v>97.800977864000004</v>
      </c>
      <c r="R133" s="79">
        <v>0.06</v>
      </c>
      <c r="S133" s="79">
        <v>0.03</v>
      </c>
      <c r="T133" s="79">
        <v>0.01</v>
      </c>
    </row>
    <row r="134" spans="2:20">
      <c r="B134" t="s">
        <v>725</v>
      </c>
      <c r="C134" t="s">
        <v>726</v>
      </c>
      <c r="D134" t="s">
        <v>106</v>
      </c>
      <c r="E134" t="s">
        <v>129</v>
      </c>
      <c r="F134" t="s">
        <v>724</v>
      </c>
      <c r="G134" t="s">
        <v>133</v>
      </c>
      <c r="H134" t="s">
        <v>684</v>
      </c>
      <c r="I134" t="s">
        <v>155</v>
      </c>
      <c r="J134" t="s">
        <v>264</v>
      </c>
      <c r="K134" s="79">
        <v>0.47</v>
      </c>
      <c r="L134" t="s">
        <v>108</v>
      </c>
      <c r="M134" s="79">
        <v>5.15</v>
      </c>
      <c r="N134" s="79">
        <v>3.8</v>
      </c>
      <c r="O134" s="79">
        <v>130333.35</v>
      </c>
      <c r="P134" s="79">
        <v>121.22</v>
      </c>
      <c r="Q134" s="79">
        <v>157.99008687</v>
      </c>
      <c r="R134" s="79">
        <v>0.17</v>
      </c>
      <c r="S134" s="79">
        <v>0.06</v>
      </c>
      <c r="T134" s="79">
        <v>0.01</v>
      </c>
    </row>
    <row r="135" spans="2:20">
      <c r="B135" t="s">
        <v>727</v>
      </c>
      <c r="C135" t="s">
        <v>728</v>
      </c>
      <c r="D135" t="s">
        <v>106</v>
      </c>
      <c r="E135" t="s">
        <v>129</v>
      </c>
      <c r="F135" t="s">
        <v>729</v>
      </c>
      <c r="G135" t="s">
        <v>396</v>
      </c>
      <c r="H135" t="s">
        <v>676</v>
      </c>
      <c r="I135" t="s">
        <v>156</v>
      </c>
      <c r="J135" t="s">
        <v>264</v>
      </c>
      <c r="K135" s="79">
        <v>1.36</v>
      </c>
      <c r="L135" t="s">
        <v>108</v>
      </c>
      <c r="M135" s="79">
        <v>4.2</v>
      </c>
      <c r="N135" s="79">
        <v>0.94</v>
      </c>
      <c r="O135" s="79">
        <v>198939.76</v>
      </c>
      <c r="P135" s="79">
        <v>114.31</v>
      </c>
      <c r="Q135" s="79">
        <v>227.408039656</v>
      </c>
      <c r="R135" s="79">
        <v>0.11</v>
      </c>
      <c r="S135" s="79">
        <v>0.08</v>
      </c>
      <c r="T135" s="79">
        <v>0.02</v>
      </c>
    </row>
    <row r="136" spans="2:20">
      <c r="B136" t="s">
        <v>730</v>
      </c>
      <c r="C136" t="s">
        <v>731</v>
      </c>
      <c r="D136" t="s">
        <v>106</v>
      </c>
      <c r="E136" t="s">
        <v>129</v>
      </c>
      <c r="F136" t="s">
        <v>729</v>
      </c>
      <c r="G136" t="s">
        <v>396</v>
      </c>
      <c r="H136" t="s">
        <v>676</v>
      </c>
      <c r="I136" t="s">
        <v>156</v>
      </c>
      <c r="J136" t="s">
        <v>264</v>
      </c>
      <c r="K136" s="79">
        <v>2.15</v>
      </c>
      <c r="L136" t="s">
        <v>108</v>
      </c>
      <c r="M136" s="79">
        <v>4.5</v>
      </c>
      <c r="N136" s="79">
        <v>1.71</v>
      </c>
      <c r="O136" s="79">
        <v>910585</v>
      </c>
      <c r="P136" s="79">
        <v>115.6</v>
      </c>
      <c r="Q136" s="79">
        <v>1052.63626</v>
      </c>
      <c r="R136" s="79">
        <v>0.13</v>
      </c>
      <c r="S136" s="79">
        <v>0.37</v>
      </c>
      <c r="T136" s="79">
        <v>0.08</v>
      </c>
    </row>
    <row r="137" spans="2:20">
      <c r="B137" t="s">
        <v>732</v>
      </c>
      <c r="C137" t="s">
        <v>733</v>
      </c>
      <c r="D137" t="s">
        <v>106</v>
      </c>
      <c r="E137" t="s">
        <v>129</v>
      </c>
      <c r="F137" t="s">
        <v>729</v>
      </c>
      <c r="G137" t="s">
        <v>396</v>
      </c>
      <c r="H137" t="s">
        <v>676</v>
      </c>
      <c r="I137" t="s">
        <v>156</v>
      </c>
      <c r="J137" t="s">
        <v>380</v>
      </c>
      <c r="K137" s="79">
        <v>4.8099999999999996</v>
      </c>
      <c r="L137" t="s">
        <v>108</v>
      </c>
      <c r="M137" s="79">
        <v>3.3</v>
      </c>
      <c r="N137" s="79">
        <v>2.71</v>
      </c>
      <c r="O137" s="79">
        <v>828680.71</v>
      </c>
      <c r="P137" s="79">
        <v>104.19</v>
      </c>
      <c r="Q137" s="79">
        <v>863.40243174900002</v>
      </c>
      <c r="R137" s="79">
        <v>0.13</v>
      </c>
      <c r="S137" s="79">
        <v>0.3</v>
      </c>
      <c r="T137" s="79">
        <v>7.0000000000000007E-2</v>
      </c>
    </row>
    <row r="138" spans="2:20">
      <c r="B138" t="s">
        <v>734</v>
      </c>
      <c r="C138" t="s">
        <v>735</v>
      </c>
      <c r="D138" t="s">
        <v>106</v>
      </c>
      <c r="E138" t="s">
        <v>129</v>
      </c>
      <c r="F138" t="s">
        <v>679</v>
      </c>
      <c r="G138" t="s">
        <v>396</v>
      </c>
      <c r="H138" t="s">
        <v>736</v>
      </c>
      <c r="I138" t="s">
        <v>155</v>
      </c>
      <c r="J138" t="s">
        <v>264</v>
      </c>
      <c r="K138" s="79">
        <v>0.74</v>
      </c>
      <c r="L138" t="s">
        <v>108</v>
      </c>
      <c r="M138" s="79">
        <v>5.5</v>
      </c>
      <c r="N138" s="79">
        <v>1.84</v>
      </c>
      <c r="O138" s="79">
        <v>175696.41</v>
      </c>
      <c r="P138" s="79">
        <v>124.28</v>
      </c>
      <c r="Q138" s="79">
        <v>218.355498348</v>
      </c>
      <c r="R138" s="79">
        <v>0.15</v>
      </c>
      <c r="S138" s="79">
        <v>0.08</v>
      </c>
      <c r="T138" s="79">
        <v>0.02</v>
      </c>
    </row>
    <row r="139" spans="2:20">
      <c r="B139" t="s">
        <v>737</v>
      </c>
      <c r="C139" t="s">
        <v>738</v>
      </c>
      <c r="D139" t="s">
        <v>106</v>
      </c>
      <c r="E139" t="s">
        <v>129</v>
      </c>
      <c r="F139" t="s">
        <v>739</v>
      </c>
      <c r="G139" t="s">
        <v>396</v>
      </c>
      <c r="H139" t="s">
        <v>740</v>
      </c>
      <c r="I139" t="s">
        <v>156</v>
      </c>
      <c r="J139" t="s">
        <v>264</v>
      </c>
      <c r="K139" s="79">
        <v>0.56999999999999995</v>
      </c>
      <c r="L139" t="s">
        <v>108</v>
      </c>
      <c r="M139" s="79">
        <v>6.1</v>
      </c>
      <c r="N139" s="79">
        <v>2.79</v>
      </c>
      <c r="O139" s="79">
        <v>118876</v>
      </c>
      <c r="P139" s="79">
        <v>113.1</v>
      </c>
      <c r="Q139" s="79">
        <v>134.448756</v>
      </c>
      <c r="R139" s="79">
        <v>0.24</v>
      </c>
      <c r="S139" s="79">
        <v>0.05</v>
      </c>
      <c r="T139" s="79">
        <v>0.01</v>
      </c>
    </row>
    <row r="140" spans="2:20">
      <c r="B140" t="s">
        <v>741</v>
      </c>
      <c r="C140" t="s">
        <v>742</v>
      </c>
      <c r="D140" t="s">
        <v>106</v>
      </c>
      <c r="E140" t="s">
        <v>129</v>
      </c>
      <c r="F140" t="s">
        <v>739</v>
      </c>
      <c r="G140" t="s">
        <v>396</v>
      </c>
      <c r="H140" t="s">
        <v>740</v>
      </c>
      <c r="I140" t="s">
        <v>156</v>
      </c>
      <c r="J140" t="s">
        <v>264</v>
      </c>
      <c r="K140" s="79">
        <v>1.69</v>
      </c>
      <c r="L140" t="s">
        <v>108</v>
      </c>
      <c r="M140" s="79">
        <v>5.6</v>
      </c>
      <c r="N140" s="79">
        <v>2</v>
      </c>
      <c r="O140" s="79">
        <v>344669.41</v>
      </c>
      <c r="P140" s="79">
        <v>112.85</v>
      </c>
      <c r="Q140" s="79">
        <v>388.95942918499998</v>
      </c>
      <c r="R140" s="79">
        <v>0.14000000000000001</v>
      </c>
      <c r="S140" s="79">
        <v>0.14000000000000001</v>
      </c>
      <c r="T140" s="79">
        <v>0.03</v>
      </c>
    </row>
    <row r="141" spans="2:20">
      <c r="B141" t="s">
        <v>743</v>
      </c>
      <c r="C141" t="s">
        <v>744</v>
      </c>
      <c r="D141" t="s">
        <v>106</v>
      </c>
      <c r="E141" t="s">
        <v>129</v>
      </c>
      <c r="F141" t="s">
        <v>745</v>
      </c>
      <c r="G141" t="s">
        <v>133</v>
      </c>
      <c r="H141" t="s">
        <v>740</v>
      </c>
      <c r="I141" t="s">
        <v>156</v>
      </c>
      <c r="J141" t="s">
        <v>746</v>
      </c>
      <c r="K141" s="79">
        <v>1.25</v>
      </c>
      <c r="L141" t="s">
        <v>108</v>
      </c>
      <c r="M141" s="79">
        <v>4.2</v>
      </c>
      <c r="N141" s="79">
        <v>2.3199999999999998</v>
      </c>
      <c r="O141" s="79">
        <v>131370.92000000001</v>
      </c>
      <c r="P141" s="79">
        <v>104.01</v>
      </c>
      <c r="Q141" s="79">
        <v>136.638893892</v>
      </c>
      <c r="R141" s="79">
        <v>0.03</v>
      </c>
      <c r="S141" s="79">
        <v>0.05</v>
      </c>
      <c r="T141" s="79">
        <v>0.01</v>
      </c>
    </row>
    <row r="142" spans="2:20">
      <c r="B142" t="s">
        <v>747</v>
      </c>
      <c r="C142" t="s">
        <v>748</v>
      </c>
      <c r="D142" t="s">
        <v>106</v>
      </c>
      <c r="E142" t="s">
        <v>129</v>
      </c>
      <c r="F142" t="s">
        <v>749</v>
      </c>
      <c r="G142" t="s">
        <v>396</v>
      </c>
      <c r="H142" t="s">
        <v>740</v>
      </c>
      <c r="I142" t="s">
        <v>156</v>
      </c>
      <c r="J142" t="s">
        <v>750</v>
      </c>
      <c r="K142" s="79">
        <v>2.33</v>
      </c>
      <c r="L142" t="s">
        <v>108</v>
      </c>
      <c r="M142" s="79">
        <v>4.8</v>
      </c>
      <c r="N142" s="79">
        <v>2.58</v>
      </c>
      <c r="O142" s="79">
        <v>464000</v>
      </c>
      <c r="P142" s="79">
        <v>106.38</v>
      </c>
      <c r="Q142" s="79">
        <v>493.60320000000002</v>
      </c>
      <c r="R142" s="79">
        <v>0.15</v>
      </c>
      <c r="S142" s="79">
        <v>0.17</v>
      </c>
      <c r="T142" s="79">
        <v>0.04</v>
      </c>
    </row>
    <row r="143" spans="2:20">
      <c r="B143" t="s">
        <v>751</v>
      </c>
      <c r="C143" t="s">
        <v>752</v>
      </c>
      <c r="D143" t="s">
        <v>106</v>
      </c>
      <c r="E143" t="s">
        <v>129</v>
      </c>
      <c r="F143" t="s">
        <v>753</v>
      </c>
      <c r="G143" t="s">
        <v>396</v>
      </c>
      <c r="H143" t="s">
        <v>736</v>
      </c>
      <c r="I143" t="s">
        <v>155</v>
      </c>
      <c r="J143" t="s">
        <v>264</v>
      </c>
      <c r="K143" s="79">
        <v>1.57</v>
      </c>
      <c r="L143" t="s">
        <v>108</v>
      </c>
      <c r="M143" s="79">
        <v>6.4</v>
      </c>
      <c r="N143" s="79">
        <v>3.22</v>
      </c>
      <c r="O143" s="79">
        <v>256405.86</v>
      </c>
      <c r="P143" s="79">
        <v>116.26</v>
      </c>
      <c r="Q143" s="79">
        <v>298.097452836</v>
      </c>
      <c r="R143" s="79">
        <v>0.25</v>
      </c>
      <c r="S143" s="79">
        <v>0.1</v>
      </c>
      <c r="T143" s="79">
        <v>0.02</v>
      </c>
    </row>
    <row r="144" spans="2:20">
      <c r="B144" t="s">
        <v>754</v>
      </c>
      <c r="C144" t="s">
        <v>755</v>
      </c>
      <c r="D144" t="s">
        <v>106</v>
      </c>
      <c r="E144" t="s">
        <v>129</v>
      </c>
      <c r="F144" t="s">
        <v>753</v>
      </c>
      <c r="G144" t="s">
        <v>396</v>
      </c>
      <c r="H144" t="s">
        <v>736</v>
      </c>
      <c r="I144" t="s">
        <v>155</v>
      </c>
      <c r="J144" t="s">
        <v>264</v>
      </c>
      <c r="K144" s="79">
        <v>2.63</v>
      </c>
      <c r="L144" t="s">
        <v>108</v>
      </c>
      <c r="M144" s="79">
        <v>5.4</v>
      </c>
      <c r="N144" s="79">
        <v>3.39</v>
      </c>
      <c r="O144" s="79">
        <v>236336.72</v>
      </c>
      <c r="P144" s="79">
        <v>106.51</v>
      </c>
      <c r="Q144" s="79">
        <v>251.72224047200001</v>
      </c>
      <c r="R144" s="79">
        <v>0.31</v>
      </c>
      <c r="S144" s="79">
        <v>0.09</v>
      </c>
      <c r="T144" s="79">
        <v>0.02</v>
      </c>
    </row>
    <row r="145" spans="2:20">
      <c r="B145" t="s">
        <v>756</v>
      </c>
      <c r="C145" t="s">
        <v>757</v>
      </c>
      <c r="D145" t="s">
        <v>106</v>
      </c>
      <c r="E145" t="s">
        <v>129</v>
      </c>
      <c r="F145" t="s">
        <v>753</v>
      </c>
      <c r="G145" t="s">
        <v>396</v>
      </c>
      <c r="H145" t="s">
        <v>736</v>
      </c>
      <c r="I145" t="s">
        <v>155</v>
      </c>
      <c r="J145" t="s">
        <v>758</v>
      </c>
      <c r="K145" s="79">
        <v>3.75</v>
      </c>
      <c r="L145" t="s">
        <v>108</v>
      </c>
      <c r="M145" s="79">
        <v>2.5</v>
      </c>
      <c r="N145" s="79">
        <v>4.6500000000000004</v>
      </c>
      <c r="O145" s="79">
        <v>517400</v>
      </c>
      <c r="P145" s="79">
        <v>92.93</v>
      </c>
      <c r="Q145" s="79">
        <v>480.81981999999999</v>
      </c>
      <c r="R145" s="79">
        <v>0.28000000000000003</v>
      </c>
      <c r="S145" s="79">
        <v>0.17</v>
      </c>
      <c r="T145" s="79">
        <v>0.04</v>
      </c>
    </row>
    <row r="146" spans="2:20">
      <c r="B146" t="s">
        <v>759</v>
      </c>
      <c r="C146" t="s">
        <v>760</v>
      </c>
      <c r="D146" t="s">
        <v>106</v>
      </c>
      <c r="E146" t="s">
        <v>129</v>
      </c>
      <c r="F146" t="s">
        <v>594</v>
      </c>
      <c r="G146" t="s">
        <v>363</v>
      </c>
      <c r="H146" t="s">
        <v>736</v>
      </c>
      <c r="I146" t="s">
        <v>155</v>
      </c>
      <c r="J146" t="s">
        <v>264</v>
      </c>
      <c r="K146" s="79">
        <v>4.7</v>
      </c>
      <c r="L146" t="s">
        <v>108</v>
      </c>
      <c r="M146" s="79">
        <v>5.0999999999999996</v>
      </c>
      <c r="N146" s="79">
        <v>1.88</v>
      </c>
      <c r="O146" s="79">
        <v>3233775</v>
      </c>
      <c r="P146" s="79">
        <v>139.04</v>
      </c>
      <c r="Q146" s="79">
        <v>4496.2407599999997</v>
      </c>
      <c r="R146" s="79">
        <v>0.28000000000000003</v>
      </c>
      <c r="S146" s="79">
        <v>1.57</v>
      </c>
      <c r="T146" s="79">
        <v>0.34</v>
      </c>
    </row>
    <row r="147" spans="2:20">
      <c r="B147" t="s">
        <v>761</v>
      </c>
      <c r="C147" t="s">
        <v>762</v>
      </c>
      <c r="D147" t="s">
        <v>106</v>
      </c>
      <c r="E147" t="s">
        <v>129</v>
      </c>
      <c r="F147" t="s">
        <v>635</v>
      </c>
      <c r="G147" t="s">
        <v>363</v>
      </c>
      <c r="H147" t="s">
        <v>736</v>
      </c>
      <c r="I147" t="s">
        <v>155</v>
      </c>
      <c r="J147" t="s">
        <v>763</v>
      </c>
      <c r="K147" s="79">
        <v>3.57</v>
      </c>
      <c r="L147" t="s">
        <v>108</v>
      </c>
      <c r="M147" s="79">
        <v>2.4</v>
      </c>
      <c r="N147" s="79">
        <v>1.62</v>
      </c>
      <c r="O147" s="79">
        <v>188719</v>
      </c>
      <c r="P147" s="79">
        <v>104.41</v>
      </c>
      <c r="Q147" s="79">
        <v>197.0415079</v>
      </c>
      <c r="R147" s="79">
        <v>0.14000000000000001</v>
      </c>
      <c r="S147" s="79">
        <v>7.0000000000000007E-2</v>
      </c>
      <c r="T147" s="79">
        <v>0.01</v>
      </c>
    </row>
    <row r="148" spans="2:20">
      <c r="B148" t="s">
        <v>764</v>
      </c>
      <c r="C148" t="s">
        <v>765</v>
      </c>
      <c r="D148" t="s">
        <v>106</v>
      </c>
      <c r="E148" t="s">
        <v>129</v>
      </c>
      <c r="F148" t="s">
        <v>766</v>
      </c>
      <c r="G148" t="s">
        <v>396</v>
      </c>
      <c r="H148" t="s">
        <v>736</v>
      </c>
      <c r="I148" t="s">
        <v>155</v>
      </c>
      <c r="J148" t="s">
        <v>767</v>
      </c>
      <c r="K148" s="79">
        <v>6.54</v>
      </c>
      <c r="L148" t="s">
        <v>108</v>
      </c>
      <c r="M148" s="79">
        <v>2.85</v>
      </c>
      <c r="N148" s="79">
        <v>1.98</v>
      </c>
      <c r="O148" s="79">
        <v>1416442</v>
      </c>
      <c r="P148" s="79">
        <v>108.22</v>
      </c>
      <c r="Q148" s="79">
        <v>1532.8735323999999</v>
      </c>
      <c r="R148" s="79">
        <v>0.21</v>
      </c>
      <c r="S148" s="79">
        <v>0.53</v>
      </c>
      <c r="T148" s="79">
        <v>0.12</v>
      </c>
    </row>
    <row r="149" spans="2:20">
      <c r="B149" t="s">
        <v>768</v>
      </c>
      <c r="C149" t="s">
        <v>769</v>
      </c>
      <c r="D149" t="s">
        <v>106</v>
      </c>
      <c r="E149" t="s">
        <v>129</v>
      </c>
      <c r="F149" t="s">
        <v>770</v>
      </c>
      <c r="G149" t="s">
        <v>543</v>
      </c>
      <c r="H149" t="s">
        <v>771</v>
      </c>
      <c r="I149" t="s">
        <v>155</v>
      </c>
      <c r="J149" t="s">
        <v>264</v>
      </c>
      <c r="K149" s="79">
        <v>1.92</v>
      </c>
      <c r="L149" t="s">
        <v>108</v>
      </c>
      <c r="M149" s="79">
        <v>4.8</v>
      </c>
      <c r="N149" s="79">
        <v>2.2000000000000002</v>
      </c>
      <c r="O149" s="79">
        <v>1349336.87</v>
      </c>
      <c r="P149" s="79">
        <v>124.24</v>
      </c>
      <c r="Q149" s="79">
        <v>1676.4161272880001</v>
      </c>
      <c r="R149" s="79">
        <v>0.16</v>
      </c>
      <c r="S149" s="79">
        <v>0.57999999999999996</v>
      </c>
      <c r="T149" s="79">
        <v>0.13</v>
      </c>
    </row>
    <row r="150" spans="2:20">
      <c r="B150" t="s">
        <v>772</v>
      </c>
      <c r="C150" t="s">
        <v>773</v>
      </c>
      <c r="D150" t="s">
        <v>106</v>
      </c>
      <c r="E150" t="s">
        <v>129</v>
      </c>
      <c r="F150" t="s">
        <v>774</v>
      </c>
      <c r="G150" t="s">
        <v>118</v>
      </c>
      <c r="H150" t="s">
        <v>771</v>
      </c>
      <c r="I150" t="s">
        <v>155</v>
      </c>
      <c r="J150" t="s">
        <v>264</v>
      </c>
      <c r="K150" s="79">
        <v>0.68</v>
      </c>
      <c r="L150" t="s">
        <v>108</v>
      </c>
      <c r="M150" s="79">
        <v>5.25</v>
      </c>
      <c r="N150" s="79">
        <v>1.06</v>
      </c>
      <c r="O150" s="79">
        <v>84877.97</v>
      </c>
      <c r="P150" s="79">
        <v>123.72</v>
      </c>
      <c r="Q150" s="79">
        <v>105.011024484</v>
      </c>
      <c r="R150" s="79">
        <v>0.12</v>
      </c>
      <c r="S150" s="79">
        <v>0.04</v>
      </c>
      <c r="T150" s="79">
        <v>0.01</v>
      </c>
    </row>
    <row r="151" spans="2:20">
      <c r="B151" t="s">
        <v>775</v>
      </c>
      <c r="C151" t="s">
        <v>776</v>
      </c>
      <c r="D151" t="s">
        <v>106</v>
      </c>
      <c r="E151" t="s">
        <v>129</v>
      </c>
      <c r="F151" t="s">
        <v>774</v>
      </c>
      <c r="G151" t="s">
        <v>118</v>
      </c>
      <c r="H151" t="s">
        <v>771</v>
      </c>
      <c r="I151" t="s">
        <v>155</v>
      </c>
      <c r="J151" t="s">
        <v>264</v>
      </c>
      <c r="K151" s="79">
        <v>1.05</v>
      </c>
      <c r="L151" t="s">
        <v>108</v>
      </c>
      <c r="M151" s="79">
        <v>5.3</v>
      </c>
      <c r="N151" s="79">
        <v>1.94</v>
      </c>
      <c r="O151" s="79">
        <v>381462.7</v>
      </c>
      <c r="P151" s="79">
        <v>126.97</v>
      </c>
      <c r="Q151" s="79">
        <v>484.34319018999997</v>
      </c>
      <c r="R151" s="79">
        <v>0.38</v>
      </c>
      <c r="S151" s="79">
        <v>0.17</v>
      </c>
      <c r="T151" s="79">
        <v>0.04</v>
      </c>
    </row>
    <row r="152" spans="2:20">
      <c r="B152" t="s">
        <v>777</v>
      </c>
      <c r="C152" t="s">
        <v>778</v>
      </c>
      <c r="D152" t="s">
        <v>106</v>
      </c>
      <c r="E152" t="s">
        <v>129</v>
      </c>
      <c r="F152" t="s">
        <v>774</v>
      </c>
      <c r="G152" t="s">
        <v>118</v>
      </c>
      <c r="H152" t="s">
        <v>771</v>
      </c>
      <c r="I152" t="s">
        <v>155</v>
      </c>
      <c r="J152" t="s">
        <v>779</v>
      </c>
      <c r="K152" s="79">
        <v>2.8</v>
      </c>
      <c r="L152" t="s">
        <v>108</v>
      </c>
      <c r="M152" s="79">
        <v>5</v>
      </c>
      <c r="N152" s="79">
        <v>2.5299999999999998</v>
      </c>
      <c r="O152" s="79">
        <v>292</v>
      </c>
      <c r="P152" s="79">
        <v>106.12</v>
      </c>
      <c r="Q152" s="79">
        <v>0.30987039999999999</v>
      </c>
      <c r="R152" s="79">
        <v>0</v>
      </c>
      <c r="S152" s="79">
        <v>0</v>
      </c>
      <c r="T152" s="79">
        <v>0</v>
      </c>
    </row>
    <row r="153" spans="2:20">
      <c r="B153" t="s">
        <v>780</v>
      </c>
      <c r="C153" t="s">
        <v>781</v>
      </c>
      <c r="D153" t="s">
        <v>106</v>
      </c>
      <c r="E153" t="s">
        <v>129</v>
      </c>
      <c r="F153" t="s">
        <v>782</v>
      </c>
      <c r="G153" t="s">
        <v>396</v>
      </c>
      <c r="H153" t="s">
        <v>214</v>
      </c>
      <c r="I153" t="s">
        <v>156</v>
      </c>
      <c r="J153" t="s">
        <v>264</v>
      </c>
      <c r="K153" s="79">
        <v>0.74</v>
      </c>
      <c r="L153" t="s">
        <v>108</v>
      </c>
      <c r="M153" s="79">
        <v>5.35</v>
      </c>
      <c r="N153" s="79">
        <v>2.39</v>
      </c>
      <c r="O153" s="79">
        <v>136228.84</v>
      </c>
      <c r="P153" s="79">
        <v>127.11</v>
      </c>
      <c r="Q153" s="79">
        <v>173.16047852400001</v>
      </c>
      <c r="R153" s="79">
        <v>0.04</v>
      </c>
      <c r="S153" s="79">
        <v>0.06</v>
      </c>
      <c r="T153" s="79">
        <v>0.01</v>
      </c>
    </row>
    <row r="154" spans="2:20">
      <c r="B154" t="s">
        <v>783</v>
      </c>
      <c r="C154" t="s">
        <v>784</v>
      </c>
      <c r="D154" t="s">
        <v>106</v>
      </c>
      <c r="E154" t="s">
        <v>129</v>
      </c>
      <c r="F154" t="s">
        <v>782</v>
      </c>
      <c r="G154" t="s">
        <v>396</v>
      </c>
      <c r="H154" t="s">
        <v>214</v>
      </c>
      <c r="I154" t="s">
        <v>156</v>
      </c>
      <c r="J154" t="s">
        <v>673</v>
      </c>
      <c r="K154" s="79">
        <v>3.46</v>
      </c>
      <c r="L154" t="s">
        <v>108</v>
      </c>
      <c r="M154" s="79">
        <v>7</v>
      </c>
      <c r="N154" s="79">
        <v>2.4900000000000002</v>
      </c>
      <c r="O154" s="79">
        <v>1016714.12</v>
      </c>
      <c r="P154" s="79">
        <v>119.7</v>
      </c>
      <c r="Q154" s="79">
        <v>1217.00680164</v>
      </c>
      <c r="R154" s="79">
        <v>0.18</v>
      </c>
      <c r="S154" s="79">
        <v>0.42</v>
      </c>
      <c r="T154" s="79">
        <v>0.09</v>
      </c>
    </row>
    <row r="155" spans="2:20">
      <c r="B155" t="s">
        <v>785</v>
      </c>
      <c r="C155" t="s">
        <v>786</v>
      </c>
      <c r="D155" t="s">
        <v>106</v>
      </c>
      <c r="E155" t="s">
        <v>129</v>
      </c>
      <c r="F155" t="s">
        <v>782</v>
      </c>
      <c r="G155" t="s">
        <v>396</v>
      </c>
      <c r="H155" t="s">
        <v>214</v>
      </c>
      <c r="I155" t="s">
        <v>156</v>
      </c>
      <c r="J155" t="s">
        <v>787</v>
      </c>
      <c r="K155" s="79">
        <v>4.7300000000000004</v>
      </c>
      <c r="L155" t="s">
        <v>108</v>
      </c>
      <c r="M155" s="79">
        <v>4.4000000000000004</v>
      </c>
      <c r="N155" s="79">
        <v>3.05</v>
      </c>
      <c r="O155" s="79">
        <v>1561.8</v>
      </c>
      <c r="P155" s="79">
        <v>109.54</v>
      </c>
      <c r="Q155" s="79">
        <v>1.7107957199999999</v>
      </c>
      <c r="R155" s="79">
        <v>0</v>
      </c>
      <c r="S155" s="79">
        <v>0</v>
      </c>
      <c r="T155" s="79">
        <v>0</v>
      </c>
    </row>
    <row r="156" spans="2:20">
      <c r="B156" t="s">
        <v>788</v>
      </c>
      <c r="C156" t="s">
        <v>789</v>
      </c>
      <c r="D156" t="s">
        <v>106</v>
      </c>
      <c r="E156" t="s">
        <v>129</v>
      </c>
      <c r="F156" t="s">
        <v>766</v>
      </c>
      <c r="G156" t="s">
        <v>396</v>
      </c>
      <c r="H156" t="s">
        <v>771</v>
      </c>
      <c r="I156" t="s">
        <v>155</v>
      </c>
      <c r="J156" t="s">
        <v>790</v>
      </c>
      <c r="K156" s="79">
        <v>1.39</v>
      </c>
      <c r="L156" t="s">
        <v>108</v>
      </c>
      <c r="M156" s="79">
        <v>4.6500000000000004</v>
      </c>
      <c r="N156" s="79">
        <v>2.02</v>
      </c>
      <c r="O156" s="79">
        <v>443971.63</v>
      </c>
      <c r="P156" s="79">
        <v>125.43</v>
      </c>
      <c r="Q156" s="79">
        <v>556.87361550900005</v>
      </c>
      <c r="R156" s="79">
        <v>0.19</v>
      </c>
      <c r="S156" s="79">
        <v>0.19</v>
      </c>
      <c r="T156" s="79">
        <v>0.04</v>
      </c>
    </row>
    <row r="157" spans="2:20">
      <c r="B157" t="s">
        <v>791</v>
      </c>
      <c r="C157" t="s">
        <v>792</v>
      </c>
      <c r="D157" t="s">
        <v>106</v>
      </c>
      <c r="E157" t="s">
        <v>129</v>
      </c>
      <c r="F157" t="s">
        <v>766</v>
      </c>
      <c r="G157" t="s">
        <v>396</v>
      </c>
      <c r="H157" t="s">
        <v>771</v>
      </c>
      <c r="I157" t="s">
        <v>155</v>
      </c>
      <c r="J157" t="s">
        <v>793</v>
      </c>
      <c r="K157" s="79">
        <v>0.74</v>
      </c>
      <c r="L157" t="s">
        <v>108</v>
      </c>
      <c r="M157" s="79">
        <v>5.05</v>
      </c>
      <c r="N157" s="79">
        <v>2.27</v>
      </c>
      <c r="O157" s="79">
        <v>220264.77</v>
      </c>
      <c r="P157" s="79">
        <v>126.69</v>
      </c>
      <c r="Q157" s="79">
        <v>279.05343711299997</v>
      </c>
      <c r="R157" s="79">
        <v>7.0000000000000007E-2</v>
      </c>
      <c r="S157" s="79">
        <v>0.1</v>
      </c>
      <c r="T157" s="79">
        <v>0.02</v>
      </c>
    </row>
    <row r="158" spans="2:20">
      <c r="B158" t="s">
        <v>794</v>
      </c>
      <c r="C158" t="s">
        <v>795</v>
      </c>
      <c r="D158" t="s">
        <v>106</v>
      </c>
      <c r="E158" t="s">
        <v>129</v>
      </c>
      <c r="F158" t="s">
        <v>766</v>
      </c>
      <c r="G158" t="s">
        <v>396</v>
      </c>
      <c r="H158" t="s">
        <v>771</v>
      </c>
      <c r="I158" t="s">
        <v>155</v>
      </c>
      <c r="J158" t="s">
        <v>796</v>
      </c>
      <c r="K158" s="79">
        <v>2.02</v>
      </c>
      <c r="L158" t="s">
        <v>108</v>
      </c>
      <c r="M158" s="79">
        <v>6.1</v>
      </c>
      <c r="N158" s="79">
        <v>2.83</v>
      </c>
      <c r="O158" s="79">
        <v>2611308</v>
      </c>
      <c r="P158" s="79">
        <v>111.15</v>
      </c>
      <c r="Q158" s="79">
        <v>2902.4688420000002</v>
      </c>
      <c r="R158" s="79">
        <v>0.21</v>
      </c>
      <c r="S158" s="79">
        <v>1.01</v>
      </c>
      <c r="T158" s="79">
        <v>0.22</v>
      </c>
    </row>
    <row r="159" spans="2:20">
      <c r="B159" t="s">
        <v>797</v>
      </c>
      <c r="C159" t="s">
        <v>798</v>
      </c>
      <c r="D159" t="s">
        <v>106</v>
      </c>
      <c r="E159" t="s">
        <v>129</v>
      </c>
      <c r="F159" t="s">
        <v>799</v>
      </c>
      <c r="G159" t="s">
        <v>462</v>
      </c>
      <c r="H159" t="s">
        <v>800</v>
      </c>
      <c r="I159" t="s">
        <v>156</v>
      </c>
      <c r="J159" t="s">
        <v>801</v>
      </c>
      <c r="K159" s="79">
        <v>2.2999999999999998</v>
      </c>
      <c r="L159" t="s">
        <v>108</v>
      </c>
      <c r="M159" s="79">
        <v>3.59</v>
      </c>
      <c r="N159" s="79">
        <v>3.25</v>
      </c>
      <c r="O159" s="79">
        <v>28578</v>
      </c>
      <c r="P159" s="79">
        <v>101.01</v>
      </c>
      <c r="Q159" s="79">
        <v>28.866637799999999</v>
      </c>
      <c r="R159" s="79">
        <v>7.0000000000000007E-2</v>
      </c>
      <c r="S159" s="79">
        <v>0.01</v>
      </c>
      <c r="T159" s="79">
        <v>0</v>
      </c>
    </row>
    <row r="160" spans="2:20">
      <c r="B160" t="s">
        <v>802</v>
      </c>
      <c r="C160" t="s">
        <v>803</v>
      </c>
      <c r="D160" t="s">
        <v>106</v>
      </c>
      <c r="E160" t="s">
        <v>129</v>
      </c>
      <c r="F160" t="s">
        <v>804</v>
      </c>
      <c r="G160" t="s">
        <v>118</v>
      </c>
      <c r="H160" t="s">
        <v>805</v>
      </c>
      <c r="I160" t="s">
        <v>155</v>
      </c>
      <c r="J160" t="s">
        <v>806</v>
      </c>
      <c r="K160" s="79">
        <v>1.69</v>
      </c>
      <c r="L160" t="s">
        <v>108</v>
      </c>
      <c r="M160" s="79">
        <v>4.45</v>
      </c>
      <c r="N160" s="79">
        <v>3.1</v>
      </c>
      <c r="O160" s="79">
        <v>61209.85</v>
      </c>
      <c r="P160" s="79">
        <v>123.44</v>
      </c>
      <c r="Q160" s="79">
        <v>75.557438840000003</v>
      </c>
      <c r="R160" s="79">
        <v>7.0000000000000007E-2</v>
      </c>
      <c r="S160" s="79">
        <v>0.03</v>
      </c>
      <c r="T160" s="79">
        <v>0.01</v>
      </c>
    </row>
    <row r="161" spans="2:20">
      <c r="B161" t="s">
        <v>807</v>
      </c>
      <c r="C161" t="s">
        <v>808</v>
      </c>
      <c r="D161" t="s">
        <v>106</v>
      </c>
      <c r="E161" t="s">
        <v>129</v>
      </c>
      <c r="F161" t="s">
        <v>809</v>
      </c>
      <c r="G161" t="s">
        <v>396</v>
      </c>
      <c r="H161" t="s">
        <v>805</v>
      </c>
      <c r="I161" t="s">
        <v>155</v>
      </c>
      <c r="J161" t="s">
        <v>810</v>
      </c>
      <c r="K161" s="79">
        <v>2.56</v>
      </c>
      <c r="L161" t="s">
        <v>108</v>
      </c>
      <c r="M161" s="79">
        <v>6.9</v>
      </c>
      <c r="N161" s="79">
        <v>17.27</v>
      </c>
      <c r="O161" s="79">
        <v>1.08</v>
      </c>
      <c r="P161" s="79">
        <v>91.51</v>
      </c>
      <c r="Q161" s="79">
        <v>9.8830800000000003E-4</v>
      </c>
      <c r="R161" s="79">
        <v>0</v>
      </c>
      <c r="S161" s="79">
        <v>0</v>
      </c>
      <c r="T161" s="79">
        <v>0</v>
      </c>
    </row>
    <row r="162" spans="2:20">
      <c r="B162" t="s">
        <v>811</v>
      </c>
      <c r="C162" t="s">
        <v>812</v>
      </c>
      <c r="D162" t="s">
        <v>106</v>
      </c>
      <c r="E162" t="s">
        <v>129</v>
      </c>
      <c r="F162" t="s">
        <v>813</v>
      </c>
      <c r="G162" t="s">
        <v>118</v>
      </c>
      <c r="H162" t="s">
        <v>814</v>
      </c>
      <c r="I162" t="s">
        <v>155</v>
      </c>
      <c r="J162" t="s">
        <v>264</v>
      </c>
      <c r="K162" s="79">
        <v>1.26</v>
      </c>
      <c r="L162" t="s">
        <v>108</v>
      </c>
      <c r="M162" s="79">
        <v>6.33</v>
      </c>
      <c r="N162" s="79">
        <v>17.38</v>
      </c>
      <c r="O162" s="79">
        <v>86743.47</v>
      </c>
      <c r="P162" s="79">
        <v>106.34</v>
      </c>
      <c r="Q162" s="79">
        <v>92.243005998000001</v>
      </c>
      <c r="R162" s="79">
        <v>0.03</v>
      </c>
      <c r="S162" s="79">
        <v>0.03</v>
      </c>
      <c r="T162" s="79">
        <v>0.01</v>
      </c>
    </row>
    <row r="163" spans="2:20">
      <c r="B163" t="s">
        <v>815</v>
      </c>
      <c r="C163" t="s">
        <v>816</v>
      </c>
      <c r="D163" t="s">
        <v>106</v>
      </c>
      <c r="E163" t="s">
        <v>129</v>
      </c>
      <c r="F163" t="s">
        <v>813</v>
      </c>
      <c r="G163" t="s">
        <v>118</v>
      </c>
      <c r="H163" t="s">
        <v>814</v>
      </c>
      <c r="I163" t="s">
        <v>155</v>
      </c>
      <c r="J163" t="s">
        <v>817</v>
      </c>
      <c r="K163" s="79">
        <v>2.23</v>
      </c>
      <c r="L163" t="s">
        <v>108</v>
      </c>
      <c r="M163" s="79">
        <v>6.78</v>
      </c>
      <c r="N163" s="79">
        <v>21.82</v>
      </c>
      <c r="O163" s="79">
        <v>910108.37</v>
      </c>
      <c r="P163" s="79">
        <v>89.12</v>
      </c>
      <c r="Q163" s="79">
        <v>811.08857934399998</v>
      </c>
      <c r="R163" s="79">
        <v>0.09</v>
      </c>
      <c r="S163" s="79">
        <v>0.28000000000000003</v>
      </c>
      <c r="T163" s="79">
        <v>0.06</v>
      </c>
    </row>
    <row r="164" spans="2:20">
      <c r="B164" t="s">
        <v>818</v>
      </c>
      <c r="C164" t="s">
        <v>819</v>
      </c>
      <c r="D164" t="s">
        <v>106</v>
      </c>
      <c r="E164" t="s">
        <v>129</v>
      </c>
      <c r="F164" t="s">
        <v>820</v>
      </c>
      <c r="G164" t="s">
        <v>396</v>
      </c>
      <c r="H164" t="s">
        <v>821</v>
      </c>
      <c r="I164" t="s">
        <v>155</v>
      </c>
      <c r="J164" t="s">
        <v>264</v>
      </c>
      <c r="K164" s="79">
        <v>0.75</v>
      </c>
      <c r="L164" t="s">
        <v>108</v>
      </c>
      <c r="M164" s="79">
        <v>5.0999999999999996</v>
      </c>
      <c r="N164" s="79">
        <v>4.21</v>
      </c>
      <c r="O164" s="79">
        <v>223875.8</v>
      </c>
      <c r="P164" s="79">
        <v>106.3</v>
      </c>
      <c r="Q164" s="79">
        <v>237.9799754</v>
      </c>
      <c r="R164" s="79">
        <v>0.23</v>
      </c>
      <c r="S164" s="79">
        <v>0.08</v>
      </c>
      <c r="T164" s="79">
        <v>0.02</v>
      </c>
    </row>
    <row r="165" spans="2:20">
      <c r="B165" t="s">
        <v>822</v>
      </c>
      <c r="C165" t="s">
        <v>823</v>
      </c>
      <c r="D165" t="s">
        <v>106</v>
      </c>
      <c r="E165" t="s">
        <v>129</v>
      </c>
      <c r="F165" t="s">
        <v>824</v>
      </c>
      <c r="G165" t="s">
        <v>396</v>
      </c>
      <c r="H165" t="s">
        <v>825</v>
      </c>
      <c r="I165" t="s">
        <v>156</v>
      </c>
      <c r="J165" t="s">
        <v>826</v>
      </c>
      <c r="K165" s="79">
        <v>3.48</v>
      </c>
      <c r="L165" t="s">
        <v>108</v>
      </c>
      <c r="M165" s="79">
        <v>7.5</v>
      </c>
      <c r="N165" s="79">
        <v>20.94</v>
      </c>
      <c r="O165" s="79">
        <v>1.52</v>
      </c>
      <c r="P165" s="79">
        <v>72</v>
      </c>
      <c r="Q165" s="79">
        <v>1.0943999999999999E-3</v>
      </c>
      <c r="R165" s="79">
        <v>0</v>
      </c>
      <c r="S165" s="79">
        <v>0</v>
      </c>
      <c r="T165" s="79">
        <v>0</v>
      </c>
    </row>
    <row r="166" spans="2:20">
      <c r="B166" t="s">
        <v>827</v>
      </c>
      <c r="C166" t="s">
        <v>828</v>
      </c>
      <c r="D166" t="s">
        <v>106</v>
      </c>
      <c r="E166" t="s">
        <v>129</v>
      </c>
      <c r="F166" t="s">
        <v>824</v>
      </c>
      <c r="G166" t="s">
        <v>396</v>
      </c>
      <c r="H166" t="s">
        <v>825</v>
      </c>
      <c r="I166" t="s">
        <v>156</v>
      </c>
      <c r="J166" t="s">
        <v>829</v>
      </c>
      <c r="K166" s="79">
        <v>4.1399999999999997</v>
      </c>
      <c r="L166" t="s">
        <v>108</v>
      </c>
      <c r="M166" s="79">
        <v>5.7</v>
      </c>
      <c r="N166" s="79">
        <v>23.95</v>
      </c>
      <c r="O166" s="79">
        <v>133383.34</v>
      </c>
      <c r="P166" s="79">
        <v>52.26</v>
      </c>
      <c r="Q166" s="79">
        <v>69.706133484000006</v>
      </c>
      <c r="R166" s="79">
        <v>0.04</v>
      </c>
      <c r="S166" s="79">
        <v>0.02</v>
      </c>
      <c r="T166" s="79">
        <v>0.01</v>
      </c>
    </row>
    <row r="167" spans="2:20">
      <c r="B167" t="s">
        <v>830</v>
      </c>
      <c r="C167" t="s">
        <v>831</v>
      </c>
      <c r="D167" t="s">
        <v>106</v>
      </c>
      <c r="E167" t="s">
        <v>129</v>
      </c>
      <c r="F167" t="s">
        <v>832</v>
      </c>
      <c r="G167" t="s">
        <v>396</v>
      </c>
      <c r="H167" t="s">
        <v>833</v>
      </c>
      <c r="I167" t="s">
        <v>155</v>
      </c>
      <c r="J167" t="s">
        <v>834</v>
      </c>
      <c r="K167" s="79">
        <v>1.86</v>
      </c>
      <c r="L167" t="s">
        <v>108</v>
      </c>
      <c r="M167" s="79">
        <v>4.75</v>
      </c>
      <c r="N167" s="79">
        <v>23.19</v>
      </c>
      <c r="O167" s="79">
        <v>40241.07</v>
      </c>
      <c r="P167" s="79">
        <v>100.92</v>
      </c>
      <c r="Q167" s="79">
        <v>40.611287844000003</v>
      </c>
      <c r="R167" s="79">
        <v>0.01</v>
      </c>
      <c r="S167" s="79">
        <v>0.01</v>
      </c>
      <c r="T167" s="79">
        <v>0</v>
      </c>
    </row>
    <row r="168" spans="2:20">
      <c r="B168" t="s">
        <v>835</v>
      </c>
      <c r="C168" t="s">
        <v>836</v>
      </c>
      <c r="D168" t="s">
        <v>106</v>
      </c>
      <c r="E168" t="s">
        <v>129</v>
      </c>
      <c r="F168" t="s">
        <v>837</v>
      </c>
      <c r="G168" t="s">
        <v>118</v>
      </c>
      <c r="H168" t="s">
        <v>248</v>
      </c>
      <c r="I168" t="s">
        <v>838</v>
      </c>
      <c r="J168" t="s">
        <v>839</v>
      </c>
      <c r="K168" s="79">
        <v>1.58</v>
      </c>
      <c r="L168" t="s">
        <v>108</v>
      </c>
      <c r="M168" s="79">
        <v>1.02</v>
      </c>
      <c r="N168" s="79">
        <v>10.23</v>
      </c>
      <c r="O168" s="79">
        <v>0.7</v>
      </c>
      <c r="P168" s="79">
        <v>95.5</v>
      </c>
      <c r="Q168" s="79">
        <v>6.6850000000000004E-4</v>
      </c>
      <c r="R168" s="79">
        <v>0</v>
      </c>
      <c r="S168" s="79">
        <v>0</v>
      </c>
      <c r="T168" s="79">
        <v>0</v>
      </c>
    </row>
    <row r="169" spans="2:20">
      <c r="B169" t="s">
        <v>840</v>
      </c>
      <c r="C169" t="s">
        <v>841</v>
      </c>
      <c r="D169" t="s">
        <v>106</v>
      </c>
      <c r="E169" t="s">
        <v>129</v>
      </c>
      <c r="F169" t="s">
        <v>837</v>
      </c>
      <c r="G169" t="s">
        <v>118</v>
      </c>
      <c r="H169" t="s">
        <v>248</v>
      </c>
      <c r="I169" t="s">
        <v>838</v>
      </c>
      <c r="J169" t="s">
        <v>839</v>
      </c>
      <c r="K169" s="79">
        <v>3.15</v>
      </c>
      <c r="L169" t="s">
        <v>108</v>
      </c>
      <c r="M169" s="79">
        <v>6</v>
      </c>
      <c r="N169" s="79">
        <v>19.670000000000002</v>
      </c>
      <c r="O169" s="79">
        <v>0.39</v>
      </c>
      <c r="P169" s="79">
        <v>79.849999999999994</v>
      </c>
      <c r="Q169" s="79">
        <v>3.11415E-4</v>
      </c>
      <c r="R169" s="79">
        <v>0</v>
      </c>
      <c r="S169" s="79">
        <v>0</v>
      </c>
      <c r="T169" s="79">
        <v>0</v>
      </c>
    </row>
    <row r="170" spans="2:20">
      <c r="B170" t="s">
        <v>842</v>
      </c>
      <c r="C170" t="s">
        <v>843</v>
      </c>
      <c r="D170" t="s">
        <v>106</v>
      </c>
      <c r="E170" t="s">
        <v>129</v>
      </c>
      <c r="F170" t="s">
        <v>844</v>
      </c>
      <c r="G170" t="s">
        <v>118</v>
      </c>
      <c r="H170" t="s">
        <v>248</v>
      </c>
      <c r="I170" t="s">
        <v>838</v>
      </c>
      <c r="J170" t="s">
        <v>845</v>
      </c>
      <c r="K170" s="79">
        <v>3.02</v>
      </c>
      <c r="L170" t="s">
        <v>108</v>
      </c>
      <c r="M170" s="79">
        <v>7.4</v>
      </c>
      <c r="N170" s="79">
        <v>3.96</v>
      </c>
      <c r="O170" s="79">
        <v>0.02</v>
      </c>
      <c r="P170" s="79">
        <v>114.24</v>
      </c>
      <c r="Q170" s="79">
        <v>2.2847999999999999E-5</v>
      </c>
      <c r="R170" s="79">
        <v>0</v>
      </c>
      <c r="S170" s="79">
        <v>0</v>
      </c>
      <c r="T170" s="79">
        <v>0</v>
      </c>
    </row>
    <row r="171" spans="2:20">
      <c r="B171" t="s">
        <v>846</v>
      </c>
      <c r="C171" t="s">
        <v>847</v>
      </c>
      <c r="D171" t="s">
        <v>106</v>
      </c>
      <c r="E171" t="s">
        <v>129</v>
      </c>
      <c r="F171" t="s">
        <v>848</v>
      </c>
      <c r="G171" t="s">
        <v>138</v>
      </c>
      <c r="H171" t="s">
        <v>248</v>
      </c>
      <c r="I171" t="s">
        <v>838</v>
      </c>
      <c r="J171" t="s">
        <v>849</v>
      </c>
      <c r="K171" s="79">
        <v>3.21</v>
      </c>
      <c r="L171" t="s">
        <v>108</v>
      </c>
      <c r="M171" s="79">
        <v>3.85</v>
      </c>
      <c r="N171" s="79">
        <v>2.6</v>
      </c>
      <c r="O171" s="79">
        <v>615000</v>
      </c>
      <c r="P171" s="79">
        <v>105.06</v>
      </c>
      <c r="Q171" s="79">
        <v>646.11900000000003</v>
      </c>
      <c r="R171" s="79">
        <v>0.22</v>
      </c>
      <c r="S171" s="79">
        <v>0.23</v>
      </c>
      <c r="T171" s="79">
        <v>0.05</v>
      </c>
    </row>
    <row r="172" spans="2:20">
      <c r="B172" s="80" t="s">
        <v>282</v>
      </c>
      <c r="C172" s="16"/>
      <c r="D172" s="16"/>
      <c r="E172" s="16"/>
      <c r="F172" s="16"/>
      <c r="K172" s="81">
        <v>3.65</v>
      </c>
      <c r="N172" s="81">
        <v>2.54</v>
      </c>
      <c r="O172" s="81">
        <v>48067131</v>
      </c>
      <c r="Q172" s="81">
        <v>50912.051407623003</v>
      </c>
      <c r="S172" s="81">
        <v>17.760000000000002</v>
      </c>
      <c r="T172" s="81">
        <v>3.86</v>
      </c>
    </row>
    <row r="173" spans="2:20">
      <c r="B173" t="s">
        <v>850</v>
      </c>
      <c r="C173" t="s">
        <v>851</v>
      </c>
      <c r="D173" t="s">
        <v>106</v>
      </c>
      <c r="E173" t="s">
        <v>129</v>
      </c>
      <c r="F173" t="s">
        <v>362</v>
      </c>
      <c r="G173" t="s">
        <v>363</v>
      </c>
      <c r="H173" t="s">
        <v>203</v>
      </c>
      <c r="I173" t="s">
        <v>155</v>
      </c>
      <c r="J173" t="s">
        <v>602</v>
      </c>
      <c r="K173" s="79">
        <v>6.8</v>
      </c>
      <c r="L173" t="s">
        <v>108</v>
      </c>
      <c r="M173" s="79">
        <v>3.01</v>
      </c>
      <c r="N173" s="79">
        <v>2.2200000000000002</v>
      </c>
      <c r="O173" s="79">
        <v>1283000</v>
      </c>
      <c r="P173" s="79">
        <v>105.53</v>
      </c>
      <c r="Q173" s="79">
        <v>1353.9499000000001</v>
      </c>
      <c r="R173" s="79">
        <v>0.11</v>
      </c>
      <c r="S173" s="79">
        <v>0.47</v>
      </c>
      <c r="T173" s="79">
        <v>0.1</v>
      </c>
    </row>
    <row r="174" spans="2:20">
      <c r="B174" t="s">
        <v>852</v>
      </c>
      <c r="C174" t="s">
        <v>853</v>
      </c>
      <c r="D174" t="s">
        <v>106</v>
      </c>
      <c r="E174" t="s">
        <v>129</v>
      </c>
      <c r="F174" t="s">
        <v>383</v>
      </c>
      <c r="G174" t="s">
        <v>363</v>
      </c>
      <c r="H174" t="s">
        <v>203</v>
      </c>
      <c r="I174" t="s">
        <v>155</v>
      </c>
      <c r="J174" t="s">
        <v>264</v>
      </c>
      <c r="K174" s="79">
        <v>2.11</v>
      </c>
      <c r="L174" t="s">
        <v>108</v>
      </c>
      <c r="M174" s="79">
        <v>2.95</v>
      </c>
      <c r="N174" s="79">
        <v>0.78</v>
      </c>
      <c r="O174" s="79">
        <v>54250</v>
      </c>
      <c r="P174" s="79">
        <v>102.32</v>
      </c>
      <c r="Q174" s="79">
        <v>55.508600000000001</v>
      </c>
      <c r="R174" s="79">
        <v>0.01</v>
      </c>
      <c r="S174" s="79">
        <v>0.02</v>
      </c>
      <c r="T174" s="79">
        <v>0</v>
      </c>
    </row>
    <row r="175" spans="2:20">
      <c r="B175" t="s">
        <v>854</v>
      </c>
      <c r="C175" t="s">
        <v>855</v>
      </c>
      <c r="D175" t="s">
        <v>106</v>
      </c>
      <c r="E175" t="s">
        <v>129</v>
      </c>
      <c r="F175" t="s">
        <v>383</v>
      </c>
      <c r="G175" t="s">
        <v>363</v>
      </c>
      <c r="H175" t="s">
        <v>203</v>
      </c>
      <c r="I175" t="s">
        <v>155</v>
      </c>
      <c r="J175" t="s">
        <v>856</v>
      </c>
      <c r="K175" s="79">
        <v>0.15</v>
      </c>
      <c r="L175" t="s">
        <v>108</v>
      </c>
      <c r="M175" s="79">
        <v>1.95</v>
      </c>
      <c r="N175" s="79">
        <v>0.3</v>
      </c>
      <c r="O175" s="79">
        <v>1203300</v>
      </c>
      <c r="P175" s="79">
        <v>100.16</v>
      </c>
      <c r="Q175" s="79">
        <v>1205.2252800000001</v>
      </c>
      <c r="R175" s="79">
        <v>0.15</v>
      </c>
      <c r="S175" s="79">
        <v>0.42</v>
      </c>
      <c r="T175" s="79">
        <v>0.09</v>
      </c>
    </row>
    <row r="176" spans="2:20">
      <c r="B176" t="s">
        <v>857</v>
      </c>
      <c r="C176" t="s">
        <v>858</v>
      </c>
      <c r="D176" t="s">
        <v>106</v>
      </c>
      <c r="E176" t="s">
        <v>129</v>
      </c>
      <c r="F176" t="s">
        <v>383</v>
      </c>
      <c r="G176" t="s">
        <v>363</v>
      </c>
      <c r="H176" t="s">
        <v>203</v>
      </c>
      <c r="I176" t="s">
        <v>155</v>
      </c>
      <c r="J176" t="s">
        <v>264</v>
      </c>
      <c r="K176" s="79">
        <v>1.6</v>
      </c>
      <c r="L176" t="s">
        <v>108</v>
      </c>
      <c r="M176" s="79">
        <v>5.9</v>
      </c>
      <c r="N176" s="79">
        <v>0.83</v>
      </c>
      <c r="O176" s="79">
        <v>1533590</v>
      </c>
      <c r="P176" s="79">
        <v>110.34</v>
      </c>
      <c r="Q176" s="79">
        <v>1692.1632059999999</v>
      </c>
      <c r="R176" s="79">
        <v>0.09</v>
      </c>
      <c r="S176" s="79">
        <v>0.59</v>
      </c>
      <c r="T176" s="79">
        <v>0.13</v>
      </c>
    </row>
    <row r="177" spans="2:20">
      <c r="B177" t="s">
        <v>859</v>
      </c>
      <c r="C177" t="s">
        <v>860</v>
      </c>
      <c r="D177" t="s">
        <v>106</v>
      </c>
      <c r="E177" t="s">
        <v>129</v>
      </c>
      <c r="F177" t="s">
        <v>407</v>
      </c>
      <c r="G177" t="s">
        <v>363</v>
      </c>
      <c r="H177" t="s">
        <v>208</v>
      </c>
      <c r="I177" t="s">
        <v>155</v>
      </c>
      <c r="J177" t="s">
        <v>861</v>
      </c>
      <c r="K177" s="79">
        <v>3.16</v>
      </c>
      <c r="L177" t="s">
        <v>108</v>
      </c>
      <c r="M177" s="79">
        <v>1.95</v>
      </c>
      <c r="N177" s="79">
        <v>1.26</v>
      </c>
      <c r="O177" s="79">
        <v>830000</v>
      </c>
      <c r="P177" s="79">
        <v>103.62</v>
      </c>
      <c r="Q177" s="79">
        <v>860.04600000000005</v>
      </c>
      <c r="R177" s="79">
        <v>0.12</v>
      </c>
      <c r="S177" s="79">
        <v>0.3</v>
      </c>
      <c r="T177" s="79">
        <v>7.0000000000000007E-2</v>
      </c>
    </row>
    <row r="178" spans="2:20">
      <c r="B178" t="s">
        <v>862</v>
      </c>
      <c r="C178" t="s">
        <v>863</v>
      </c>
      <c r="D178" t="s">
        <v>106</v>
      </c>
      <c r="E178" t="s">
        <v>129</v>
      </c>
      <c r="F178" t="s">
        <v>383</v>
      </c>
      <c r="G178" t="s">
        <v>363</v>
      </c>
      <c r="H178" t="s">
        <v>208</v>
      </c>
      <c r="I178" t="s">
        <v>155</v>
      </c>
      <c r="J178" t="s">
        <v>264</v>
      </c>
      <c r="K178" s="79">
        <v>0.89</v>
      </c>
      <c r="L178" t="s">
        <v>108</v>
      </c>
      <c r="M178" s="79">
        <v>3.55</v>
      </c>
      <c r="N178" s="79">
        <v>0.49</v>
      </c>
      <c r="O178" s="79">
        <v>815857</v>
      </c>
      <c r="P178" s="79">
        <v>101.94</v>
      </c>
      <c r="Q178" s="79">
        <v>831.68462580000005</v>
      </c>
      <c r="R178" s="79">
        <v>0.08</v>
      </c>
      <c r="S178" s="79">
        <v>0.28999999999999998</v>
      </c>
      <c r="T178" s="79">
        <v>0.06</v>
      </c>
    </row>
    <row r="179" spans="2:20">
      <c r="B179" t="s">
        <v>864</v>
      </c>
      <c r="C179" t="s">
        <v>865</v>
      </c>
      <c r="D179" t="s">
        <v>106</v>
      </c>
      <c r="E179" t="s">
        <v>129</v>
      </c>
      <c r="F179" t="s">
        <v>443</v>
      </c>
      <c r="G179" t="s">
        <v>138</v>
      </c>
      <c r="H179" t="s">
        <v>436</v>
      </c>
      <c r="I179" t="s">
        <v>155</v>
      </c>
      <c r="J179" t="s">
        <v>444</v>
      </c>
      <c r="K179" s="79">
        <v>6.92</v>
      </c>
      <c r="L179" t="s">
        <v>108</v>
      </c>
      <c r="M179" s="79">
        <v>3.65</v>
      </c>
      <c r="N179" s="79">
        <v>2.88</v>
      </c>
      <c r="O179" s="79">
        <v>559000</v>
      </c>
      <c r="P179" s="79">
        <v>106.85</v>
      </c>
      <c r="Q179" s="79">
        <v>597.29150000000004</v>
      </c>
      <c r="R179" s="79">
        <v>0.05</v>
      </c>
      <c r="S179" s="79">
        <v>0.21</v>
      </c>
      <c r="T179" s="79">
        <v>0.05</v>
      </c>
    </row>
    <row r="180" spans="2:20">
      <c r="B180" t="s">
        <v>866</v>
      </c>
      <c r="C180" t="s">
        <v>867</v>
      </c>
      <c r="D180" t="s">
        <v>106</v>
      </c>
      <c r="E180" t="s">
        <v>129</v>
      </c>
      <c r="F180" t="s">
        <v>362</v>
      </c>
      <c r="G180" t="s">
        <v>363</v>
      </c>
      <c r="H180" t="s">
        <v>436</v>
      </c>
      <c r="I180" t="s">
        <v>155</v>
      </c>
      <c r="J180" t="s">
        <v>264</v>
      </c>
      <c r="K180" s="79">
        <v>4.2</v>
      </c>
      <c r="L180" t="s">
        <v>108</v>
      </c>
      <c r="M180" s="79">
        <v>3.93</v>
      </c>
      <c r="N180" s="79">
        <v>1.47</v>
      </c>
      <c r="O180" s="79">
        <v>1990556</v>
      </c>
      <c r="P180" s="79">
        <v>100.34</v>
      </c>
      <c r="Q180" s="79">
        <v>1997.3238904</v>
      </c>
      <c r="R180" s="79">
        <v>0.21</v>
      </c>
      <c r="S180" s="79">
        <v>0.7</v>
      </c>
      <c r="T180" s="79">
        <v>0.15</v>
      </c>
    </row>
    <row r="181" spans="2:20">
      <c r="B181" t="s">
        <v>868</v>
      </c>
      <c r="C181" t="s">
        <v>869</v>
      </c>
      <c r="D181" t="s">
        <v>106</v>
      </c>
      <c r="E181" t="s">
        <v>129</v>
      </c>
      <c r="F181" t="s">
        <v>468</v>
      </c>
      <c r="G181" t="s">
        <v>133</v>
      </c>
      <c r="H181" t="s">
        <v>436</v>
      </c>
      <c r="I181" t="s">
        <v>155</v>
      </c>
      <c r="J181" t="s">
        <v>469</v>
      </c>
      <c r="K181" s="79">
        <v>4.84</v>
      </c>
      <c r="L181" t="s">
        <v>108</v>
      </c>
      <c r="M181" s="79">
        <v>4.8</v>
      </c>
      <c r="N181" s="79">
        <v>2.2599999999999998</v>
      </c>
      <c r="O181" s="79">
        <v>2171958</v>
      </c>
      <c r="P181" s="79">
        <v>115.26</v>
      </c>
      <c r="Q181" s="79">
        <v>2503.3987907999999</v>
      </c>
      <c r="R181" s="79">
        <v>0.1</v>
      </c>
      <c r="S181" s="79">
        <v>0.87</v>
      </c>
      <c r="T181" s="79">
        <v>0.19</v>
      </c>
    </row>
    <row r="182" spans="2:20">
      <c r="B182" t="s">
        <v>870</v>
      </c>
      <c r="C182" t="s">
        <v>871</v>
      </c>
      <c r="D182" t="s">
        <v>106</v>
      </c>
      <c r="E182" t="s">
        <v>129</v>
      </c>
      <c r="F182" t="s">
        <v>362</v>
      </c>
      <c r="G182" t="s">
        <v>363</v>
      </c>
      <c r="H182" t="s">
        <v>436</v>
      </c>
      <c r="I182" t="s">
        <v>155</v>
      </c>
      <c r="J182" t="s">
        <v>872</v>
      </c>
      <c r="K182" s="79">
        <v>4.05</v>
      </c>
      <c r="L182" t="s">
        <v>108</v>
      </c>
      <c r="M182" s="79">
        <v>3.25</v>
      </c>
      <c r="N182" s="79">
        <v>2.68</v>
      </c>
      <c r="O182" s="79">
        <v>24</v>
      </c>
      <c r="P182" s="79">
        <v>5120000</v>
      </c>
      <c r="Q182" s="79">
        <v>1228.8</v>
      </c>
      <c r="R182" s="79">
        <v>0.13</v>
      </c>
      <c r="S182" s="79">
        <v>0.43</v>
      </c>
      <c r="T182" s="79">
        <v>0.09</v>
      </c>
    </row>
    <row r="183" spans="2:20">
      <c r="B183" t="s">
        <v>873</v>
      </c>
      <c r="C183" t="s">
        <v>874</v>
      </c>
      <c r="D183" t="s">
        <v>106</v>
      </c>
      <c r="E183" t="s">
        <v>129</v>
      </c>
      <c r="F183" t="s">
        <v>362</v>
      </c>
      <c r="G183" t="s">
        <v>363</v>
      </c>
      <c r="H183" t="s">
        <v>436</v>
      </c>
      <c r="I183" t="s">
        <v>155</v>
      </c>
      <c r="J183" t="s">
        <v>413</v>
      </c>
      <c r="K183" s="79">
        <v>3.7</v>
      </c>
      <c r="L183" t="s">
        <v>108</v>
      </c>
      <c r="M183" s="79">
        <v>3.22</v>
      </c>
      <c r="N183" s="79">
        <v>1.44</v>
      </c>
      <c r="O183" s="79">
        <v>125624</v>
      </c>
      <c r="P183" s="79">
        <v>102.77</v>
      </c>
      <c r="Q183" s="79">
        <v>129.1037848</v>
      </c>
      <c r="R183" s="79">
        <v>0.01</v>
      </c>
      <c r="S183" s="79">
        <v>0.05</v>
      </c>
      <c r="T183" s="79">
        <v>0.01</v>
      </c>
    </row>
    <row r="184" spans="2:20">
      <c r="B184" t="s">
        <v>875</v>
      </c>
      <c r="C184" t="s">
        <v>876</v>
      </c>
      <c r="D184" t="s">
        <v>106</v>
      </c>
      <c r="E184" t="s">
        <v>129</v>
      </c>
      <c r="F184" t="s">
        <v>877</v>
      </c>
      <c r="G184" t="s">
        <v>363</v>
      </c>
      <c r="H184" t="s">
        <v>436</v>
      </c>
      <c r="I184" t="s">
        <v>155</v>
      </c>
      <c r="J184" t="s">
        <v>878</v>
      </c>
      <c r="K184" s="79">
        <v>5.19</v>
      </c>
      <c r="L184" t="s">
        <v>108</v>
      </c>
      <c r="M184" s="79">
        <v>2.0699999999999998</v>
      </c>
      <c r="N184" s="79">
        <v>1.76</v>
      </c>
      <c r="O184" s="79">
        <v>569000</v>
      </c>
      <c r="P184" s="79">
        <v>102.69</v>
      </c>
      <c r="Q184" s="79">
        <v>584.30610000000001</v>
      </c>
      <c r="R184" s="79">
        <v>0.22</v>
      </c>
      <c r="S184" s="79">
        <v>0.2</v>
      </c>
      <c r="T184" s="79">
        <v>0.04</v>
      </c>
    </row>
    <row r="185" spans="2:20">
      <c r="B185" t="s">
        <v>879</v>
      </c>
      <c r="C185" t="s">
        <v>880</v>
      </c>
      <c r="D185" t="s">
        <v>106</v>
      </c>
      <c r="E185" t="s">
        <v>129</v>
      </c>
      <c r="F185" t="s">
        <v>497</v>
      </c>
      <c r="G185" t="s">
        <v>396</v>
      </c>
      <c r="H185" t="s">
        <v>488</v>
      </c>
      <c r="I185" t="s">
        <v>155</v>
      </c>
      <c r="J185" t="s">
        <v>881</v>
      </c>
      <c r="K185" s="79">
        <v>0.56000000000000005</v>
      </c>
      <c r="L185" t="s">
        <v>108</v>
      </c>
      <c r="M185" s="79">
        <v>6.41</v>
      </c>
      <c r="N185" s="79">
        <v>1</v>
      </c>
      <c r="O185" s="79">
        <v>121286.8</v>
      </c>
      <c r="P185" s="79">
        <v>105.82</v>
      </c>
      <c r="Q185" s="79">
        <v>128.34569175999999</v>
      </c>
      <c r="R185" s="79">
        <v>0.06</v>
      </c>
      <c r="S185" s="79">
        <v>0.04</v>
      </c>
      <c r="T185" s="79">
        <v>0.01</v>
      </c>
    </row>
    <row r="186" spans="2:20">
      <c r="B186" t="s">
        <v>882</v>
      </c>
      <c r="C186" t="s">
        <v>883</v>
      </c>
      <c r="D186" t="s">
        <v>106</v>
      </c>
      <c r="E186" t="s">
        <v>129</v>
      </c>
      <c r="F186" t="s">
        <v>884</v>
      </c>
      <c r="G186" t="s">
        <v>118</v>
      </c>
      <c r="H186" t="s">
        <v>488</v>
      </c>
      <c r="I186" t="s">
        <v>155</v>
      </c>
      <c r="J186" t="s">
        <v>885</v>
      </c>
      <c r="K186" s="79">
        <v>2.58</v>
      </c>
      <c r="L186" t="s">
        <v>108</v>
      </c>
      <c r="M186" s="79">
        <v>2.2999999999999998</v>
      </c>
      <c r="N186" s="79">
        <v>1.5</v>
      </c>
      <c r="O186" s="79">
        <v>1760006</v>
      </c>
      <c r="P186" s="79">
        <v>102.1</v>
      </c>
      <c r="Q186" s="79">
        <v>1796.966126</v>
      </c>
      <c r="R186" s="79">
        <v>0.06</v>
      </c>
      <c r="S186" s="79">
        <v>0.63</v>
      </c>
      <c r="T186" s="79">
        <v>0.14000000000000001</v>
      </c>
    </row>
    <row r="187" spans="2:20">
      <c r="B187" t="s">
        <v>886</v>
      </c>
      <c r="C187" t="s">
        <v>887</v>
      </c>
      <c r="D187" t="s">
        <v>106</v>
      </c>
      <c r="E187" t="s">
        <v>129</v>
      </c>
      <c r="F187" t="s">
        <v>884</v>
      </c>
      <c r="G187" t="s">
        <v>118</v>
      </c>
      <c r="H187" t="s">
        <v>488</v>
      </c>
      <c r="I187" t="s">
        <v>155</v>
      </c>
      <c r="J187" t="s">
        <v>888</v>
      </c>
      <c r="K187" s="79">
        <v>7.18</v>
      </c>
      <c r="L187" t="s">
        <v>108</v>
      </c>
      <c r="M187" s="79">
        <v>2.4</v>
      </c>
      <c r="N187" s="79">
        <v>2.16</v>
      </c>
      <c r="O187" s="79">
        <v>2217151</v>
      </c>
      <c r="P187" s="79">
        <v>97.37</v>
      </c>
      <c r="Q187" s="79">
        <v>2158.8399287000002</v>
      </c>
      <c r="R187" s="79">
        <v>0.15</v>
      </c>
      <c r="S187" s="79">
        <v>0.75</v>
      </c>
      <c r="T187" s="79">
        <v>0.16</v>
      </c>
    </row>
    <row r="188" spans="2:20">
      <c r="B188" t="s">
        <v>889</v>
      </c>
      <c r="C188" t="s">
        <v>890</v>
      </c>
      <c r="D188" t="s">
        <v>106</v>
      </c>
      <c r="E188" t="s">
        <v>129</v>
      </c>
      <c r="F188" t="s">
        <v>542</v>
      </c>
      <c r="G188" t="s">
        <v>543</v>
      </c>
      <c r="H188" t="s">
        <v>488</v>
      </c>
      <c r="I188" t="s">
        <v>155</v>
      </c>
      <c r="J188" t="s">
        <v>891</v>
      </c>
      <c r="K188" s="79">
        <v>0.17</v>
      </c>
      <c r="L188" t="s">
        <v>108</v>
      </c>
      <c r="M188" s="79">
        <v>6.5</v>
      </c>
      <c r="N188" s="79">
        <v>0.7</v>
      </c>
      <c r="O188" s="79">
        <v>8333.35</v>
      </c>
      <c r="P188" s="79">
        <v>103.13</v>
      </c>
      <c r="Q188" s="79">
        <v>8.5941838550000007</v>
      </c>
      <c r="R188" s="79">
        <v>0</v>
      </c>
      <c r="S188" s="79">
        <v>0</v>
      </c>
      <c r="T188" s="79">
        <v>0</v>
      </c>
    </row>
    <row r="189" spans="2:20">
      <c r="B189" t="s">
        <v>892</v>
      </c>
      <c r="C189" t="s">
        <v>893</v>
      </c>
      <c r="D189" t="s">
        <v>106</v>
      </c>
      <c r="E189" t="s">
        <v>129</v>
      </c>
      <c r="F189" t="s">
        <v>552</v>
      </c>
      <c r="G189" t="s">
        <v>396</v>
      </c>
      <c r="H189" t="s">
        <v>488</v>
      </c>
      <c r="I189" t="s">
        <v>155</v>
      </c>
      <c r="J189" t="s">
        <v>264</v>
      </c>
      <c r="K189" s="79">
        <v>0.98</v>
      </c>
      <c r="L189" t="s">
        <v>108</v>
      </c>
      <c r="M189" s="79">
        <v>2.5</v>
      </c>
      <c r="N189" s="79">
        <v>1.42</v>
      </c>
      <c r="O189" s="79">
        <v>530971</v>
      </c>
      <c r="P189" s="79">
        <v>99.61</v>
      </c>
      <c r="Q189" s="79">
        <v>528.90021309999997</v>
      </c>
      <c r="R189" s="79">
        <v>0.1</v>
      </c>
      <c r="S189" s="79">
        <v>0.18</v>
      </c>
      <c r="T189" s="79">
        <v>0.04</v>
      </c>
    </row>
    <row r="190" spans="2:20">
      <c r="B190" t="s">
        <v>894</v>
      </c>
      <c r="C190" t="s">
        <v>895</v>
      </c>
      <c r="D190" t="s">
        <v>106</v>
      </c>
      <c r="E190" t="s">
        <v>129</v>
      </c>
      <c r="F190" t="s">
        <v>563</v>
      </c>
      <c r="G190" t="s">
        <v>396</v>
      </c>
      <c r="H190" t="s">
        <v>488</v>
      </c>
      <c r="I190" t="s">
        <v>155</v>
      </c>
      <c r="J190" t="s">
        <v>896</v>
      </c>
      <c r="K190" s="79">
        <v>5.82</v>
      </c>
      <c r="L190" t="s">
        <v>108</v>
      </c>
      <c r="M190" s="79">
        <v>4.3499999999999996</v>
      </c>
      <c r="N190" s="79">
        <v>4.0999999999999996</v>
      </c>
      <c r="O190" s="79">
        <v>254769</v>
      </c>
      <c r="P190" s="79">
        <v>103.38</v>
      </c>
      <c r="Q190" s="79">
        <v>263.38019220000001</v>
      </c>
      <c r="R190" s="79">
        <v>0.1</v>
      </c>
      <c r="S190" s="79">
        <v>0.09</v>
      </c>
      <c r="T190" s="79">
        <v>0.02</v>
      </c>
    </row>
    <row r="191" spans="2:20">
      <c r="B191" t="s">
        <v>897</v>
      </c>
      <c r="C191" t="s">
        <v>898</v>
      </c>
      <c r="D191" t="s">
        <v>106</v>
      </c>
      <c r="E191" t="s">
        <v>129</v>
      </c>
      <c r="F191" t="s">
        <v>563</v>
      </c>
      <c r="G191" t="s">
        <v>396</v>
      </c>
      <c r="H191" t="s">
        <v>488</v>
      </c>
      <c r="I191" t="s">
        <v>155</v>
      </c>
      <c r="J191" t="s">
        <v>899</v>
      </c>
      <c r="K191" s="79">
        <v>3.98</v>
      </c>
      <c r="L191" t="s">
        <v>108</v>
      </c>
      <c r="M191" s="79">
        <v>5.05</v>
      </c>
      <c r="N191" s="79">
        <v>3.05</v>
      </c>
      <c r="O191" s="79">
        <v>359866.65</v>
      </c>
      <c r="P191" s="79">
        <v>109.3</v>
      </c>
      <c r="Q191" s="79">
        <v>393.33424845000002</v>
      </c>
      <c r="R191" s="79">
        <v>0.06</v>
      </c>
      <c r="S191" s="79">
        <v>0.14000000000000001</v>
      </c>
      <c r="T191" s="79">
        <v>0.03</v>
      </c>
    </row>
    <row r="192" spans="2:20">
      <c r="B192" t="s">
        <v>900</v>
      </c>
      <c r="C192" t="s">
        <v>901</v>
      </c>
      <c r="D192" t="s">
        <v>106</v>
      </c>
      <c r="E192" t="s">
        <v>129</v>
      </c>
      <c r="F192" t="s">
        <v>567</v>
      </c>
      <c r="G192" t="s">
        <v>363</v>
      </c>
      <c r="H192" t="s">
        <v>488</v>
      </c>
      <c r="I192" t="s">
        <v>155</v>
      </c>
      <c r="J192" t="s">
        <v>264</v>
      </c>
      <c r="K192" s="79">
        <v>0.89</v>
      </c>
      <c r="L192" t="s">
        <v>108</v>
      </c>
      <c r="M192" s="79">
        <v>3.22</v>
      </c>
      <c r="N192" s="79">
        <v>0.76</v>
      </c>
      <c r="O192" s="79">
        <v>2698959</v>
      </c>
      <c r="P192" s="79">
        <v>101.4</v>
      </c>
      <c r="Q192" s="79">
        <v>2736.7444260000002</v>
      </c>
      <c r="R192" s="79">
        <v>0.35</v>
      </c>
      <c r="S192" s="79">
        <v>0.95</v>
      </c>
      <c r="T192" s="79">
        <v>0.21</v>
      </c>
    </row>
    <row r="193" spans="2:20">
      <c r="B193" t="s">
        <v>902</v>
      </c>
      <c r="C193" t="s">
        <v>903</v>
      </c>
      <c r="D193" t="s">
        <v>106</v>
      </c>
      <c r="E193" t="s">
        <v>129</v>
      </c>
      <c r="F193" t="s">
        <v>577</v>
      </c>
      <c r="G193" t="s">
        <v>363</v>
      </c>
      <c r="H193" t="s">
        <v>488</v>
      </c>
      <c r="I193" t="s">
        <v>155</v>
      </c>
      <c r="J193" t="s">
        <v>578</v>
      </c>
      <c r="K193" s="79">
        <v>3.44</v>
      </c>
      <c r="L193" t="s">
        <v>108</v>
      </c>
      <c r="M193" s="79">
        <v>1.05</v>
      </c>
      <c r="N193" s="79">
        <v>1.1599999999999999</v>
      </c>
      <c r="O193" s="79">
        <v>309700</v>
      </c>
      <c r="P193" s="79">
        <v>99.65</v>
      </c>
      <c r="Q193" s="79">
        <v>308.61604999999997</v>
      </c>
      <c r="R193" s="79">
        <v>0.1</v>
      </c>
      <c r="S193" s="79">
        <v>0.11</v>
      </c>
      <c r="T193" s="79">
        <v>0.02</v>
      </c>
    </row>
    <row r="194" spans="2:20">
      <c r="B194" t="s">
        <v>904</v>
      </c>
      <c r="C194" t="s">
        <v>905</v>
      </c>
      <c r="D194" t="s">
        <v>106</v>
      </c>
      <c r="E194" t="s">
        <v>129</v>
      </c>
      <c r="F194" t="s">
        <v>577</v>
      </c>
      <c r="G194" t="s">
        <v>363</v>
      </c>
      <c r="H194" t="s">
        <v>488</v>
      </c>
      <c r="I194" t="s">
        <v>155</v>
      </c>
      <c r="J194" t="s">
        <v>264</v>
      </c>
      <c r="K194" s="79">
        <v>0.49</v>
      </c>
      <c r="L194" t="s">
        <v>108</v>
      </c>
      <c r="M194" s="79">
        <v>3.21</v>
      </c>
      <c r="N194" s="79">
        <v>0.89</v>
      </c>
      <c r="O194" s="79">
        <v>338631.72</v>
      </c>
      <c r="P194" s="79">
        <v>100.22</v>
      </c>
      <c r="Q194" s="79">
        <v>339.37670978400001</v>
      </c>
      <c r="R194" s="79">
        <v>0.46</v>
      </c>
      <c r="S194" s="79">
        <v>0.12</v>
      </c>
      <c r="T194" s="79">
        <v>0.03</v>
      </c>
    </row>
    <row r="195" spans="2:20">
      <c r="B195" t="s">
        <v>906</v>
      </c>
      <c r="C195" t="s">
        <v>907</v>
      </c>
      <c r="D195" t="s">
        <v>106</v>
      </c>
      <c r="E195" t="s">
        <v>129</v>
      </c>
      <c r="F195" t="s">
        <v>461</v>
      </c>
      <c r="G195" t="s">
        <v>462</v>
      </c>
      <c r="H195" t="s">
        <v>488</v>
      </c>
      <c r="I195" t="s">
        <v>155</v>
      </c>
      <c r="J195" t="s">
        <v>908</v>
      </c>
      <c r="K195" s="79">
        <v>9.66</v>
      </c>
      <c r="L195" t="s">
        <v>108</v>
      </c>
      <c r="M195" s="79">
        <v>3.95</v>
      </c>
      <c r="N195" s="79">
        <v>3.84</v>
      </c>
      <c r="O195" s="79">
        <v>213500</v>
      </c>
      <c r="P195" s="79">
        <v>103.35</v>
      </c>
      <c r="Q195" s="79">
        <v>220.65225000000001</v>
      </c>
      <c r="R195" s="79">
        <v>0.09</v>
      </c>
      <c r="S195" s="79">
        <v>0.08</v>
      </c>
      <c r="T195" s="79">
        <v>0.02</v>
      </c>
    </row>
    <row r="196" spans="2:20">
      <c r="B196" t="s">
        <v>909</v>
      </c>
      <c r="C196" t="s">
        <v>910</v>
      </c>
      <c r="D196" t="s">
        <v>106</v>
      </c>
      <c r="E196" t="s">
        <v>129</v>
      </c>
      <c r="F196" t="s">
        <v>461</v>
      </c>
      <c r="G196" t="s">
        <v>462</v>
      </c>
      <c r="H196" t="s">
        <v>488</v>
      </c>
      <c r="I196" t="s">
        <v>155</v>
      </c>
      <c r="J196" t="s">
        <v>908</v>
      </c>
      <c r="K196" s="79">
        <v>10.24</v>
      </c>
      <c r="L196" t="s">
        <v>108</v>
      </c>
      <c r="M196" s="79">
        <v>3.95</v>
      </c>
      <c r="N196" s="79">
        <v>3.99</v>
      </c>
      <c r="O196" s="79">
        <v>213500</v>
      </c>
      <c r="P196" s="79">
        <v>102</v>
      </c>
      <c r="Q196" s="79">
        <v>217.77</v>
      </c>
      <c r="R196" s="79">
        <v>0.09</v>
      </c>
      <c r="S196" s="79">
        <v>0.08</v>
      </c>
      <c r="T196" s="79">
        <v>0.02</v>
      </c>
    </row>
    <row r="197" spans="2:20">
      <c r="B197" t="s">
        <v>911</v>
      </c>
      <c r="C197" t="s">
        <v>912</v>
      </c>
      <c r="D197" t="s">
        <v>106</v>
      </c>
      <c r="E197" t="s">
        <v>129</v>
      </c>
      <c r="F197" t="s">
        <v>594</v>
      </c>
      <c r="G197" t="s">
        <v>118</v>
      </c>
      <c r="H197" t="s">
        <v>488</v>
      </c>
      <c r="I197" t="s">
        <v>155</v>
      </c>
      <c r="J197" t="s">
        <v>913</v>
      </c>
      <c r="K197" s="79">
        <v>3.75</v>
      </c>
      <c r="L197" t="s">
        <v>108</v>
      </c>
      <c r="M197" s="79">
        <v>6.4</v>
      </c>
      <c r="N197" s="79">
        <v>1.39</v>
      </c>
      <c r="O197" s="79">
        <v>768037</v>
      </c>
      <c r="P197" s="79">
        <v>122.26</v>
      </c>
      <c r="Q197" s="79">
        <v>939.00203620000002</v>
      </c>
      <c r="R197" s="79">
        <v>0.24</v>
      </c>
      <c r="S197" s="79">
        <v>0.33</v>
      </c>
      <c r="T197" s="79">
        <v>7.0000000000000007E-2</v>
      </c>
    </row>
    <row r="198" spans="2:20">
      <c r="B198" t="s">
        <v>914</v>
      </c>
      <c r="C198" t="s">
        <v>915</v>
      </c>
      <c r="D198" t="s">
        <v>106</v>
      </c>
      <c r="E198" t="s">
        <v>129</v>
      </c>
      <c r="F198" t="s">
        <v>597</v>
      </c>
      <c r="G198" t="s">
        <v>462</v>
      </c>
      <c r="H198" t="s">
        <v>488</v>
      </c>
      <c r="I198" t="s">
        <v>155</v>
      </c>
      <c r="J198" t="s">
        <v>916</v>
      </c>
      <c r="K198" s="79">
        <v>0.81</v>
      </c>
      <c r="L198" t="s">
        <v>108</v>
      </c>
      <c r="M198" s="79">
        <v>5.7</v>
      </c>
      <c r="N198" s="79">
        <v>0.87</v>
      </c>
      <c r="O198" s="79">
        <v>39923.410000000003</v>
      </c>
      <c r="P198" s="79">
        <v>104.96</v>
      </c>
      <c r="Q198" s="79">
        <v>41.903611136000002</v>
      </c>
      <c r="R198" s="79">
        <v>0.03</v>
      </c>
      <c r="S198" s="79">
        <v>0.01</v>
      </c>
      <c r="T198" s="79">
        <v>0</v>
      </c>
    </row>
    <row r="199" spans="2:20">
      <c r="B199" t="s">
        <v>917</v>
      </c>
      <c r="C199" t="s">
        <v>918</v>
      </c>
      <c r="D199" t="s">
        <v>106</v>
      </c>
      <c r="E199" t="s">
        <v>129</v>
      </c>
      <c r="F199" t="s">
        <v>597</v>
      </c>
      <c r="G199" t="s">
        <v>462</v>
      </c>
      <c r="H199" t="s">
        <v>601</v>
      </c>
      <c r="I199" t="s">
        <v>156</v>
      </c>
      <c r="J199" t="s">
        <v>602</v>
      </c>
      <c r="K199" s="79">
        <v>6.81</v>
      </c>
      <c r="L199" t="s">
        <v>108</v>
      </c>
      <c r="M199" s="79">
        <v>3.92</v>
      </c>
      <c r="N199" s="79">
        <v>3.27</v>
      </c>
      <c r="O199" s="79">
        <v>1056740.78</v>
      </c>
      <c r="P199" s="79">
        <v>105.3</v>
      </c>
      <c r="Q199" s="79">
        <v>1112.7480413400001</v>
      </c>
      <c r="R199" s="79">
        <v>0.11</v>
      </c>
      <c r="S199" s="79">
        <v>0.39</v>
      </c>
      <c r="T199" s="79">
        <v>0.08</v>
      </c>
    </row>
    <row r="200" spans="2:20">
      <c r="B200" t="s">
        <v>919</v>
      </c>
      <c r="C200" t="s">
        <v>920</v>
      </c>
      <c r="D200" t="s">
        <v>106</v>
      </c>
      <c r="E200" t="s">
        <v>129</v>
      </c>
      <c r="F200" t="s">
        <v>921</v>
      </c>
      <c r="G200" t="s">
        <v>396</v>
      </c>
      <c r="H200" t="s">
        <v>601</v>
      </c>
      <c r="I200" t="s">
        <v>156</v>
      </c>
      <c r="J200" t="s">
        <v>922</v>
      </c>
      <c r="K200" s="79">
        <v>3.77</v>
      </c>
      <c r="L200" t="s">
        <v>108</v>
      </c>
      <c r="M200" s="79">
        <v>4.2</v>
      </c>
      <c r="N200" s="79">
        <v>4.07</v>
      </c>
      <c r="O200" s="79">
        <v>2199031</v>
      </c>
      <c r="P200" s="79">
        <v>101.74</v>
      </c>
      <c r="Q200" s="79">
        <v>2237.2941393999999</v>
      </c>
      <c r="R200" s="79">
        <v>0.16</v>
      </c>
      <c r="S200" s="79">
        <v>0.78</v>
      </c>
      <c r="T200" s="79">
        <v>0.17</v>
      </c>
    </row>
    <row r="201" spans="2:20">
      <c r="B201" t="s">
        <v>923</v>
      </c>
      <c r="C201" t="s">
        <v>924</v>
      </c>
      <c r="D201" t="s">
        <v>106</v>
      </c>
      <c r="E201" t="s">
        <v>129</v>
      </c>
      <c r="F201" t="s">
        <v>484</v>
      </c>
      <c r="G201" t="s">
        <v>462</v>
      </c>
      <c r="H201" t="s">
        <v>488</v>
      </c>
      <c r="I201" t="s">
        <v>155</v>
      </c>
      <c r="J201" t="s">
        <v>925</v>
      </c>
      <c r="K201" s="79">
        <v>0.97</v>
      </c>
      <c r="L201" t="s">
        <v>108</v>
      </c>
      <c r="M201" s="79">
        <v>6</v>
      </c>
      <c r="N201" s="79">
        <v>0.77</v>
      </c>
      <c r="O201" s="79">
        <v>72244</v>
      </c>
      <c r="P201" s="79">
        <v>105.21</v>
      </c>
      <c r="Q201" s="79">
        <v>76.007912399999995</v>
      </c>
      <c r="R201" s="79">
        <v>0.05</v>
      </c>
      <c r="S201" s="79">
        <v>0.03</v>
      </c>
      <c r="T201" s="79">
        <v>0.01</v>
      </c>
    </row>
    <row r="202" spans="2:20">
      <c r="B202" t="s">
        <v>926</v>
      </c>
      <c r="C202" t="s">
        <v>927</v>
      </c>
      <c r="D202" t="s">
        <v>106</v>
      </c>
      <c r="E202" t="s">
        <v>129</v>
      </c>
      <c r="F202" t="s">
        <v>928</v>
      </c>
      <c r="G202" t="s">
        <v>929</v>
      </c>
      <c r="H202" t="s">
        <v>601</v>
      </c>
      <c r="I202" t="s">
        <v>156</v>
      </c>
      <c r="J202" t="s">
        <v>521</v>
      </c>
      <c r="K202" s="79">
        <v>4.79</v>
      </c>
      <c r="L202" t="s">
        <v>108</v>
      </c>
      <c r="M202" s="79">
        <v>2.75</v>
      </c>
      <c r="N202" s="79">
        <v>2.33</v>
      </c>
      <c r="O202" s="79">
        <v>1331614.29</v>
      </c>
      <c r="P202" s="79">
        <v>102.29</v>
      </c>
      <c r="Q202" s="79">
        <v>1362.108257241</v>
      </c>
      <c r="R202" s="79">
        <v>0.23</v>
      </c>
      <c r="S202" s="79">
        <v>0.48</v>
      </c>
      <c r="T202" s="79">
        <v>0.1</v>
      </c>
    </row>
    <row r="203" spans="2:20">
      <c r="B203" t="s">
        <v>930</v>
      </c>
      <c r="C203" t="s">
        <v>931</v>
      </c>
      <c r="D203" t="s">
        <v>106</v>
      </c>
      <c r="E203" t="s">
        <v>129</v>
      </c>
      <c r="F203" t="s">
        <v>614</v>
      </c>
      <c r="G203" t="s">
        <v>363</v>
      </c>
      <c r="H203" t="s">
        <v>615</v>
      </c>
      <c r="I203" t="s">
        <v>156</v>
      </c>
      <c r="J203" t="s">
        <v>264</v>
      </c>
      <c r="K203" s="79">
        <v>3.1</v>
      </c>
      <c r="L203" t="s">
        <v>108</v>
      </c>
      <c r="M203" s="79">
        <v>2.62</v>
      </c>
      <c r="N203" s="79">
        <v>1.18</v>
      </c>
      <c r="O203" s="79">
        <v>1834400</v>
      </c>
      <c r="P203" s="79">
        <v>101.04</v>
      </c>
      <c r="Q203" s="79">
        <v>1853.47776</v>
      </c>
      <c r="R203" s="79">
        <v>0.36</v>
      </c>
      <c r="S203" s="79">
        <v>0.65</v>
      </c>
      <c r="T203" s="79">
        <v>0.14000000000000001</v>
      </c>
    </row>
    <row r="204" spans="2:20">
      <c r="B204" t="s">
        <v>932</v>
      </c>
      <c r="C204" t="s">
        <v>933</v>
      </c>
      <c r="D204" t="s">
        <v>106</v>
      </c>
      <c r="E204" t="s">
        <v>129</v>
      </c>
      <c r="F204" t="s">
        <v>618</v>
      </c>
      <c r="G204" t="s">
        <v>396</v>
      </c>
      <c r="H204" t="s">
        <v>619</v>
      </c>
      <c r="I204" t="s">
        <v>155</v>
      </c>
      <c r="J204" t="s">
        <v>934</v>
      </c>
      <c r="K204" s="79">
        <v>5.08</v>
      </c>
      <c r="L204" t="s">
        <v>108</v>
      </c>
      <c r="M204" s="79">
        <v>3.5</v>
      </c>
      <c r="N204" s="79">
        <v>2.17</v>
      </c>
      <c r="O204" s="79">
        <v>297000.02</v>
      </c>
      <c r="P204" s="79">
        <v>107.84</v>
      </c>
      <c r="Q204" s="79">
        <v>320.28482156799998</v>
      </c>
      <c r="R204" s="79">
        <v>0.28999999999999998</v>
      </c>
      <c r="S204" s="79">
        <v>0.11</v>
      </c>
      <c r="T204" s="79">
        <v>0.02</v>
      </c>
    </row>
    <row r="205" spans="2:20">
      <c r="B205" t="s">
        <v>935</v>
      </c>
      <c r="C205" t="s">
        <v>936</v>
      </c>
      <c r="D205" t="s">
        <v>106</v>
      </c>
      <c r="E205" t="s">
        <v>129</v>
      </c>
      <c r="F205" t="s">
        <v>937</v>
      </c>
      <c r="G205" t="s">
        <v>138</v>
      </c>
      <c r="H205" t="s">
        <v>615</v>
      </c>
      <c r="I205" t="s">
        <v>156</v>
      </c>
      <c r="J205" t="s">
        <v>264</v>
      </c>
      <c r="K205" s="79">
        <v>1.73</v>
      </c>
      <c r="L205" t="s">
        <v>108</v>
      </c>
      <c r="M205" s="79">
        <v>6.9</v>
      </c>
      <c r="N205" s="79">
        <v>1.74</v>
      </c>
      <c r="O205" s="79">
        <v>0.17</v>
      </c>
      <c r="P205" s="79">
        <v>109.11</v>
      </c>
      <c r="Q205" s="79">
        <v>1.8548699999999999E-4</v>
      </c>
      <c r="R205" s="79">
        <v>0</v>
      </c>
      <c r="S205" s="79">
        <v>0</v>
      </c>
      <c r="T205" s="79">
        <v>0</v>
      </c>
    </row>
    <row r="206" spans="2:20">
      <c r="B206" t="s">
        <v>938</v>
      </c>
      <c r="C206" t="s">
        <v>939</v>
      </c>
      <c r="D206" t="s">
        <v>106</v>
      </c>
      <c r="E206" t="s">
        <v>129</v>
      </c>
      <c r="F206" t="s">
        <v>940</v>
      </c>
      <c r="G206" t="s">
        <v>941</v>
      </c>
      <c r="H206" t="s">
        <v>615</v>
      </c>
      <c r="I206" t="s">
        <v>156</v>
      </c>
      <c r="J206" t="s">
        <v>264</v>
      </c>
      <c r="K206" s="79">
        <v>1.85</v>
      </c>
      <c r="L206" t="s">
        <v>108</v>
      </c>
      <c r="M206" s="79">
        <v>5.55</v>
      </c>
      <c r="N206" s="79">
        <v>1.49</v>
      </c>
      <c r="O206" s="79">
        <v>90000.02</v>
      </c>
      <c r="P206" s="79">
        <v>108.08</v>
      </c>
      <c r="Q206" s="79">
        <v>97.272021616000004</v>
      </c>
      <c r="R206" s="79">
        <v>0.19</v>
      </c>
      <c r="S206" s="79">
        <v>0.03</v>
      </c>
      <c r="T206" s="79">
        <v>0.01</v>
      </c>
    </row>
    <row r="207" spans="2:20">
      <c r="B207" t="s">
        <v>942</v>
      </c>
      <c r="C207" t="s">
        <v>943</v>
      </c>
      <c r="D207" t="s">
        <v>106</v>
      </c>
      <c r="E207" t="s">
        <v>129</v>
      </c>
      <c r="F207" t="s">
        <v>635</v>
      </c>
      <c r="G207" t="s">
        <v>363</v>
      </c>
      <c r="H207" t="s">
        <v>619</v>
      </c>
      <c r="I207" t="s">
        <v>155</v>
      </c>
      <c r="J207" t="s">
        <v>264</v>
      </c>
      <c r="K207" s="79">
        <v>0.15</v>
      </c>
      <c r="L207" t="s">
        <v>108</v>
      </c>
      <c r="M207" s="79">
        <v>2.17</v>
      </c>
      <c r="N207" s="79">
        <v>1.29</v>
      </c>
      <c r="O207" s="79">
        <v>245250.01</v>
      </c>
      <c r="P207" s="79">
        <v>100.07</v>
      </c>
      <c r="Q207" s="79">
        <v>245.42168500700001</v>
      </c>
      <c r="R207" s="79">
        <v>0.23</v>
      </c>
      <c r="S207" s="79">
        <v>0.09</v>
      </c>
      <c r="T207" s="79">
        <v>0.02</v>
      </c>
    </row>
    <row r="208" spans="2:20">
      <c r="B208" t="s">
        <v>944</v>
      </c>
      <c r="C208" t="s">
        <v>945</v>
      </c>
      <c r="D208" t="s">
        <v>106</v>
      </c>
      <c r="E208" t="s">
        <v>129</v>
      </c>
      <c r="F208" t="s">
        <v>946</v>
      </c>
      <c r="G208" t="s">
        <v>396</v>
      </c>
      <c r="H208" t="s">
        <v>619</v>
      </c>
      <c r="I208" t="s">
        <v>155</v>
      </c>
      <c r="J208" t="s">
        <v>947</v>
      </c>
      <c r="K208" s="79">
        <v>3.98</v>
      </c>
      <c r="L208" t="s">
        <v>108</v>
      </c>
      <c r="M208" s="79">
        <v>6.05</v>
      </c>
      <c r="N208" s="79">
        <v>5.44</v>
      </c>
      <c r="O208" s="79">
        <v>961949</v>
      </c>
      <c r="P208" s="79">
        <v>104.83</v>
      </c>
      <c r="Q208" s="79">
        <v>1008.4111367</v>
      </c>
      <c r="R208" s="79">
        <v>0.1</v>
      </c>
      <c r="S208" s="79">
        <v>0.35</v>
      </c>
      <c r="T208" s="79">
        <v>0.08</v>
      </c>
    </row>
    <row r="209" spans="2:20">
      <c r="B209" t="s">
        <v>948</v>
      </c>
      <c r="C209" t="s">
        <v>949</v>
      </c>
      <c r="D209" t="s">
        <v>106</v>
      </c>
      <c r="E209" t="s">
        <v>129</v>
      </c>
      <c r="F209" t="s">
        <v>646</v>
      </c>
      <c r="G209" t="s">
        <v>396</v>
      </c>
      <c r="H209" t="s">
        <v>615</v>
      </c>
      <c r="I209" t="s">
        <v>156</v>
      </c>
      <c r="J209" t="s">
        <v>264</v>
      </c>
      <c r="K209" s="79">
        <v>4.12</v>
      </c>
      <c r="L209" t="s">
        <v>108</v>
      </c>
      <c r="M209" s="79">
        <v>7.05</v>
      </c>
      <c r="N209" s="79">
        <v>2.79</v>
      </c>
      <c r="O209" s="79">
        <v>446.4</v>
      </c>
      <c r="P209" s="79">
        <v>120.03</v>
      </c>
      <c r="Q209" s="79">
        <v>0.53581392000000005</v>
      </c>
      <c r="R209" s="79">
        <v>0</v>
      </c>
      <c r="S209" s="79">
        <v>0</v>
      </c>
      <c r="T209" s="79">
        <v>0</v>
      </c>
    </row>
    <row r="210" spans="2:20">
      <c r="B210" t="s">
        <v>950</v>
      </c>
      <c r="C210" t="s">
        <v>951</v>
      </c>
      <c r="D210" t="s">
        <v>106</v>
      </c>
      <c r="E210" t="s">
        <v>129</v>
      </c>
      <c r="F210" t="s">
        <v>656</v>
      </c>
      <c r="G210" t="s">
        <v>138</v>
      </c>
      <c r="H210" t="s">
        <v>619</v>
      </c>
      <c r="I210" t="s">
        <v>155</v>
      </c>
      <c r="J210" t="s">
        <v>952</v>
      </c>
      <c r="K210" s="79">
        <v>0.27</v>
      </c>
      <c r="L210" t="s">
        <v>108</v>
      </c>
      <c r="M210" s="79">
        <v>6.25</v>
      </c>
      <c r="N210" s="79">
        <v>1.29</v>
      </c>
      <c r="O210" s="79">
        <v>105065.37</v>
      </c>
      <c r="P210" s="79">
        <v>105.89</v>
      </c>
      <c r="Q210" s="79">
        <v>111.253720293</v>
      </c>
      <c r="R210" s="79">
        <v>0.06</v>
      </c>
      <c r="S210" s="79">
        <v>0.04</v>
      </c>
      <c r="T210" s="79">
        <v>0.01</v>
      </c>
    </row>
    <row r="211" spans="2:20">
      <c r="B211" t="s">
        <v>953</v>
      </c>
      <c r="C211" t="s">
        <v>954</v>
      </c>
      <c r="D211" t="s">
        <v>106</v>
      </c>
      <c r="E211" t="s">
        <v>129</v>
      </c>
      <c r="F211" t="s">
        <v>656</v>
      </c>
      <c r="G211" t="s">
        <v>138</v>
      </c>
      <c r="H211" t="s">
        <v>619</v>
      </c>
      <c r="I211" t="s">
        <v>155</v>
      </c>
      <c r="J211" t="s">
        <v>662</v>
      </c>
      <c r="K211" s="79">
        <v>4.9800000000000004</v>
      </c>
      <c r="L211" t="s">
        <v>108</v>
      </c>
      <c r="M211" s="79">
        <v>4.1399999999999997</v>
      </c>
      <c r="N211" s="79">
        <v>2.78</v>
      </c>
      <c r="O211" s="79">
        <v>351899.31</v>
      </c>
      <c r="P211" s="79">
        <v>107.95</v>
      </c>
      <c r="Q211" s="79">
        <v>379.87530514500003</v>
      </c>
      <c r="R211" s="79">
        <v>0.04</v>
      </c>
      <c r="S211" s="79">
        <v>0.13</v>
      </c>
      <c r="T211" s="79">
        <v>0.03</v>
      </c>
    </row>
    <row r="212" spans="2:20">
      <c r="B212" t="s">
        <v>955</v>
      </c>
      <c r="C212" t="s">
        <v>956</v>
      </c>
      <c r="D212" t="s">
        <v>106</v>
      </c>
      <c r="E212" t="s">
        <v>129</v>
      </c>
      <c r="F212" t="s">
        <v>668</v>
      </c>
      <c r="G212" t="s">
        <v>138</v>
      </c>
      <c r="H212" t="s">
        <v>619</v>
      </c>
      <c r="I212" t="s">
        <v>155</v>
      </c>
      <c r="J212" t="s">
        <v>264</v>
      </c>
      <c r="K212" s="79">
        <v>3.17</v>
      </c>
      <c r="L212" t="s">
        <v>108</v>
      </c>
      <c r="M212" s="79">
        <v>1.86</v>
      </c>
      <c r="N212" s="79">
        <v>1.56</v>
      </c>
      <c r="O212" s="79">
        <v>3331358</v>
      </c>
      <c r="P212" s="79">
        <v>99.11</v>
      </c>
      <c r="Q212" s="79">
        <v>3301.7089138000001</v>
      </c>
      <c r="R212" s="79">
        <v>0.61</v>
      </c>
      <c r="S212" s="79">
        <v>1.1499999999999999</v>
      </c>
      <c r="T212" s="79">
        <v>0.25</v>
      </c>
    </row>
    <row r="213" spans="2:20">
      <c r="B213" t="s">
        <v>957</v>
      </c>
      <c r="C213" t="s">
        <v>958</v>
      </c>
      <c r="D213" t="s">
        <v>106</v>
      </c>
      <c r="E213" t="s">
        <v>129</v>
      </c>
      <c r="F213" t="s">
        <v>668</v>
      </c>
      <c r="G213" t="s">
        <v>138</v>
      </c>
      <c r="H213" t="s">
        <v>619</v>
      </c>
      <c r="I213" t="s">
        <v>155</v>
      </c>
      <c r="J213" t="s">
        <v>264</v>
      </c>
      <c r="K213" s="79">
        <v>0.73</v>
      </c>
      <c r="L213" t="s">
        <v>108</v>
      </c>
      <c r="M213" s="79">
        <v>5.5</v>
      </c>
      <c r="N213" s="79">
        <v>1.01</v>
      </c>
      <c r="O213" s="79">
        <v>117520.01</v>
      </c>
      <c r="P213" s="79">
        <v>104.73</v>
      </c>
      <c r="Q213" s="79">
        <v>123.078706473</v>
      </c>
      <c r="R213" s="79">
        <v>0.05</v>
      </c>
      <c r="S213" s="79">
        <v>0.04</v>
      </c>
      <c r="T213" s="79">
        <v>0.01</v>
      </c>
    </row>
    <row r="214" spans="2:20">
      <c r="B214" t="s">
        <v>959</v>
      </c>
      <c r="C214" t="s">
        <v>960</v>
      </c>
      <c r="D214" t="s">
        <v>106</v>
      </c>
      <c r="E214" t="s">
        <v>129</v>
      </c>
      <c r="F214" t="s">
        <v>961</v>
      </c>
      <c r="G214" t="s">
        <v>396</v>
      </c>
      <c r="H214" t="s">
        <v>619</v>
      </c>
      <c r="I214" t="s">
        <v>155</v>
      </c>
      <c r="J214" t="s">
        <v>962</v>
      </c>
      <c r="K214" s="79">
        <v>3.44</v>
      </c>
      <c r="L214" t="s">
        <v>108</v>
      </c>
      <c r="M214" s="79">
        <v>4</v>
      </c>
      <c r="N214" s="79">
        <v>5.0599999999999996</v>
      </c>
      <c r="O214" s="79">
        <v>2338811</v>
      </c>
      <c r="P214" s="79">
        <v>100.42</v>
      </c>
      <c r="Q214" s="79">
        <v>2348.6340061999999</v>
      </c>
      <c r="R214" s="79">
        <v>0.28000000000000003</v>
      </c>
      <c r="S214" s="79">
        <v>0.82</v>
      </c>
      <c r="T214" s="79">
        <v>0.18</v>
      </c>
    </row>
    <row r="215" spans="2:20">
      <c r="B215" t="s">
        <v>963</v>
      </c>
      <c r="C215" t="s">
        <v>964</v>
      </c>
      <c r="D215" t="s">
        <v>106</v>
      </c>
      <c r="E215" t="s">
        <v>129</v>
      </c>
      <c r="F215" t="s">
        <v>965</v>
      </c>
      <c r="G215" t="s">
        <v>929</v>
      </c>
      <c r="H215" t="s">
        <v>619</v>
      </c>
      <c r="I215" t="s">
        <v>155</v>
      </c>
      <c r="J215" t="s">
        <v>264</v>
      </c>
      <c r="K215" s="79">
        <v>0.35</v>
      </c>
      <c r="L215" t="s">
        <v>108</v>
      </c>
      <c r="M215" s="79">
        <v>5.45</v>
      </c>
      <c r="N215" s="79">
        <v>0.94</v>
      </c>
      <c r="O215" s="79">
        <v>0.36</v>
      </c>
      <c r="P215" s="79">
        <v>105.11</v>
      </c>
      <c r="Q215" s="79">
        <v>3.7839599999999997E-4</v>
      </c>
      <c r="R215" s="79">
        <v>0</v>
      </c>
      <c r="S215" s="79">
        <v>0</v>
      </c>
      <c r="T215" s="79">
        <v>0</v>
      </c>
    </row>
    <row r="216" spans="2:20">
      <c r="B216" t="s">
        <v>966</v>
      </c>
      <c r="C216" t="s">
        <v>967</v>
      </c>
      <c r="D216" t="s">
        <v>106</v>
      </c>
      <c r="E216" t="s">
        <v>129</v>
      </c>
      <c r="F216" t="s">
        <v>968</v>
      </c>
      <c r="G216" t="s">
        <v>969</v>
      </c>
      <c r="H216" t="s">
        <v>619</v>
      </c>
      <c r="I216" t="s">
        <v>155</v>
      </c>
      <c r="J216" t="s">
        <v>970</v>
      </c>
      <c r="K216" s="79">
        <v>4.6100000000000003</v>
      </c>
      <c r="L216" t="s">
        <v>108</v>
      </c>
      <c r="M216" s="79">
        <v>3.35</v>
      </c>
      <c r="N216" s="79">
        <v>2.54</v>
      </c>
      <c r="O216" s="79">
        <v>720900</v>
      </c>
      <c r="P216" s="79">
        <v>103.79</v>
      </c>
      <c r="Q216" s="79">
        <v>748.22211000000004</v>
      </c>
      <c r="R216" s="79">
        <v>0.12</v>
      </c>
      <c r="S216" s="79">
        <v>0.26</v>
      </c>
      <c r="T216" s="79">
        <v>0.06</v>
      </c>
    </row>
    <row r="217" spans="2:20">
      <c r="B217" t="s">
        <v>971</v>
      </c>
      <c r="C217" t="s">
        <v>972</v>
      </c>
      <c r="D217" t="s">
        <v>106</v>
      </c>
      <c r="E217" t="s">
        <v>129</v>
      </c>
      <c r="F217" t="s">
        <v>973</v>
      </c>
      <c r="G217" t="s">
        <v>974</v>
      </c>
      <c r="H217" t="s">
        <v>684</v>
      </c>
      <c r="I217" t="s">
        <v>155</v>
      </c>
      <c r="J217" t="s">
        <v>975</v>
      </c>
      <c r="K217" s="79">
        <v>5.07</v>
      </c>
      <c r="L217" t="s">
        <v>108</v>
      </c>
      <c r="M217" s="79">
        <v>4.75</v>
      </c>
      <c r="N217" s="79">
        <v>3.06</v>
      </c>
      <c r="O217" s="79">
        <v>705200</v>
      </c>
      <c r="P217" s="79">
        <v>110.07</v>
      </c>
      <c r="Q217" s="79">
        <v>776.21364000000005</v>
      </c>
      <c r="R217" s="79">
        <v>0.14000000000000001</v>
      </c>
      <c r="S217" s="79">
        <v>0.27</v>
      </c>
      <c r="T217" s="79">
        <v>0.06</v>
      </c>
    </row>
    <row r="218" spans="2:20">
      <c r="B218" t="s">
        <v>976</v>
      </c>
      <c r="C218" t="s">
        <v>977</v>
      </c>
      <c r="D218" t="s">
        <v>106</v>
      </c>
      <c r="E218" t="s">
        <v>129</v>
      </c>
      <c r="F218" t="s">
        <v>973</v>
      </c>
      <c r="G218" t="s">
        <v>974</v>
      </c>
      <c r="H218" t="s">
        <v>684</v>
      </c>
      <c r="I218" t="s">
        <v>155</v>
      </c>
      <c r="J218" t="s">
        <v>264</v>
      </c>
      <c r="K218" s="79">
        <v>1.2</v>
      </c>
      <c r="L218" t="s">
        <v>108</v>
      </c>
      <c r="M218" s="79">
        <v>6.3</v>
      </c>
      <c r="N218" s="79">
        <v>1.23</v>
      </c>
      <c r="O218" s="79">
        <v>652500</v>
      </c>
      <c r="P218" s="79">
        <v>107.84</v>
      </c>
      <c r="Q218" s="79">
        <v>703.65599999999995</v>
      </c>
      <c r="R218" s="79">
        <v>0.23</v>
      </c>
      <c r="S218" s="79">
        <v>0.25</v>
      </c>
      <c r="T218" s="79">
        <v>0.05</v>
      </c>
    </row>
    <row r="219" spans="2:20">
      <c r="B219" t="s">
        <v>978</v>
      </c>
      <c r="C219" t="s">
        <v>979</v>
      </c>
      <c r="D219" t="s">
        <v>106</v>
      </c>
      <c r="E219" t="s">
        <v>129</v>
      </c>
      <c r="F219" t="s">
        <v>614</v>
      </c>
      <c r="G219" t="s">
        <v>363</v>
      </c>
      <c r="H219" t="s">
        <v>676</v>
      </c>
      <c r="I219" t="s">
        <v>156</v>
      </c>
      <c r="J219" t="s">
        <v>264</v>
      </c>
      <c r="K219" s="79">
        <v>3.75</v>
      </c>
      <c r="L219" t="s">
        <v>108</v>
      </c>
      <c r="M219" s="79">
        <v>3.76</v>
      </c>
      <c r="N219" s="79">
        <v>1.59</v>
      </c>
      <c r="O219" s="79">
        <v>568274</v>
      </c>
      <c r="P219" s="79">
        <v>104</v>
      </c>
      <c r="Q219" s="79">
        <v>591.00495999999998</v>
      </c>
      <c r="R219" s="79">
        <v>0.59</v>
      </c>
      <c r="S219" s="79">
        <v>0.21</v>
      </c>
      <c r="T219" s="79">
        <v>0.04</v>
      </c>
    </row>
    <row r="220" spans="2:20">
      <c r="B220" t="s">
        <v>980</v>
      </c>
      <c r="C220" t="s">
        <v>981</v>
      </c>
      <c r="D220" t="s">
        <v>106</v>
      </c>
      <c r="E220" t="s">
        <v>129</v>
      </c>
      <c r="F220" t="s">
        <v>679</v>
      </c>
      <c r="G220" t="s">
        <v>396</v>
      </c>
      <c r="H220" t="s">
        <v>676</v>
      </c>
      <c r="I220" t="s">
        <v>156</v>
      </c>
      <c r="J220" t="s">
        <v>982</v>
      </c>
      <c r="K220" s="79">
        <v>2.54</v>
      </c>
      <c r="L220" t="s">
        <v>108</v>
      </c>
      <c r="M220" s="79">
        <v>5</v>
      </c>
      <c r="N220" s="79">
        <v>2.11</v>
      </c>
      <c r="O220" s="79">
        <v>563538</v>
      </c>
      <c r="P220" s="79">
        <v>108.8</v>
      </c>
      <c r="Q220" s="79">
        <v>613.12934399999995</v>
      </c>
      <c r="R220" s="79">
        <v>0.23</v>
      </c>
      <c r="S220" s="79">
        <v>0.21</v>
      </c>
      <c r="T220" s="79">
        <v>0.05</v>
      </c>
    </row>
    <row r="221" spans="2:20">
      <c r="B221" t="s">
        <v>983</v>
      </c>
      <c r="C221" t="s">
        <v>984</v>
      </c>
      <c r="D221" t="s">
        <v>106</v>
      </c>
      <c r="E221" t="s">
        <v>129</v>
      </c>
      <c r="F221" t="s">
        <v>679</v>
      </c>
      <c r="G221" t="s">
        <v>396</v>
      </c>
      <c r="H221" t="s">
        <v>676</v>
      </c>
      <c r="I221" t="s">
        <v>156</v>
      </c>
      <c r="J221" t="s">
        <v>985</v>
      </c>
      <c r="K221" s="79">
        <v>3.84</v>
      </c>
      <c r="L221" t="s">
        <v>108</v>
      </c>
      <c r="M221" s="79">
        <v>4.6500000000000004</v>
      </c>
      <c r="N221" s="79">
        <v>2.48</v>
      </c>
      <c r="O221" s="79">
        <v>464030</v>
      </c>
      <c r="P221" s="79">
        <v>109.75</v>
      </c>
      <c r="Q221" s="79">
        <v>509.27292499999999</v>
      </c>
      <c r="R221" s="79">
        <v>0.24</v>
      </c>
      <c r="S221" s="79">
        <v>0.18</v>
      </c>
      <c r="T221" s="79">
        <v>0.04</v>
      </c>
    </row>
    <row r="222" spans="2:20">
      <c r="B222" t="s">
        <v>986</v>
      </c>
      <c r="C222" t="s">
        <v>987</v>
      </c>
      <c r="D222" t="s">
        <v>106</v>
      </c>
      <c r="E222" t="s">
        <v>129</v>
      </c>
      <c r="F222" t="s">
        <v>703</v>
      </c>
      <c r="G222" t="s">
        <v>118</v>
      </c>
      <c r="H222" t="s">
        <v>676</v>
      </c>
      <c r="I222" t="s">
        <v>156</v>
      </c>
      <c r="J222" t="s">
        <v>264</v>
      </c>
      <c r="K222" s="79">
        <v>0.52</v>
      </c>
      <c r="L222" t="s">
        <v>108</v>
      </c>
      <c r="M222" s="79">
        <v>8.5</v>
      </c>
      <c r="N222" s="79">
        <v>1.1399999999999999</v>
      </c>
      <c r="O222" s="79">
        <v>86606.01</v>
      </c>
      <c r="P222" s="79">
        <v>107.86</v>
      </c>
      <c r="Q222" s="79">
        <v>93.413242385999993</v>
      </c>
      <c r="R222" s="79">
        <v>0.02</v>
      </c>
      <c r="S222" s="79">
        <v>0.03</v>
      </c>
      <c r="T222" s="79">
        <v>0.01</v>
      </c>
    </row>
    <row r="223" spans="2:20">
      <c r="B223" t="s">
        <v>988</v>
      </c>
      <c r="C223" t="s">
        <v>989</v>
      </c>
      <c r="D223" t="s">
        <v>106</v>
      </c>
      <c r="E223" t="s">
        <v>129</v>
      </c>
      <c r="F223" t="s">
        <v>718</v>
      </c>
      <c r="G223" t="s">
        <v>396</v>
      </c>
      <c r="H223" t="s">
        <v>684</v>
      </c>
      <c r="I223" t="s">
        <v>155</v>
      </c>
      <c r="J223" t="s">
        <v>697</v>
      </c>
      <c r="K223" s="79">
        <v>4.87</v>
      </c>
      <c r="L223" t="s">
        <v>108</v>
      </c>
      <c r="M223" s="79">
        <v>3.7</v>
      </c>
      <c r="N223" s="79">
        <v>2.5</v>
      </c>
      <c r="O223" s="79">
        <v>182446</v>
      </c>
      <c r="P223" s="79">
        <v>106.97</v>
      </c>
      <c r="Q223" s="79">
        <v>195.16248619999999</v>
      </c>
      <c r="R223" s="79">
        <v>7.0000000000000007E-2</v>
      </c>
      <c r="S223" s="79">
        <v>7.0000000000000007E-2</v>
      </c>
      <c r="T223" s="79">
        <v>0.01</v>
      </c>
    </row>
    <row r="224" spans="2:20">
      <c r="B224" t="s">
        <v>990</v>
      </c>
      <c r="C224" t="s">
        <v>991</v>
      </c>
      <c r="D224" t="s">
        <v>106</v>
      </c>
      <c r="E224" t="s">
        <v>129</v>
      </c>
      <c r="F224" t="s">
        <v>992</v>
      </c>
      <c r="G224" t="s">
        <v>974</v>
      </c>
      <c r="H224" t="s">
        <v>684</v>
      </c>
      <c r="I224" t="s">
        <v>155</v>
      </c>
      <c r="J224" t="s">
        <v>993</v>
      </c>
      <c r="K224" s="79">
        <v>0.66</v>
      </c>
      <c r="L224" t="s">
        <v>108</v>
      </c>
      <c r="M224" s="79">
        <v>5.85</v>
      </c>
      <c r="N224" s="79">
        <v>1.03</v>
      </c>
      <c r="O224" s="79">
        <v>0.33</v>
      </c>
      <c r="P224" s="79">
        <v>105.14</v>
      </c>
      <c r="Q224" s="79">
        <v>3.4696199999999998E-4</v>
      </c>
      <c r="R224" s="79">
        <v>0</v>
      </c>
      <c r="S224" s="79">
        <v>0</v>
      </c>
      <c r="T224" s="79">
        <v>0</v>
      </c>
    </row>
    <row r="225" spans="2:20">
      <c r="B225" t="s">
        <v>994</v>
      </c>
      <c r="C225" t="s">
        <v>995</v>
      </c>
      <c r="D225" t="s">
        <v>106</v>
      </c>
      <c r="E225" t="s">
        <v>129</v>
      </c>
      <c r="F225" t="s">
        <v>724</v>
      </c>
      <c r="G225" t="s">
        <v>396</v>
      </c>
      <c r="H225" t="s">
        <v>684</v>
      </c>
      <c r="I225" t="s">
        <v>155</v>
      </c>
      <c r="J225" t="s">
        <v>996</v>
      </c>
      <c r="K225" s="79">
        <v>3.22</v>
      </c>
      <c r="L225" t="s">
        <v>108</v>
      </c>
      <c r="M225" s="79">
        <v>3.4</v>
      </c>
      <c r="N225" s="79">
        <v>3.22</v>
      </c>
      <c r="O225" s="79">
        <v>895429.45</v>
      </c>
      <c r="P225" s="79">
        <v>101.22</v>
      </c>
      <c r="Q225" s="79">
        <v>906.35368929000003</v>
      </c>
      <c r="R225" s="79">
        <v>0.19</v>
      </c>
      <c r="S225" s="79">
        <v>0.32</v>
      </c>
      <c r="T225" s="79">
        <v>7.0000000000000007E-2</v>
      </c>
    </row>
    <row r="226" spans="2:20">
      <c r="B226" t="s">
        <v>997</v>
      </c>
      <c r="C226" t="s">
        <v>998</v>
      </c>
      <c r="D226" t="s">
        <v>106</v>
      </c>
      <c r="E226" t="s">
        <v>129</v>
      </c>
      <c r="F226" t="s">
        <v>745</v>
      </c>
      <c r="G226" t="s">
        <v>133</v>
      </c>
      <c r="H226" t="s">
        <v>740</v>
      </c>
      <c r="I226" t="s">
        <v>156</v>
      </c>
      <c r="J226" t="s">
        <v>999</v>
      </c>
      <c r="K226" s="79">
        <v>2.48</v>
      </c>
      <c r="L226" t="s">
        <v>108</v>
      </c>
      <c r="M226" s="79">
        <v>3.3</v>
      </c>
      <c r="N226" s="79">
        <v>2.77</v>
      </c>
      <c r="O226" s="79">
        <v>593476.96</v>
      </c>
      <c r="P226" s="79">
        <v>101.84</v>
      </c>
      <c r="Q226" s="79">
        <v>604.39693606399999</v>
      </c>
      <c r="R226" s="79">
        <v>7.0000000000000007E-2</v>
      </c>
      <c r="S226" s="79">
        <v>0.21</v>
      </c>
      <c r="T226" s="79">
        <v>0.05</v>
      </c>
    </row>
    <row r="227" spans="2:20">
      <c r="B227" t="s">
        <v>1000</v>
      </c>
      <c r="C227" t="s">
        <v>1001</v>
      </c>
      <c r="D227" t="s">
        <v>106</v>
      </c>
      <c r="E227" t="s">
        <v>129</v>
      </c>
      <c r="F227" t="s">
        <v>753</v>
      </c>
      <c r="G227" t="s">
        <v>396</v>
      </c>
      <c r="H227" t="s">
        <v>736</v>
      </c>
      <c r="I227" t="s">
        <v>155</v>
      </c>
      <c r="J227" t="s">
        <v>1002</v>
      </c>
      <c r="K227" s="79">
        <v>5.41</v>
      </c>
      <c r="L227" t="s">
        <v>108</v>
      </c>
      <c r="M227" s="79">
        <v>6.9</v>
      </c>
      <c r="N227" s="79">
        <v>7.84</v>
      </c>
      <c r="O227" s="79">
        <v>1060167</v>
      </c>
      <c r="P227" s="79">
        <v>98.49</v>
      </c>
      <c r="Q227" s="79">
        <v>1044.1584783000001</v>
      </c>
      <c r="R227" s="79">
        <v>0.23</v>
      </c>
      <c r="S227" s="79">
        <v>0.36</v>
      </c>
      <c r="T227" s="79">
        <v>0.08</v>
      </c>
    </row>
    <row r="228" spans="2:20">
      <c r="B228" t="s">
        <v>1003</v>
      </c>
      <c r="C228" t="s">
        <v>1004</v>
      </c>
      <c r="D228" t="s">
        <v>106</v>
      </c>
      <c r="E228" t="s">
        <v>129</v>
      </c>
      <c r="F228" t="s">
        <v>1005</v>
      </c>
      <c r="G228" t="s">
        <v>133</v>
      </c>
      <c r="H228" t="s">
        <v>740</v>
      </c>
      <c r="I228" t="s">
        <v>156</v>
      </c>
      <c r="J228" t="s">
        <v>264</v>
      </c>
      <c r="K228" s="79">
        <v>0.65</v>
      </c>
      <c r="L228" t="s">
        <v>108</v>
      </c>
      <c r="M228" s="79">
        <v>3.94</v>
      </c>
      <c r="N228" s="79">
        <v>1.47</v>
      </c>
      <c r="O228" s="79">
        <v>16011.6</v>
      </c>
      <c r="P228" s="79">
        <v>100.8</v>
      </c>
      <c r="Q228" s="79">
        <v>16.139692799999999</v>
      </c>
      <c r="R228" s="79">
        <v>0.05</v>
      </c>
      <c r="S228" s="79">
        <v>0.01</v>
      </c>
      <c r="T228" s="79">
        <v>0</v>
      </c>
    </row>
    <row r="229" spans="2:20">
      <c r="B229" t="s">
        <v>1006</v>
      </c>
      <c r="C229" t="s">
        <v>1007</v>
      </c>
      <c r="D229" t="s">
        <v>106</v>
      </c>
      <c r="E229" t="s">
        <v>129</v>
      </c>
      <c r="F229" t="s">
        <v>1005</v>
      </c>
      <c r="G229" t="s">
        <v>133</v>
      </c>
      <c r="H229" t="s">
        <v>740</v>
      </c>
      <c r="I229" t="s">
        <v>156</v>
      </c>
      <c r="J229" t="s">
        <v>1008</v>
      </c>
      <c r="K229" s="79">
        <v>0.17</v>
      </c>
      <c r="L229" t="s">
        <v>108</v>
      </c>
      <c r="M229" s="79">
        <v>6.65</v>
      </c>
      <c r="N229" s="79">
        <v>0.95</v>
      </c>
      <c r="O229" s="79">
        <v>109250.02</v>
      </c>
      <c r="P229" s="79">
        <v>101.5</v>
      </c>
      <c r="Q229" s="79">
        <v>110.8887703</v>
      </c>
      <c r="R229" s="79">
        <v>0.2</v>
      </c>
      <c r="S229" s="79">
        <v>0.04</v>
      </c>
      <c r="T229" s="79">
        <v>0.01</v>
      </c>
    </row>
    <row r="230" spans="2:20">
      <c r="B230" t="s">
        <v>1009</v>
      </c>
      <c r="C230" t="s">
        <v>1010</v>
      </c>
      <c r="D230" t="s">
        <v>106</v>
      </c>
      <c r="E230" t="s">
        <v>129</v>
      </c>
      <c r="F230" t="s">
        <v>1011</v>
      </c>
      <c r="G230" t="s">
        <v>396</v>
      </c>
      <c r="H230" t="s">
        <v>740</v>
      </c>
      <c r="I230" t="s">
        <v>156</v>
      </c>
      <c r="J230" t="s">
        <v>1012</v>
      </c>
      <c r="K230" s="79">
        <v>5.19</v>
      </c>
      <c r="L230" t="s">
        <v>108</v>
      </c>
      <c r="M230" s="79">
        <v>4.5999999999999996</v>
      </c>
      <c r="N230" s="79">
        <v>5.0599999999999996</v>
      </c>
      <c r="O230" s="79">
        <v>1467537</v>
      </c>
      <c r="P230" s="79">
        <v>97.98</v>
      </c>
      <c r="Q230" s="79">
        <v>1437.8927526</v>
      </c>
      <c r="R230" s="79">
        <v>0.61</v>
      </c>
      <c r="S230" s="79">
        <v>0.5</v>
      </c>
      <c r="T230" s="79">
        <v>0.11</v>
      </c>
    </row>
    <row r="231" spans="2:20">
      <c r="B231" t="s">
        <v>1013</v>
      </c>
      <c r="C231" t="s">
        <v>1014</v>
      </c>
      <c r="D231" t="s">
        <v>106</v>
      </c>
      <c r="E231" t="s">
        <v>129</v>
      </c>
      <c r="F231" t="s">
        <v>1015</v>
      </c>
      <c r="G231" t="s">
        <v>133</v>
      </c>
      <c r="H231" t="s">
        <v>214</v>
      </c>
      <c r="I231" t="s">
        <v>156</v>
      </c>
      <c r="J231" t="s">
        <v>1016</v>
      </c>
      <c r="K231" s="79">
        <v>2.2599999999999998</v>
      </c>
      <c r="L231" t="s">
        <v>108</v>
      </c>
      <c r="M231" s="79">
        <v>4.3</v>
      </c>
      <c r="N231" s="79">
        <v>3.78</v>
      </c>
      <c r="O231" s="79">
        <v>1188594.7</v>
      </c>
      <c r="P231" s="79">
        <v>101.71</v>
      </c>
      <c r="Q231" s="79">
        <v>1208.9196693700001</v>
      </c>
      <c r="R231" s="79">
        <v>0.18</v>
      </c>
      <c r="S231" s="79">
        <v>0.42</v>
      </c>
      <c r="T231" s="79">
        <v>0.09</v>
      </c>
    </row>
    <row r="232" spans="2:20">
      <c r="B232" t="s">
        <v>1017</v>
      </c>
      <c r="C232" t="s">
        <v>1018</v>
      </c>
      <c r="D232" t="s">
        <v>106</v>
      </c>
      <c r="E232" t="s">
        <v>129</v>
      </c>
      <c r="F232" t="s">
        <v>1015</v>
      </c>
      <c r="G232" t="s">
        <v>133</v>
      </c>
      <c r="H232" t="s">
        <v>214</v>
      </c>
      <c r="I232" t="s">
        <v>156</v>
      </c>
      <c r="J232" t="s">
        <v>1019</v>
      </c>
      <c r="K232" s="79">
        <v>2.89</v>
      </c>
      <c r="L232" t="s">
        <v>108</v>
      </c>
      <c r="M232" s="79">
        <v>4.25</v>
      </c>
      <c r="N232" s="79">
        <v>4.3</v>
      </c>
      <c r="O232" s="79">
        <v>1580186</v>
      </c>
      <c r="P232" s="79">
        <v>102.05</v>
      </c>
      <c r="Q232" s="79">
        <v>1612.5798130000001</v>
      </c>
      <c r="R232" s="79">
        <v>0.31</v>
      </c>
      <c r="S232" s="79">
        <v>0.56000000000000005</v>
      </c>
      <c r="T232" s="79">
        <v>0.12</v>
      </c>
    </row>
    <row r="233" spans="2:20">
      <c r="B233" t="s">
        <v>1020</v>
      </c>
      <c r="C233" t="s">
        <v>1021</v>
      </c>
      <c r="D233" t="s">
        <v>106</v>
      </c>
      <c r="E233" t="s">
        <v>129</v>
      </c>
      <c r="F233" t="s">
        <v>770</v>
      </c>
      <c r="G233" t="s">
        <v>543</v>
      </c>
      <c r="H233" t="s">
        <v>771</v>
      </c>
      <c r="I233" t="s">
        <v>155</v>
      </c>
      <c r="J233" t="s">
        <v>371</v>
      </c>
      <c r="K233" s="79">
        <v>2.89</v>
      </c>
      <c r="L233" t="s">
        <v>108</v>
      </c>
      <c r="M233" s="79">
        <v>6</v>
      </c>
      <c r="N233" s="79">
        <v>3.08</v>
      </c>
      <c r="O233" s="79">
        <v>865500</v>
      </c>
      <c r="P233" s="79">
        <v>110.17</v>
      </c>
      <c r="Q233" s="79">
        <v>953.52134999999998</v>
      </c>
      <c r="R233" s="79">
        <v>0.13</v>
      </c>
      <c r="S233" s="79">
        <v>0.33</v>
      </c>
      <c r="T233" s="79">
        <v>7.0000000000000007E-2</v>
      </c>
    </row>
    <row r="234" spans="2:20">
      <c r="B234" t="s">
        <v>1022</v>
      </c>
      <c r="C234" t="s">
        <v>1023</v>
      </c>
      <c r="D234" t="s">
        <v>106</v>
      </c>
      <c r="E234" t="s">
        <v>129</v>
      </c>
      <c r="F234" t="s">
        <v>770</v>
      </c>
      <c r="G234" t="s">
        <v>543</v>
      </c>
      <c r="H234" t="s">
        <v>771</v>
      </c>
      <c r="I234" t="s">
        <v>155</v>
      </c>
      <c r="J234" t="s">
        <v>1024</v>
      </c>
      <c r="K234" s="79">
        <v>5.13</v>
      </c>
      <c r="L234" t="s">
        <v>108</v>
      </c>
      <c r="M234" s="79">
        <v>5.9</v>
      </c>
      <c r="N234" s="79">
        <v>4.29</v>
      </c>
      <c r="O234" s="79">
        <v>164638</v>
      </c>
      <c r="P234" s="79">
        <v>110.15</v>
      </c>
      <c r="Q234" s="79">
        <v>181.34875700000001</v>
      </c>
      <c r="R234" s="79">
        <v>0.02</v>
      </c>
      <c r="S234" s="79">
        <v>0.06</v>
      </c>
      <c r="T234" s="79">
        <v>0.01</v>
      </c>
    </row>
    <row r="235" spans="2:20">
      <c r="B235" t="s">
        <v>1025</v>
      </c>
      <c r="C235" t="s">
        <v>1026</v>
      </c>
      <c r="D235" t="s">
        <v>106</v>
      </c>
      <c r="E235" t="s">
        <v>129</v>
      </c>
      <c r="F235" t="s">
        <v>774</v>
      </c>
      <c r="G235" t="s">
        <v>118</v>
      </c>
      <c r="H235" t="s">
        <v>771</v>
      </c>
      <c r="I235" t="s">
        <v>155</v>
      </c>
      <c r="J235" t="s">
        <v>1027</v>
      </c>
      <c r="K235" s="79">
        <v>0.88</v>
      </c>
      <c r="L235" t="s">
        <v>108</v>
      </c>
      <c r="M235" s="79">
        <v>7.18</v>
      </c>
      <c r="N235" s="79">
        <v>2</v>
      </c>
      <c r="O235" s="79">
        <v>1.19</v>
      </c>
      <c r="P235" s="79">
        <v>103.31</v>
      </c>
      <c r="Q235" s="79">
        <v>1.229389E-3</v>
      </c>
      <c r="R235" s="79">
        <v>0</v>
      </c>
      <c r="S235" s="79">
        <v>0</v>
      </c>
      <c r="T235" s="79">
        <v>0</v>
      </c>
    </row>
    <row r="236" spans="2:20">
      <c r="B236" t="s">
        <v>1028</v>
      </c>
      <c r="C236" t="s">
        <v>1029</v>
      </c>
      <c r="D236" t="s">
        <v>106</v>
      </c>
      <c r="E236" t="s">
        <v>129</v>
      </c>
      <c r="F236" t="s">
        <v>1030</v>
      </c>
      <c r="G236" t="s">
        <v>133</v>
      </c>
      <c r="H236" t="s">
        <v>771</v>
      </c>
      <c r="I236" t="s">
        <v>155</v>
      </c>
      <c r="J236" t="s">
        <v>849</v>
      </c>
      <c r="K236" s="79">
        <v>2.76</v>
      </c>
      <c r="L236" t="s">
        <v>108</v>
      </c>
      <c r="M236" s="79">
        <v>4.7</v>
      </c>
      <c r="N236" s="79">
        <v>2.75</v>
      </c>
      <c r="O236" s="79">
        <v>173000</v>
      </c>
      <c r="P236" s="79">
        <v>107.17</v>
      </c>
      <c r="Q236" s="79">
        <v>185.4041</v>
      </c>
      <c r="R236" s="79">
        <v>0.16</v>
      </c>
      <c r="S236" s="79">
        <v>0.06</v>
      </c>
      <c r="T236" s="79">
        <v>0.01</v>
      </c>
    </row>
    <row r="237" spans="2:20">
      <c r="B237" t="s">
        <v>1031</v>
      </c>
      <c r="C237" t="s">
        <v>1032</v>
      </c>
      <c r="D237" t="s">
        <v>106</v>
      </c>
      <c r="E237" t="s">
        <v>129</v>
      </c>
      <c r="F237" t="s">
        <v>782</v>
      </c>
      <c r="G237" t="s">
        <v>396</v>
      </c>
      <c r="H237" t="s">
        <v>214</v>
      </c>
      <c r="I237" t="s">
        <v>156</v>
      </c>
      <c r="J237" t="s">
        <v>787</v>
      </c>
      <c r="K237" s="79">
        <v>1.47</v>
      </c>
      <c r="L237" t="s">
        <v>108</v>
      </c>
      <c r="M237" s="79">
        <v>4.1500000000000004</v>
      </c>
      <c r="N237" s="79">
        <v>2.39</v>
      </c>
      <c r="O237" s="79">
        <v>25145.1</v>
      </c>
      <c r="P237" s="79">
        <v>102</v>
      </c>
      <c r="Q237" s="79">
        <v>25.648002000000002</v>
      </c>
      <c r="R237" s="79">
        <v>0.01</v>
      </c>
      <c r="S237" s="79">
        <v>0.01</v>
      </c>
      <c r="T237" s="79">
        <v>0</v>
      </c>
    </row>
    <row r="238" spans="2:20">
      <c r="B238" t="s">
        <v>1033</v>
      </c>
      <c r="C238" t="s">
        <v>1034</v>
      </c>
      <c r="D238" t="s">
        <v>106</v>
      </c>
      <c r="E238" t="s">
        <v>129</v>
      </c>
      <c r="F238" t="s">
        <v>766</v>
      </c>
      <c r="G238" t="s">
        <v>396</v>
      </c>
      <c r="H238" t="s">
        <v>771</v>
      </c>
      <c r="I238" t="s">
        <v>155</v>
      </c>
      <c r="J238" t="s">
        <v>1035</v>
      </c>
      <c r="K238" s="79">
        <v>4.01</v>
      </c>
      <c r="L238" t="s">
        <v>108</v>
      </c>
      <c r="M238" s="79">
        <v>5.74</v>
      </c>
      <c r="N238" s="79">
        <v>4.0599999999999996</v>
      </c>
      <c r="O238" s="79">
        <v>300801.59999999998</v>
      </c>
      <c r="P238" s="79">
        <v>108.92</v>
      </c>
      <c r="Q238" s="79">
        <v>327.63310272000001</v>
      </c>
      <c r="R238" s="79">
        <v>7.0000000000000007E-2</v>
      </c>
      <c r="S238" s="79">
        <v>0.11</v>
      </c>
      <c r="T238" s="79">
        <v>0.02</v>
      </c>
    </row>
    <row r="239" spans="2:20">
      <c r="B239" t="s">
        <v>1036</v>
      </c>
      <c r="C239" t="s">
        <v>1037</v>
      </c>
      <c r="D239" t="s">
        <v>106</v>
      </c>
      <c r="E239" t="s">
        <v>129</v>
      </c>
      <c r="F239" t="s">
        <v>804</v>
      </c>
      <c r="G239" t="s">
        <v>118</v>
      </c>
      <c r="H239" t="s">
        <v>805</v>
      </c>
      <c r="I239" t="s">
        <v>155</v>
      </c>
      <c r="J239" t="s">
        <v>1038</v>
      </c>
      <c r="K239" s="79">
        <v>0.68</v>
      </c>
      <c r="L239" t="s">
        <v>108</v>
      </c>
      <c r="M239" s="79">
        <v>6.7</v>
      </c>
      <c r="N239" s="79">
        <v>2.91</v>
      </c>
      <c r="O239" s="79">
        <v>2.37</v>
      </c>
      <c r="P239" s="79">
        <v>107.43</v>
      </c>
      <c r="Q239" s="79">
        <v>2.5460909999999999E-3</v>
      </c>
      <c r="R239" s="79">
        <v>0</v>
      </c>
      <c r="S239" s="79">
        <v>0</v>
      </c>
      <c r="T239" s="79">
        <v>0</v>
      </c>
    </row>
    <row r="240" spans="2:20">
      <c r="B240" t="s">
        <v>1039</v>
      </c>
      <c r="C240" t="s">
        <v>1040</v>
      </c>
      <c r="D240" t="s">
        <v>106</v>
      </c>
      <c r="E240" t="s">
        <v>129</v>
      </c>
      <c r="F240" t="s">
        <v>1041</v>
      </c>
      <c r="G240" t="s">
        <v>118</v>
      </c>
      <c r="H240" t="s">
        <v>821</v>
      </c>
      <c r="I240" t="s">
        <v>155</v>
      </c>
      <c r="J240" t="s">
        <v>1042</v>
      </c>
      <c r="K240" s="79">
        <v>1.06</v>
      </c>
      <c r="L240" t="s">
        <v>108</v>
      </c>
      <c r="M240" s="79">
        <v>6.6</v>
      </c>
      <c r="N240" s="79">
        <v>13.01</v>
      </c>
      <c r="O240" s="79">
        <v>0.19</v>
      </c>
      <c r="P240" s="79">
        <v>98.95</v>
      </c>
      <c r="Q240" s="79">
        <v>1.8800500000000001E-4</v>
      </c>
      <c r="R240" s="79">
        <v>0</v>
      </c>
      <c r="S240" s="79">
        <v>0</v>
      </c>
      <c r="T240" s="79">
        <v>0</v>
      </c>
    </row>
    <row r="241" spans="2:20">
      <c r="B241" t="s">
        <v>1043</v>
      </c>
      <c r="C241" t="s">
        <v>1044</v>
      </c>
      <c r="D241" t="s">
        <v>106</v>
      </c>
      <c r="E241" t="s">
        <v>129</v>
      </c>
      <c r="F241" t="s">
        <v>848</v>
      </c>
      <c r="G241" t="s">
        <v>138</v>
      </c>
      <c r="H241" t="s">
        <v>248</v>
      </c>
      <c r="I241" t="s">
        <v>838</v>
      </c>
      <c r="J241" t="s">
        <v>444</v>
      </c>
      <c r="K241" s="79">
        <v>4.62</v>
      </c>
      <c r="L241" t="s">
        <v>108</v>
      </c>
      <c r="M241" s="79">
        <v>5.5</v>
      </c>
      <c r="N241" s="79">
        <v>5.94</v>
      </c>
      <c r="O241" s="79">
        <v>323928.51</v>
      </c>
      <c r="P241" s="79">
        <v>99.75</v>
      </c>
      <c r="Q241" s="79">
        <v>323.11868872500003</v>
      </c>
      <c r="R241" s="79">
        <v>0.06</v>
      </c>
      <c r="S241" s="79">
        <v>0.11</v>
      </c>
      <c r="T241" s="79">
        <v>0.02</v>
      </c>
    </row>
    <row r="242" spans="2:20">
      <c r="B242" t="s">
        <v>1045</v>
      </c>
      <c r="C242" t="s">
        <v>1046</v>
      </c>
      <c r="D242" t="s">
        <v>106</v>
      </c>
      <c r="E242" t="s">
        <v>129</v>
      </c>
      <c r="F242" t="s">
        <v>1047</v>
      </c>
      <c r="G242" t="s">
        <v>543</v>
      </c>
      <c r="H242" t="s">
        <v>248</v>
      </c>
      <c r="I242" t="s">
        <v>838</v>
      </c>
      <c r="J242" t="s">
        <v>1048</v>
      </c>
      <c r="K242" s="79">
        <v>5.98</v>
      </c>
      <c r="L242" t="s">
        <v>108</v>
      </c>
      <c r="M242" s="79">
        <v>3.45</v>
      </c>
      <c r="N242" s="79">
        <v>30.64</v>
      </c>
      <c r="O242" s="79">
        <v>16128.3</v>
      </c>
      <c r="P242" s="79">
        <v>28.15</v>
      </c>
      <c r="Q242" s="79">
        <v>4.5401164500000002</v>
      </c>
      <c r="R242" s="79">
        <v>0</v>
      </c>
      <c r="S242" s="79">
        <v>0</v>
      </c>
      <c r="T242" s="79">
        <v>0</v>
      </c>
    </row>
    <row r="243" spans="2:20">
      <c r="B243" t="s">
        <v>1049</v>
      </c>
      <c r="C243" t="s">
        <v>1050</v>
      </c>
      <c r="D243" t="s">
        <v>106</v>
      </c>
      <c r="E243" t="s">
        <v>129</v>
      </c>
      <c r="F243" t="s">
        <v>1051</v>
      </c>
      <c r="G243" t="s">
        <v>118</v>
      </c>
      <c r="H243" t="s">
        <v>248</v>
      </c>
      <c r="I243" t="s">
        <v>838</v>
      </c>
      <c r="J243" t="s">
        <v>264</v>
      </c>
      <c r="K243" s="79">
        <v>0.15</v>
      </c>
      <c r="L243" t="s">
        <v>108</v>
      </c>
      <c r="M243" s="79">
        <v>7.63</v>
      </c>
      <c r="N243" s="79">
        <v>3.04</v>
      </c>
      <c r="O243" s="79">
        <v>39715</v>
      </c>
      <c r="P243" s="79">
        <v>100.94</v>
      </c>
      <c r="Q243" s="79">
        <v>40.088321000000001</v>
      </c>
      <c r="R243" s="79">
        <v>0.27</v>
      </c>
      <c r="S243" s="79">
        <v>0.01</v>
      </c>
      <c r="T243" s="79">
        <v>0</v>
      </c>
    </row>
    <row r="244" spans="2:20">
      <c r="B244" s="80" t="s">
        <v>357</v>
      </c>
      <c r="C244" s="16"/>
      <c r="D244" s="16"/>
      <c r="E244" s="16"/>
      <c r="F244" s="16"/>
      <c r="K244" s="81">
        <v>4.5999999999999996</v>
      </c>
      <c r="N244" s="81">
        <v>6.09</v>
      </c>
      <c r="O244" s="81">
        <v>1611514.15</v>
      </c>
      <c r="Q244" s="81">
        <v>1642.1167255</v>
      </c>
      <c r="S244" s="81">
        <v>0.56999999999999995</v>
      </c>
      <c r="T244" s="81">
        <v>0.12</v>
      </c>
    </row>
    <row r="245" spans="2:20">
      <c r="B245" t="s">
        <v>1052</v>
      </c>
      <c r="C245" t="s">
        <v>1053</v>
      </c>
      <c r="D245" t="s">
        <v>106</v>
      </c>
      <c r="E245" t="s">
        <v>129</v>
      </c>
      <c r="F245" t="s">
        <v>770</v>
      </c>
      <c r="G245" t="s">
        <v>543</v>
      </c>
      <c r="H245" t="s">
        <v>771</v>
      </c>
      <c r="I245" t="s">
        <v>155</v>
      </c>
      <c r="J245" t="s">
        <v>1054</v>
      </c>
      <c r="K245" s="79">
        <v>4.6900000000000004</v>
      </c>
      <c r="L245" t="s">
        <v>108</v>
      </c>
      <c r="M245" s="79">
        <v>6.7</v>
      </c>
      <c r="N245" s="79">
        <v>5.25</v>
      </c>
      <c r="O245" s="79">
        <v>860000</v>
      </c>
      <c r="P245" s="79">
        <v>106.18</v>
      </c>
      <c r="Q245" s="79">
        <v>913.14800000000002</v>
      </c>
      <c r="R245" s="79">
        <v>7.0000000000000007E-2</v>
      </c>
      <c r="S245" s="79">
        <v>0.32</v>
      </c>
      <c r="T245" s="79">
        <v>7.0000000000000007E-2</v>
      </c>
    </row>
    <row r="246" spans="2:20">
      <c r="B246" t="s">
        <v>1055</v>
      </c>
      <c r="C246" t="s">
        <v>1056</v>
      </c>
      <c r="D246" t="s">
        <v>106</v>
      </c>
      <c r="E246" t="s">
        <v>129</v>
      </c>
      <c r="F246" t="s">
        <v>848</v>
      </c>
      <c r="G246" t="s">
        <v>138</v>
      </c>
      <c r="H246" t="s">
        <v>248</v>
      </c>
      <c r="I246" t="s">
        <v>838</v>
      </c>
      <c r="J246" t="s">
        <v>444</v>
      </c>
      <c r="K246" s="79">
        <v>4.49</v>
      </c>
      <c r="L246" t="s">
        <v>108</v>
      </c>
      <c r="M246" s="79">
        <v>6.35</v>
      </c>
      <c r="N246" s="79">
        <v>7.15</v>
      </c>
      <c r="O246" s="79">
        <v>751514.15</v>
      </c>
      <c r="P246" s="79">
        <v>97</v>
      </c>
      <c r="Q246" s="79">
        <v>728.96872550000001</v>
      </c>
      <c r="R246" s="79">
        <v>0.23</v>
      </c>
      <c r="S246" s="79">
        <v>0.25</v>
      </c>
      <c r="T246" s="79">
        <v>0.06</v>
      </c>
    </row>
    <row r="247" spans="2:20">
      <c r="B247" s="80" t="s">
        <v>1057</v>
      </c>
      <c r="C247" s="16"/>
      <c r="D247" s="16"/>
      <c r="E247" s="16"/>
      <c r="F247" s="16"/>
      <c r="K247" s="81">
        <v>0</v>
      </c>
      <c r="N247" s="81">
        <v>0</v>
      </c>
      <c r="O247" s="81">
        <v>0</v>
      </c>
      <c r="Q247" s="81">
        <v>0</v>
      </c>
      <c r="S247" s="81">
        <v>0</v>
      </c>
      <c r="T247" s="81">
        <v>0</v>
      </c>
    </row>
    <row r="248" spans="2:20">
      <c r="B248" t="s">
        <v>248</v>
      </c>
      <c r="C248" t="s">
        <v>248</v>
      </c>
      <c r="D248" s="16"/>
      <c r="E248" s="16"/>
      <c r="F248" s="16"/>
      <c r="G248" t="s">
        <v>248</v>
      </c>
      <c r="H248" t="s">
        <v>248</v>
      </c>
      <c r="K248" s="79">
        <v>0</v>
      </c>
      <c r="L248" t="s">
        <v>248</v>
      </c>
      <c r="M248" s="79">
        <v>0</v>
      </c>
      <c r="N248" s="79">
        <v>0</v>
      </c>
      <c r="O248" s="79">
        <v>0</v>
      </c>
      <c r="P248" s="79">
        <v>0</v>
      </c>
      <c r="Q248" s="79">
        <v>0</v>
      </c>
      <c r="R248" s="79">
        <v>0</v>
      </c>
      <c r="S248" s="79">
        <v>0</v>
      </c>
      <c r="T248" s="79">
        <v>0</v>
      </c>
    </row>
    <row r="249" spans="2:20">
      <c r="B249" s="80" t="s">
        <v>252</v>
      </c>
      <c r="C249" s="16"/>
      <c r="D249" s="16"/>
      <c r="E249" s="16"/>
      <c r="F249" s="16"/>
      <c r="K249" s="81">
        <v>8.65</v>
      </c>
      <c r="N249" s="81">
        <v>4.5199999999999996</v>
      </c>
      <c r="O249" s="81">
        <v>13753791</v>
      </c>
      <c r="Q249" s="81">
        <v>56502.879270507103</v>
      </c>
      <c r="S249" s="81">
        <v>19.72</v>
      </c>
      <c r="T249" s="81">
        <v>4.28</v>
      </c>
    </row>
    <row r="250" spans="2:20">
      <c r="B250" s="80" t="s">
        <v>358</v>
      </c>
      <c r="C250" s="16"/>
      <c r="D250" s="16"/>
      <c r="E250" s="16"/>
      <c r="F250" s="16"/>
      <c r="K250" s="81">
        <v>6.81</v>
      </c>
      <c r="N250" s="81">
        <v>3.93</v>
      </c>
      <c r="O250" s="81">
        <v>1666791</v>
      </c>
      <c r="Q250" s="81">
        <v>6738.8049244121003</v>
      </c>
      <c r="S250" s="81">
        <v>2.35</v>
      </c>
      <c r="T250" s="81">
        <v>0.51</v>
      </c>
    </row>
    <row r="251" spans="2:20">
      <c r="B251" t="s">
        <v>1058</v>
      </c>
      <c r="C251" t="s">
        <v>1059</v>
      </c>
      <c r="D251" t="s">
        <v>129</v>
      </c>
      <c r="E251" t="s">
        <v>1060</v>
      </c>
      <c r="F251" t="s">
        <v>1061</v>
      </c>
      <c r="G251" t="s">
        <v>1062</v>
      </c>
      <c r="H251" t="s">
        <v>1063</v>
      </c>
      <c r="I251" t="s">
        <v>1064</v>
      </c>
      <c r="J251" t="s">
        <v>1065</v>
      </c>
      <c r="K251" s="79">
        <v>6.88</v>
      </c>
      <c r="L251" t="s">
        <v>112</v>
      </c>
      <c r="M251" s="79">
        <v>4.5</v>
      </c>
      <c r="N251" s="79">
        <v>3.68</v>
      </c>
      <c r="O251" s="79">
        <v>985656</v>
      </c>
      <c r="P251" s="79">
        <v>107.4195</v>
      </c>
      <c r="Q251" s="79">
        <v>3975.7442346846001</v>
      </c>
      <c r="R251" s="79">
        <v>0.12</v>
      </c>
      <c r="S251" s="79">
        <v>1.39</v>
      </c>
      <c r="T251" s="79">
        <v>0.3</v>
      </c>
    </row>
    <row r="252" spans="2:20">
      <c r="B252" t="s">
        <v>1066</v>
      </c>
      <c r="C252" t="s">
        <v>1067</v>
      </c>
      <c r="D252" t="s">
        <v>129</v>
      </c>
      <c r="E252" t="s">
        <v>1060</v>
      </c>
      <c r="F252" t="s">
        <v>1068</v>
      </c>
      <c r="G252" t="s">
        <v>1069</v>
      </c>
      <c r="H252" t="s">
        <v>805</v>
      </c>
      <c r="I252" t="s">
        <v>1064</v>
      </c>
      <c r="J252" t="s">
        <v>1070</v>
      </c>
      <c r="K252" s="79">
        <v>6.13</v>
      </c>
      <c r="L252" t="s">
        <v>112</v>
      </c>
      <c r="M252" s="79">
        <v>5.08</v>
      </c>
      <c r="N252" s="79">
        <v>4.05</v>
      </c>
      <c r="O252" s="79">
        <v>371135</v>
      </c>
      <c r="P252" s="79">
        <v>107.93988888140434</v>
      </c>
      <c r="Q252" s="79">
        <v>1504.263163283</v>
      </c>
      <c r="R252" s="79">
        <v>0.09</v>
      </c>
      <c r="S252" s="79">
        <v>0.52</v>
      </c>
      <c r="T252" s="79">
        <v>0.11</v>
      </c>
    </row>
    <row r="253" spans="2:20">
      <c r="B253" t="s">
        <v>1071</v>
      </c>
      <c r="C253" t="s">
        <v>1072</v>
      </c>
      <c r="D253" t="s">
        <v>129</v>
      </c>
      <c r="E253" t="s">
        <v>1060</v>
      </c>
      <c r="F253" t="s">
        <v>1068</v>
      </c>
      <c r="G253" t="s">
        <v>1069</v>
      </c>
      <c r="H253" t="s">
        <v>805</v>
      </c>
      <c r="I253" t="s">
        <v>1064</v>
      </c>
      <c r="J253" t="s">
        <v>985</v>
      </c>
      <c r="K253" s="79">
        <v>7.38</v>
      </c>
      <c r="L253" t="s">
        <v>112</v>
      </c>
      <c r="M253" s="79">
        <v>5.41</v>
      </c>
      <c r="N253" s="79">
        <v>4.55</v>
      </c>
      <c r="O253" s="79">
        <v>310000</v>
      </c>
      <c r="P253" s="79">
        <v>108.13947222580646</v>
      </c>
      <c r="Q253" s="79">
        <v>1258.7975264444999</v>
      </c>
      <c r="R253" s="79">
        <v>0.08</v>
      </c>
      <c r="S253" s="79">
        <v>0.44</v>
      </c>
      <c r="T253" s="79">
        <v>0.1</v>
      </c>
    </row>
    <row r="254" spans="2:20">
      <c r="B254" s="80" t="s">
        <v>359</v>
      </c>
      <c r="C254" s="16"/>
      <c r="D254" s="16"/>
      <c r="E254" s="16"/>
      <c r="F254" s="16"/>
      <c r="K254" s="81">
        <v>8.9</v>
      </c>
      <c r="N254" s="81">
        <v>4.5999999999999996</v>
      </c>
      <c r="O254" s="81">
        <v>12087000</v>
      </c>
      <c r="Q254" s="81">
        <v>49764.074346095003</v>
      </c>
      <c r="S254" s="81">
        <v>17.36</v>
      </c>
      <c r="T254" s="81">
        <v>3.77</v>
      </c>
    </row>
    <row r="255" spans="2:20">
      <c r="B255" t="s">
        <v>1073</v>
      </c>
      <c r="C255" t="s">
        <v>1074</v>
      </c>
      <c r="D255" t="s">
        <v>129</v>
      </c>
      <c r="E255" t="s">
        <v>1060</v>
      </c>
      <c r="F255" t="s">
        <v>1075</v>
      </c>
      <c r="G255" t="s">
        <v>1076</v>
      </c>
      <c r="H255" t="s">
        <v>736</v>
      </c>
      <c r="I255" t="s">
        <v>1064</v>
      </c>
      <c r="J255" t="s">
        <v>1077</v>
      </c>
      <c r="K255" s="79">
        <v>11.68</v>
      </c>
      <c r="L255" t="s">
        <v>112</v>
      </c>
      <c r="M255" s="79">
        <v>3.63</v>
      </c>
      <c r="N255" s="79">
        <v>3.61</v>
      </c>
      <c r="O255" s="79">
        <v>324000</v>
      </c>
      <c r="P255" s="79">
        <v>100.62697222222222</v>
      </c>
      <c r="Q255" s="79">
        <v>1224.2478694500001</v>
      </c>
      <c r="R255" s="79">
        <v>0</v>
      </c>
      <c r="S255" s="79">
        <v>0.43</v>
      </c>
      <c r="T255" s="79">
        <v>0.09</v>
      </c>
    </row>
    <row r="256" spans="2:20">
      <c r="B256" t="s">
        <v>1078</v>
      </c>
      <c r="C256" t="s">
        <v>1079</v>
      </c>
      <c r="D256" t="s">
        <v>129</v>
      </c>
      <c r="E256" t="s">
        <v>1060</v>
      </c>
      <c r="F256" t="s">
        <v>1080</v>
      </c>
      <c r="G256" t="s">
        <v>1081</v>
      </c>
      <c r="H256" t="s">
        <v>771</v>
      </c>
      <c r="I256" t="s">
        <v>1064</v>
      </c>
      <c r="J256" t="s">
        <v>1082</v>
      </c>
      <c r="K256" s="79">
        <v>8.02</v>
      </c>
      <c r="L256" t="s">
        <v>112</v>
      </c>
      <c r="M256" s="79">
        <v>3.65</v>
      </c>
      <c r="N256" s="79">
        <v>2.77</v>
      </c>
      <c r="O256" s="79">
        <v>301000</v>
      </c>
      <c r="P256" s="79">
        <v>107.94305554817275</v>
      </c>
      <c r="Q256" s="79">
        <v>1220.0317824860001</v>
      </c>
      <c r="R256" s="79">
        <v>2.74</v>
      </c>
      <c r="S256" s="79">
        <v>0.43</v>
      </c>
      <c r="T256" s="79">
        <v>0.09</v>
      </c>
    </row>
    <row r="257" spans="2:20">
      <c r="B257" t="s">
        <v>1083</v>
      </c>
      <c r="C257" t="s">
        <v>1084</v>
      </c>
      <c r="D257" t="s">
        <v>129</v>
      </c>
      <c r="E257" t="s">
        <v>1060</v>
      </c>
      <c r="F257" t="s">
        <v>1085</v>
      </c>
      <c r="G257" t="s">
        <v>1086</v>
      </c>
      <c r="H257" t="s">
        <v>771</v>
      </c>
      <c r="I257" t="s">
        <v>1064</v>
      </c>
      <c r="J257" t="s">
        <v>1087</v>
      </c>
      <c r="K257" s="79">
        <v>6.48</v>
      </c>
      <c r="L257" t="s">
        <v>112</v>
      </c>
      <c r="M257" s="79">
        <v>6.38</v>
      </c>
      <c r="N257" s="79">
        <v>5.58</v>
      </c>
      <c r="O257" s="79">
        <v>400000</v>
      </c>
      <c r="P257" s="79">
        <v>105.455833325</v>
      </c>
      <c r="Q257" s="79">
        <v>1583.9466165414999</v>
      </c>
      <c r="R257" s="79">
        <v>0.05</v>
      </c>
      <c r="S257" s="79">
        <v>0.55000000000000004</v>
      </c>
      <c r="T257" s="79">
        <v>0.12</v>
      </c>
    </row>
    <row r="258" spans="2:20">
      <c r="B258" t="s">
        <v>1088</v>
      </c>
      <c r="C258" t="s">
        <v>1089</v>
      </c>
      <c r="D258" t="s">
        <v>129</v>
      </c>
      <c r="E258" t="s">
        <v>1060</v>
      </c>
      <c r="F258" t="s">
        <v>1090</v>
      </c>
      <c r="G258" t="s">
        <v>363</v>
      </c>
      <c r="H258" t="s">
        <v>214</v>
      </c>
      <c r="I258" t="s">
        <v>215</v>
      </c>
      <c r="J258" t="s">
        <v>1091</v>
      </c>
      <c r="K258" s="79">
        <v>7.26</v>
      </c>
      <c r="L258" t="s">
        <v>112</v>
      </c>
      <c r="M258" s="79">
        <v>4.5</v>
      </c>
      <c r="N258" s="79">
        <v>3.61</v>
      </c>
      <c r="O258" s="79">
        <v>257000</v>
      </c>
      <c r="P258" s="79">
        <v>108.196</v>
      </c>
      <c r="Q258" s="79">
        <v>1044.1292685999999</v>
      </c>
      <c r="R258" s="79">
        <v>0.02</v>
      </c>
      <c r="S258" s="79">
        <v>0.36</v>
      </c>
      <c r="T258" s="79">
        <v>0.08</v>
      </c>
    </row>
    <row r="259" spans="2:20">
      <c r="B259" t="s">
        <v>1092</v>
      </c>
      <c r="C259" t="s">
        <v>1093</v>
      </c>
      <c r="D259" t="s">
        <v>129</v>
      </c>
      <c r="E259" t="s">
        <v>1060</v>
      </c>
      <c r="F259" t="s">
        <v>1094</v>
      </c>
      <c r="G259" t="s">
        <v>1076</v>
      </c>
      <c r="H259" t="s">
        <v>771</v>
      </c>
      <c r="I259" t="s">
        <v>1064</v>
      </c>
      <c r="J259" t="s">
        <v>1095</v>
      </c>
      <c r="K259" s="79">
        <v>8.42</v>
      </c>
      <c r="L259" t="s">
        <v>112</v>
      </c>
      <c r="M259" s="79">
        <v>4.13</v>
      </c>
      <c r="N259" s="79">
        <v>3.37</v>
      </c>
      <c r="O259" s="79">
        <v>345000</v>
      </c>
      <c r="P259" s="79">
        <v>107.92766666666667</v>
      </c>
      <c r="Q259" s="79">
        <v>1398.17593975</v>
      </c>
      <c r="R259" s="79">
        <v>0.02</v>
      </c>
      <c r="S259" s="79">
        <v>0.49</v>
      </c>
      <c r="T259" s="79">
        <v>0.11</v>
      </c>
    </row>
    <row r="260" spans="2:20">
      <c r="B260" t="s">
        <v>1096</v>
      </c>
      <c r="C260" t="s">
        <v>1097</v>
      </c>
      <c r="D260" t="s">
        <v>129</v>
      </c>
      <c r="E260" t="s">
        <v>1060</v>
      </c>
      <c r="F260" t="s">
        <v>1098</v>
      </c>
      <c r="G260" t="s">
        <v>1099</v>
      </c>
      <c r="H260" t="s">
        <v>214</v>
      </c>
      <c r="I260" t="s">
        <v>215</v>
      </c>
      <c r="J260" t="s">
        <v>1100</v>
      </c>
      <c r="K260" s="79">
        <v>8.34</v>
      </c>
      <c r="L260" t="s">
        <v>112</v>
      </c>
      <c r="M260" s="79">
        <v>3.75</v>
      </c>
      <c r="N260" s="79">
        <v>3.69</v>
      </c>
      <c r="O260" s="79">
        <v>258000</v>
      </c>
      <c r="P260" s="79">
        <v>101.15975</v>
      </c>
      <c r="Q260" s="79">
        <v>980.02554202500005</v>
      </c>
      <c r="R260" s="79">
        <v>0.02</v>
      </c>
      <c r="S260" s="79">
        <v>0.34</v>
      </c>
      <c r="T260" s="79">
        <v>7.0000000000000007E-2</v>
      </c>
    </row>
    <row r="261" spans="2:20">
      <c r="B261" t="s">
        <v>1101</v>
      </c>
      <c r="C261" t="s">
        <v>1102</v>
      </c>
      <c r="D261" t="s">
        <v>129</v>
      </c>
      <c r="E261" t="s">
        <v>1060</v>
      </c>
      <c r="F261" t="s">
        <v>1103</v>
      </c>
      <c r="G261" t="s">
        <v>1099</v>
      </c>
      <c r="H261" t="s">
        <v>771</v>
      </c>
      <c r="I261" t="s">
        <v>1064</v>
      </c>
      <c r="J261" t="s">
        <v>1104</v>
      </c>
      <c r="K261" s="79">
        <v>5.77</v>
      </c>
      <c r="L261" t="s">
        <v>112</v>
      </c>
      <c r="M261" s="79">
        <v>4.75</v>
      </c>
      <c r="N261" s="79">
        <v>4.38</v>
      </c>
      <c r="O261" s="79">
        <v>250000</v>
      </c>
      <c r="P261" s="79">
        <v>103.7555</v>
      </c>
      <c r="Q261" s="79">
        <v>974.00475625000001</v>
      </c>
      <c r="R261" s="79">
        <v>0.02</v>
      </c>
      <c r="S261" s="79">
        <v>0.34</v>
      </c>
      <c r="T261" s="79">
        <v>7.0000000000000007E-2</v>
      </c>
    </row>
    <row r="262" spans="2:20">
      <c r="B262" t="s">
        <v>1105</v>
      </c>
      <c r="C262" t="s">
        <v>1106</v>
      </c>
      <c r="D262" t="s">
        <v>129</v>
      </c>
      <c r="E262" t="s">
        <v>1060</v>
      </c>
      <c r="F262" t="s">
        <v>1103</v>
      </c>
      <c r="G262" t="s">
        <v>1099</v>
      </c>
      <c r="H262" t="s">
        <v>771</v>
      </c>
      <c r="I262" t="s">
        <v>1064</v>
      </c>
      <c r="J262" t="s">
        <v>1107</v>
      </c>
      <c r="K262" s="79">
        <v>6.42</v>
      </c>
      <c r="L262" t="s">
        <v>112</v>
      </c>
      <c r="M262" s="79">
        <v>5.13</v>
      </c>
      <c r="N262" s="79">
        <v>4.57</v>
      </c>
      <c r="O262" s="79">
        <v>400000</v>
      </c>
      <c r="P262" s="79">
        <v>105.31193055</v>
      </c>
      <c r="Q262" s="79">
        <v>1581.785196861</v>
      </c>
      <c r="R262" s="79">
        <v>0.02</v>
      </c>
      <c r="S262" s="79">
        <v>0.55000000000000004</v>
      </c>
      <c r="T262" s="79">
        <v>0.12</v>
      </c>
    </row>
    <row r="263" spans="2:20">
      <c r="B263" t="s">
        <v>1108</v>
      </c>
      <c r="C263" t="s">
        <v>1109</v>
      </c>
      <c r="D263" t="s">
        <v>129</v>
      </c>
      <c r="E263" t="s">
        <v>1060</v>
      </c>
      <c r="F263" t="s">
        <v>1110</v>
      </c>
      <c r="G263" t="s">
        <v>1099</v>
      </c>
      <c r="H263" t="s">
        <v>1063</v>
      </c>
      <c r="I263" t="s">
        <v>1064</v>
      </c>
      <c r="J263" t="s">
        <v>1111</v>
      </c>
      <c r="K263" s="79">
        <v>5.66</v>
      </c>
      <c r="L263" t="s">
        <v>112</v>
      </c>
      <c r="M263" s="79">
        <v>6.5</v>
      </c>
      <c r="N263" s="79">
        <v>5.07</v>
      </c>
      <c r="O263" s="79">
        <v>235000</v>
      </c>
      <c r="P263" s="79">
        <v>109.50383331914894</v>
      </c>
      <c r="Q263" s="79">
        <v>966.28920116649999</v>
      </c>
      <c r="R263" s="79">
        <v>0.01</v>
      </c>
      <c r="S263" s="79">
        <v>0.34</v>
      </c>
      <c r="T263" s="79">
        <v>7.0000000000000007E-2</v>
      </c>
    </row>
    <row r="264" spans="2:20">
      <c r="B264" t="s">
        <v>1112</v>
      </c>
      <c r="C264" t="s">
        <v>1113</v>
      </c>
      <c r="D264" t="s">
        <v>129</v>
      </c>
      <c r="E264" t="s">
        <v>1060</v>
      </c>
      <c r="F264" t="s">
        <v>1114</v>
      </c>
      <c r="G264" t="s">
        <v>1115</v>
      </c>
      <c r="H264" t="s">
        <v>1063</v>
      </c>
      <c r="I264" t="s">
        <v>1064</v>
      </c>
      <c r="J264" t="s">
        <v>1116</v>
      </c>
      <c r="K264" s="79">
        <v>7.72</v>
      </c>
      <c r="L264" t="s">
        <v>112</v>
      </c>
      <c r="M264" s="79">
        <v>4.3899999999999997</v>
      </c>
      <c r="N264" s="79">
        <v>3.48</v>
      </c>
      <c r="O264" s="79">
        <v>200000</v>
      </c>
      <c r="P264" s="79">
        <v>108.340525</v>
      </c>
      <c r="Q264" s="79">
        <v>813.63734275000002</v>
      </c>
      <c r="R264" s="79">
        <v>0.02</v>
      </c>
      <c r="S264" s="79">
        <v>0.28000000000000003</v>
      </c>
      <c r="T264" s="79">
        <v>0.06</v>
      </c>
    </row>
    <row r="265" spans="2:20">
      <c r="B265" t="s">
        <v>1117</v>
      </c>
      <c r="C265" t="s">
        <v>1118</v>
      </c>
      <c r="D265" t="s">
        <v>129</v>
      </c>
      <c r="E265" t="s">
        <v>1060</v>
      </c>
      <c r="F265" t="s">
        <v>1119</v>
      </c>
      <c r="G265" t="s">
        <v>1120</v>
      </c>
      <c r="H265" t="s">
        <v>1063</v>
      </c>
      <c r="I265" t="s">
        <v>1064</v>
      </c>
      <c r="J265" t="s">
        <v>1121</v>
      </c>
      <c r="K265" s="79">
        <v>7.33</v>
      </c>
      <c r="L265" t="s">
        <v>112</v>
      </c>
      <c r="M265" s="79">
        <v>4.9000000000000004</v>
      </c>
      <c r="N265" s="79">
        <v>4.0199999999999996</v>
      </c>
      <c r="O265" s="79">
        <v>351000</v>
      </c>
      <c r="P265" s="79">
        <v>109.15622222222223</v>
      </c>
      <c r="Q265" s="79">
        <v>1438.6844667</v>
      </c>
      <c r="R265" s="79">
        <v>0.01</v>
      </c>
      <c r="S265" s="79">
        <v>0.5</v>
      </c>
      <c r="T265" s="79">
        <v>0.11</v>
      </c>
    </row>
    <row r="266" spans="2:20">
      <c r="B266" t="s">
        <v>1122</v>
      </c>
      <c r="C266" t="s">
        <v>1123</v>
      </c>
      <c r="D266" t="s">
        <v>129</v>
      </c>
      <c r="E266" t="s">
        <v>1060</v>
      </c>
      <c r="F266" t="s">
        <v>1124</v>
      </c>
      <c r="G266" t="s">
        <v>1125</v>
      </c>
      <c r="H266" t="s">
        <v>1063</v>
      </c>
      <c r="I266" t="s">
        <v>1064</v>
      </c>
      <c r="J266" t="s">
        <v>1126</v>
      </c>
      <c r="K266" s="79">
        <v>8.1199999999999992</v>
      </c>
      <c r="L266" t="s">
        <v>112</v>
      </c>
      <c r="M266" s="79">
        <v>3.9</v>
      </c>
      <c r="N266" s="79">
        <v>3.43</v>
      </c>
      <c r="O266" s="79">
        <v>247000</v>
      </c>
      <c r="P266" s="79">
        <v>105.30116668016194</v>
      </c>
      <c r="Q266" s="79">
        <v>976.65252578349998</v>
      </c>
      <c r="R266" s="79">
        <v>0.02</v>
      </c>
      <c r="S266" s="79">
        <v>0.34</v>
      </c>
      <c r="T266" s="79">
        <v>7.0000000000000007E-2</v>
      </c>
    </row>
    <row r="267" spans="2:20">
      <c r="B267" t="s">
        <v>1127</v>
      </c>
      <c r="C267" t="s">
        <v>1128</v>
      </c>
      <c r="D267" t="s">
        <v>129</v>
      </c>
      <c r="E267" t="s">
        <v>1060</v>
      </c>
      <c r="F267" t="s">
        <v>1129</v>
      </c>
      <c r="G267" t="s">
        <v>1130</v>
      </c>
      <c r="H267" t="s">
        <v>1063</v>
      </c>
      <c r="I267" t="s">
        <v>1064</v>
      </c>
      <c r="J267" t="s">
        <v>1131</v>
      </c>
      <c r="K267" s="79">
        <v>7.2</v>
      </c>
      <c r="L267" t="s">
        <v>112</v>
      </c>
      <c r="M267" s="79">
        <v>5.75</v>
      </c>
      <c r="N267" s="79">
        <v>5.03</v>
      </c>
      <c r="O267" s="79">
        <v>400000</v>
      </c>
      <c r="P267" s="79">
        <v>105.664833325</v>
      </c>
      <c r="Q267" s="79">
        <v>1587.0857965415</v>
      </c>
      <c r="R267" s="79">
        <v>0</v>
      </c>
      <c r="S267" s="79">
        <v>0.55000000000000004</v>
      </c>
      <c r="T267" s="79">
        <v>0.12</v>
      </c>
    </row>
    <row r="268" spans="2:20">
      <c r="B268" t="s">
        <v>1132</v>
      </c>
      <c r="C268" t="s">
        <v>1133</v>
      </c>
      <c r="D268" t="s">
        <v>129</v>
      </c>
      <c r="E268" t="s">
        <v>1060</v>
      </c>
      <c r="F268" t="s">
        <v>1134</v>
      </c>
      <c r="G268" t="s">
        <v>1076</v>
      </c>
      <c r="H268" t="s">
        <v>805</v>
      </c>
      <c r="I268" t="s">
        <v>1064</v>
      </c>
      <c r="J268" t="s">
        <v>1135</v>
      </c>
      <c r="K268" s="79">
        <v>7.31</v>
      </c>
      <c r="L268" t="s">
        <v>112</v>
      </c>
      <c r="M268" s="79">
        <v>4.75</v>
      </c>
      <c r="N268" s="79">
        <v>4.07</v>
      </c>
      <c r="O268" s="79">
        <v>400000</v>
      </c>
      <c r="P268" s="79">
        <v>106.07566667499999</v>
      </c>
      <c r="Q268" s="79">
        <v>1593.2565134585</v>
      </c>
      <c r="R268" s="79">
        <v>0.03</v>
      </c>
      <c r="S268" s="79">
        <v>0.56000000000000005</v>
      </c>
      <c r="T268" s="79">
        <v>0.12</v>
      </c>
    </row>
    <row r="269" spans="2:20">
      <c r="B269" t="s">
        <v>1136</v>
      </c>
      <c r="C269" t="s">
        <v>1137</v>
      </c>
      <c r="D269" t="s">
        <v>129</v>
      </c>
      <c r="E269" t="s">
        <v>1060</v>
      </c>
      <c r="F269" t="s">
        <v>1138</v>
      </c>
      <c r="G269" t="s">
        <v>1120</v>
      </c>
      <c r="H269" t="s">
        <v>805</v>
      </c>
      <c r="I269" t="s">
        <v>1064</v>
      </c>
      <c r="J269" t="s">
        <v>1139</v>
      </c>
      <c r="K269" s="79">
        <v>5.83</v>
      </c>
      <c r="L269" t="s">
        <v>112</v>
      </c>
      <c r="M269" s="79">
        <v>6.13</v>
      </c>
      <c r="N269" s="79">
        <v>4.49</v>
      </c>
      <c r="O269" s="79">
        <v>169000</v>
      </c>
      <c r="P269" s="79">
        <v>110.23819443786982</v>
      </c>
      <c r="Q269" s="79">
        <v>699.56606999300004</v>
      </c>
      <c r="R269" s="79">
        <v>0.02</v>
      </c>
      <c r="S269" s="79">
        <v>0.24</v>
      </c>
      <c r="T269" s="79">
        <v>0.05</v>
      </c>
    </row>
    <row r="270" spans="2:20">
      <c r="B270" t="s">
        <v>1140</v>
      </c>
      <c r="C270" t="s">
        <v>1141</v>
      </c>
      <c r="D270" t="s">
        <v>129</v>
      </c>
      <c r="E270" t="s">
        <v>1060</v>
      </c>
      <c r="F270" t="s">
        <v>1138</v>
      </c>
      <c r="G270" t="s">
        <v>1120</v>
      </c>
      <c r="H270" t="s">
        <v>805</v>
      </c>
      <c r="I270" t="s">
        <v>1064</v>
      </c>
      <c r="J270" t="s">
        <v>1142</v>
      </c>
      <c r="K270" s="79">
        <v>8.5399999999999991</v>
      </c>
      <c r="L270" t="s">
        <v>112</v>
      </c>
      <c r="M270" s="79">
        <v>3.4</v>
      </c>
      <c r="N270" s="79">
        <v>3.34</v>
      </c>
      <c r="O270" s="79">
        <v>65000</v>
      </c>
      <c r="P270" s="79">
        <v>100.84444446153846</v>
      </c>
      <c r="Q270" s="79">
        <v>246.1360778195</v>
      </c>
      <c r="R270" s="79">
        <v>0.01</v>
      </c>
      <c r="S270" s="79">
        <v>0.09</v>
      </c>
      <c r="T270" s="79">
        <v>0.02</v>
      </c>
    </row>
    <row r="271" spans="2:20">
      <c r="B271" t="s">
        <v>1143</v>
      </c>
      <c r="C271" t="s">
        <v>1144</v>
      </c>
      <c r="D271" t="s">
        <v>129</v>
      </c>
      <c r="E271" t="s">
        <v>1060</v>
      </c>
      <c r="F271" t="s">
        <v>1138</v>
      </c>
      <c r="G271" t="s">
        <v>1120</v>
      </c>
      <c r="H271" t="s">
        <v>805</v>
      </c>
      <c r="I271" t="s">
        <v>1064</v>
      </c>
      <c r="J271" t="s">
        <v>368</v>
      </c>
      <c r="K271" s="79">
        <v>8.35</v>
      </c>
      <c r="L271" t="s">
        <v>112</v>
      </c>
      <c r="M271" s="79">
        <v>3.4</v>
      </c>
      <c r="N271" s="79">
        <v>3.36</v>
      </c>
      <c r="O271" s="79">
        <v>46000</v>
      </c>
      <c r="P271" s="79">
        <v>100.63488891304348</v>
      </c>
      <c r="Q271" s="79">
        <v>173.8266436195</v>
      </c>
      <c r="R271" s="79">
        <v>0.01</v>
      </c>
      <c r="S271" s="79">
        <v>0.06</v>
      </c>
      <c r="T271" s="79">
        <v>0.01</v>
      </c>
    </row>
    <row r="272" spans="2:20">
      <c r="B272" t="s">
        <v>1145</v>
      </c>
      <c r="C272" t="s">
        <v>1146</v>
      </c>
      <c r="D272" t="s">
        <v>129</v>
      </c>
      <c r="E272" t="s">
        <v>1060</v>
      </c>
      <c r="F272" t="s">
        <v>1147</v>
      </c>
      <c r="G272" t="s">
        <v>1076</v>
      </c>
      <c r="H272" t="s">
        <v>805</v>
      </c>
      <c r="I272" t="s">
        <v>1064</v>
      </c>
      <c r="J272" t="s">
        <v>1148</v>
      </c>
      <c r="K272" s="79">
        <v>8.2100000000000009</v>
      </c>
      <c r="L272" t="s">
        <v>112</v>
      </c>
      <c r="M272" s="79">
        <v>4.25</v>
      </c>
      <c r="N272" s="79">
        <v>3.56</v>
      </c>
      <c r="O272" s="79">
        <v>327000</v>
      </c>
      <c r="P272" s="79">
        <v>107.8804722324159</v>
      </c>
      <c r="Q272" s="79">
        <v>1324.648136471</v>
      </c>
      <c r="R272" s="79">
        <v>0.02</v>
      </c>
      <c r="S272" s="79">
        <v>0.46</v>
      </c>
      <c r="T272" s="79">
        <v>0.1</v>
      </c>
    </row>
    <row r="273" spans="2:20">
      <c r="B273" t="s">
        <v>1149</v>
      </c>
      <c r="C273" t="s">
        <v>1150</v>
      </c>
      <c r="D273" t="s">
        <v>129</v>
      </c>
      <c r="E273" t="s">
        <v>1060</v>
      </c>
      <c r="F273" t="s">
        <v>1151</v>
      </c>
      <c r="G273" t="s">
        <v>1076</v>
      </c>
      <c r="H273" t="s">
        <v>805</v>
      </c>
      <c r="I273" t="s">
        <v>1064</v>
      </c>
      <c r="J273" t="s">
        <v>1152</v>
      </c>
      <c r="K273" s="79">
        <v>8.26</v>
      </c>
      <c r="L273" t="s">
        <v>112</v>
      </c>
      <c r="M273" s="79">
        <v>4.3</v>
      </c>
      <c r="N273" s="79">
        <v>3.76</v>
      </c>
      <c r="O273" s="79">
        <v>331000</v>
      </c>
      <c r="P273" s="79">
        <v>106.33283332326285</v>
      </c>
      <c r="Q273" s="79">
        <v>1321.6161020165</v>
      </c>
      <c r="R273" s="79">
        <v>0.03</v>
      </c>
      <c r="S273" s="79">
        <v>0.46</v>
      </c>
      <c r="T273" s="79">
        <v>0.1</v>
      </c>
    </row>
    <row r="274" spans="2:20">
      <c r="B274" t="s">
        <v>1153</v>
      </c>
      <c r="C274" t="s">
        <v>1154</v>
      </c>
      <c r="D274" t="s">
        <v>129</v>
      </c>
      <c r="E274" t="s">
        <v>1060</v>
      </c>
      <c r="F274" t="s">
        <v>1155</v>
      </c>
      <c r="G274" t="s">
        <v>1115</v>
      </c>
      <c r="H274" t="s">
        <v>1156</v>
      </c>
      <c r="I274" t="s">
        <v>215</v>
      </c>
      <c r="J274" t="s">
        <v>1157</v>
      </c>
      <c r="K274" s="79">
        <v>5.54</v>
      </c>
      <c r="L274" t="s">
        <v>112</v>
      </c>
      <c r="M274" s="79">
        <v>5</v>
      </c>
      <c r="N274" s="79">
        <v>3.98</v>
      </c>
      <c r="O274" s="79">
        <v>65000</v>
      </c>
      <c r="P274" s="79">
        <v>106.48409292307693</v>
      </c>
      <c r="Q274" s="79">
        <v>259.90104980199999</v>
      </c>
      <c r="R274" s="79">
        <v>0.01</v>
      </c>
      <c r="S274" s="79">
        <v>0.09</v>
      </c>
      <c r="T274" s="79">
        <v>0.02</v>
      </c>
    </row>
    <row r="275" spans="2:20">
      <c r="B275" t="s">
        <v>1158</v>
      </c>
      <c r="C275" t="s">
        <v>1159</v>
      </c>
      <c r="D275" t="s">
        <v>129</v>
      </c>
      <c r="E275" t="s">
        <v>1060</v>
      </c>
      <c r="F275" t="s">
        <v>1160</v>
      </c>
      <c r="G275" t="s">
        <v>1099</v>
      </c>
      <c r="H275" t="s">
        <v>805</v>
      </c>
      <c r="I275" t="s">
        <v>1064</v>
      </c>
      <c r="J275" t="s">
        <v>1161</v>
      </c>
      <c r="K275" s="79">
        <v>8</v>
      </c>
      <c r="L275" t="s">
        <v>112</v>
      </c>
      <c r="M275" s="79">
        <v>5.95</v>
      </c>
      <c r="N275" s="79">
        <v>3.78</v>
      </c>
      <c r="O275" s="79">
        <v>345000</v>
      </c>
      <c r="P275" s="79">
        <v>119.9080555652174</v>
      </c>
      <c r="Q275" s="79">
        <v>1553.3788828335</v>
      </c>
      <c r="R275" s="79">
        <v>0.03</v>
      </c>
      <c r="S275" s="79">
        <v>0.54</v>
      </c>
      <c r="T275" s="79">
        <v>0.12</v>
      </c>
    </row>
    <row r="276" spans="2:20">
      <c r="B276" t="s">
        <v>1162</v>
      </c>
      <c r="C276" t="s">
        <v>1163</v>
      </c>
      <c r="D276" t="s">
        <v>129</v>
      </c>
      <c r="E276" t="s">
        <v>1060</v>
      </c>
      <c r="F276" t="s">
        <v>1164</v>
      </c>
      <c r="G276" t="s">
        <v>1076</v>
      </c>
      <c r="H276" t="s">
        <v>805</v>
      </c>
      <c r="I276" t="s">
        <v>1064</v>
      </c>
      <c r="J276" t="s">
        <v>1165</v>
      </c>
      <c r="K276" s="79">
        <v>7.14</v>
      </c>
      <c r="L276" t="s">
        <v>112</v>
      </c>
      <c r="M276" s="79">
        <v>4.88</v>
      </c>
      <c r="N276" s="79">
        <v>4.18</v>
      </c>
      <c r="O276" s="79">
        <v>301000</v>
      </c>
      <c r="P276" s="79">
        <v>106.83604166112957</v>
      </c>
      <c r="Q276" s="79">
        <v>1207.5197026769999</v>
      </c>
      <c r="R276" s="79">
        <v>0.04</v>
      </c>
      <c r="S276" s="79">
        <v>0.42</v>
      </c>
      <c r="T276" s="79">
        <v>0.09</v>
      </c>
    </row>
    <row r="277" spans="2:20">
      <c r="B277" t="s">
        <v>1166</v>
      </c>
      <c r="C277" t="s">
        <v>1167</v>
      </c>
      <c r="D277" t="s">
        <v>129</v>
      </c>
      <c r="E277" t="s">
        <v>1060</v>
      </c>
      <c r="F277" t="s">
        <v>1168</v>
      </c>
      <c r="G277" t="s">
        <v>1099</v>
      </c>
      <c r="H277" t="s">
        <v>805</v>
      </c>
      <c r="I277" t="s">
        <v>1064</v>
      </c>
      <c r="J277" t="s">
        <v>1169</v>
      </c>
      <c r="K277" s="79">
        <v>8.64</v>
      </c>
      <c r="L277" t="s">
        <v>112</v>
      </c>
      <c r="M277" s="79">
        <v>3.95</v>
      </c>
      <c r="N277" s="79">
        <v>3.53</v>
      </c>
      <c r="O277" s="79">
        <v>369000</v>
      </c>
      <c r="P277" s="79">
        <v>105.60572222222223</v>
      </c>
      <c r="Q277" s="79">
        <v>1463.267606825</v>
      </c>
      <c r="R277" s="79">
        <v>0.02</v>
      </c>
      <c r="S277" s="79">
        <v>0.51</v>
      </c>
      <c r="T277" s="79">
        <v>0.11</v>
      </c>
    </row>
    <row r="278" spans="2:20">
      <c r="B278" t="s">
        <v>1170</v>
      </c>
      <c r="C278" t="s">
        <v>1171</v>
      </c>
      <c r="D278" t="s">
        <v>129</v>
      </c>
      <c r="E278" t="s">
        <v>1060</v>
      </c>
      <c r="F278" t="s">
        <v>1172</v>
      </c>
      <c r="G278" t="s">
        <v>1062</v>
      </c>
      <c r="H278" t="s">
        <v>805</v>
      </c>
      <c r="I278" t="s">
        <v>1064</v>
      </c>
      <c r="J278" t="s">
        <v>1173</v>
      </c>
      <c r="K278" s="79">
        <v>7.9</v>
      </c>
      <c r="L278" t="s">
        <v>112</v>
      </c>
      <c r="M278" s="79">
        <v>3.95</v>
      </c>
      <c r="N278" s="79">
        <v>3.84</v>
      </c>
      <c r="O278" s="79">
        <v>335000</v>
      </c>
      <c r="P278" s="79">
        <v>102.38394444776119</v>
      </c>
      <c r="Q278" s="79">
        <v>1287.9132331945</v>
      </c>
      <c r="R278" s="79">
        <v>0.01</v>
      </c>
      <c r="S278" s="79">
        <v>0.45</v>
      </c>
      <c r="T278" s="79">
        <v>0.1</v>
      </c>
    </row>
    <row r="279" spans="2:20">
      <c r="B279" t="s">
        <v>1174</v>
      </c>
      <c r="C279" t="s">
        <v>1175</v>
      </c>
      <c r="D279" t="s">
        <v>129</v>
      </c>
      <c r="E279" t="s">
        <v>1060</v>
      </c>
      <c r="F279" t="s">
        <v>1172</v>
      </c>
      <c r="G279" t="s">
        <v>1062</v>
      </c>
      <c r="H279" t="s">
        <v>805</v>
      </c>
      <c r="I279" t="s">
        <v>1064</v>
      </c>
      <c r="J279" t="s">
        <v>1176</v>
      </c>
      <c r="K279" s="79">
        <v>15.38</v>
      </c>
      <c r="L279" t="s">
        <v>112</v>
      </c>
      <c r="M279" s="79">
        <v>5.25</v>
      </c>
      <c r="N279" s="79">
        <v>4.9400000000000004</v>
      </c>
      <c r="O279" s="79">
        <v>168000</v>
      </c>
      <c r="P279" s="79">
        <v>107.46796720238095</v>
      </c>
      <c r="Q279" s="79">
        <v>677.9509242995</v>
      </c>
      <c r="R279" s="79">
        <v>0.02</v>
      </c>
      <c r="S279" s="79">
        <v>0.24</v>
      </c>
      <c r="T279" s="79">
        <v>0.05</v>
      </c>
    </row>
    <row r="280" spans="2:20">
      <c r="B280" t="s">
        <v>1177</v>
      </c>
      <c r="C280" t="s">
        <v>1178</v>
      </c>
      <c r="D280" t="s">
        <v>129</v>
      </c>
      <c r="E280" t="s">
        <v>1060</v>
      </c>
      <c r="F280" t="s">
        <v>1179</v>
      </c>
      <c r="G280" t="s">
        <v>1180</v>
      </c>
      <c r="H280" t="s">
        <v>805</v>
      </c>
      <c r="I280" t="s">
        <v>1064</v>
      </c>
      <c r="J280" t="s">
        <v>878</v>
      </c>
      <c r="K280" s="79">
        <v>7.87</v>
      </c>
      <c r="L280" t="s">
        <v>112</v>
      </c>
      <c r="M280" s="79">
        <v>4.2</v>
      </c>
      <c r="N280" s="79">
        <v>3.12</v>
      </c>
      <c r="O280" s="79">
        <v>226000</v>
      </c>
      <c r="P280" s="79">
        <v>111.09733331858408</v>
      </c>
      <c r="Q280" s="79">
        <v>942.80529974149999</v>
      </c>
      <c r="R280" s="79">
        <v>0.01</v>
      </c>
      <c r="S280" s="79">
        <v>0.33</v>
      </c>
      <c r="T280" s="79">
        <v>7.0000000000000007E-2</v>
      </c>
    </row>
    <row r="281" spans="2:20">
      <c r="B281" t="s">
        <v>1181</v>
      </c>
      <c r="C281" t="s">
        <v>1182</v>
      </c>
      <c r="D281" t="s">
        <v>129</v>
      </c>
      <c r="E281" t="s">
        <v>1060</v>
      </c>
      <c r="F281" t="s">
        <v>1183</v>
      </c>
      <c r="G281" t="s">
        <v>1184</v>
      </c>
      <c r="H281" t="s">
        <v>805</v>
      </c>
      <c r="I281" t="s">
        <v>1064</v>
      </c>
      <c r="J281" t="s">
        <v>1185</v>
      </c>
      <c r="K281" s="79">
        <v>16.75</v>
      </c>
      <c r="L281" t="s">
        <v>116</v>
      </c>
      <c r="M281" s="79">
        <v>5.25</v>
      </c>
      <c r="N281" s="79">
        <v>4.5599999999999996</v>
      </c>
      <c r="O281" s="79">
        <v>265000</v>
      </c>
      <c r="P281" s="79">
        <v>115.02155735849057</v>
      </c>
      <c r="Q281" s="79">
        <v>1284.5791560288001</v>
      </c>
      <c r="R281" s="79">
        <v>0</v>
      </c>
      <c r="S281" s="79">
        <v>0.45</v>
      </c>
      <c r="T281" s="79">
        <v>0.1</v>
      </c>
    </row>
    <row r="282" spans="2:20">
      <c r="B282" t="s">
        <v>1186</v>
      </c>
      <c r="C282" t="s">
        <v>1187</v>
      </c>
      <c r="D282" t="s">
        <v>129</v>
      </c>
      <c r="E282" t="s">
        <v>1060</v>
      </c>
      <c r="F282" t="s">
        <v>1183</v>
      </c>
      <c r="G282" t="s">
        <v>1184</v>
      </c>
      <c r="H282" t="s">
        <v>1156</v>
      </c>
      <c r="I282" t="s">
        <v>215</v>
      </c>
      <c r="J282" t="s">
        <v>1188</v>
      </c>
      <c r="K282" s="79">
        <v>15.73</v>
      </c>
      <c r="L282" t="s">
        <v>119</v>
      </c>
      <c r="M282" s="79">
        <v>5.75</v>
      </c>
      <c r="N282" s="79">
        <v>5.22</v>
      </c>
      <c r="O282" s="79">
        <v>250000</v>
      </c>
      <c r="P282" s="79">
        <v>111.07605556</v>
      </c>
      <c r="Q282" s="79">
        <v>1358.6823116099199</v>
      </c>
      <c r="R282" s="79">
        <v>0.04</v>
      </c>
      <c r="S282" s="79">
        <v>0.47</v>
      </c>
      <c r="T282" s="79">
        <v>0.1</v>
      </c>
    </row>
    <row r="283" spans="2:20">
      <c r="B283" t="s">
        <v>1189</v>
      </c>
      <c r="C283" t="s">
        <v>1190</v>
      </c>
      <c r="D283" t="s">
        <v>129</v>
      </c>
      <c r="E283" t="s">
        <v>1060</v>
      </c>
      <c r="F283" t="s">
        <v>1191</v>
      </c>
      <c r="G283" t="s">
        <v>1062</v>
      </c>
      <c r="H283" t="s">
        <v>1156</v>
      </c>
      <c r="I283" t="s">
        <v>215</v>
      </c>
      <c r="J283" t="s">
        <v>1192</v>
      </c>
      <c r="K283" s="79">
        <v>7.02</v>
      </c>
      <c r="L283" t="s">
        <v>112</v>
      </c>
      <c r="M283" s="79">
        <v>3.9</v>
      </c>
      <c r="N283" s="79">
        <v>3.82</v>
      </c>
      <c r="O283" s="79">
        <v>257000</v>
      </c>
      <c r="P283" s="79">
        <v>102.3673333463035</v>
      </c>
      <c r="Q283" s="79">
        <v>987.88059535850005</v>
      </c>
      <c r="R283" s="79">
        <v>0</v>
      </c>
      <c r="S283" s="79">
        <v>0.34</v>
      </c>
      <c r="T283" s="79">
        <v>7.0000000000000007E-2</v>
      </c>
    </row>
    <row r="284" spans="2:20">
      <c r="B284" t="s">
        <v>1193</v>
      </c>
      <c r="C284" t="s">
        <v>1194</v>
      </c>
      <c r="D284" t="s">
        <v>129</v>
      </c>
      <c r="E284" t="s">
        <v>1060</v>
      </c>
      <c r="F284" t="s">
        <v>1191</v>
      </c>
      <c r="G284" t="s">
        <v>1062</v>
      </c>
      <c r="H284" t="s">
        <v>1156</v>
      </c>
      <c r="I284" t="s">
        <v>215</v>
      </c>
      <c r="J284" t="s">
        <v>1195</v>
      </c>
      <c r="K284" s="79">
        <v>7.86</v>
      </c>
      <c r="L284" t="s">
        <v>112</v>
      </c>
      <c r="M284" s="79">
        <v>4.38</v>
      </c>
      <c r="N284" s="79">
        <v>3.86</v>
      </c>
      <c r="O284" s="79">
        <v>257000</v>
      </c>
      <c r="P284" s="79">
        <v>105.01613887159533</v>
      </c>
      <c r="Q284" s="79">
        <v>1013.4424957595</v>
      </c>
      <c r="R284" s="79">
        <v>0.04</v>
      </c>
      <c r="S284" s="79">
        <v>0.35</v>
      </c>
      <c r="T284" s="79">
        <v>0.08</v>
      </c>
    </row>
    <row r="285" spans="2:20">
      <c r="B285" t="s">
        <v>1196</v>
      </c>
      <c r="C285" t="s">
        <v>1197</v>
      </c>
      <c r="D285" t="s">
        <v>129</v>
      </c>
      <c r="E285" t="s">
        <v>1060</v>
      </c>
      <c r="F285" t="s">
        <v>1198</v>
      </c>
      <c r="G285" t="s">
        <v>1076</v>
      </c>
      <c r="H285" t="s">
        <v>805</v>
      </c>
      <c r="I285" t="s">
        <v>1064</v>
      </c>
      <c r="J285" t="s">
        <v>1199</v>
      </c>
      <c r="K285" s="79">
        <v>3.25</v>
      </c>
      <c r="L285" t="s">
        <v>112</v>
      </c>
      <c r="M285" s="79">
        <v>5.75</v>
      </c>
      <c r="N285" s="79">
        <v>6.05</v>
      </c>
      <c r="O285" s="79">
        <v>200000</v>
      </c>
      <c r="P285" s="79">
        <v>101.4752222</v>
      </c>
      <c r="Q285" s="79">
        <v>762.07891872200003</v>
      </c>
      <c r="R285" s="79">
        <v>0.02</v>
      </c>
      <c r="S285" s="79">
        <v>0.27</v>
      </c>
      <c r="T285" s="79">
        <v>0.06</v>
      </c>
    </row>
    <row r="286" spans="2:20">
      <c r="B286" t="s">
        <v>1200</v>
      </c>
      <c r="C286" t="s">
        <v>1201</v>
      </c>
      <c r="D286" t="s">
        <v>129</v>
      </c>
      <c r="E286" t="s">
        <v>1060</v>
      </c>
      <c r="F286" t="s">
        <v>1202</v>
      </c>
      <c r="G286" t="s">
        <v>1062</v>
      </c>
      <c r="H286" t="s">
        <v>805</v>
      </c>
      <c r="I286" t="s">
        <v>1064</v>
      </c>
      <c r="J286" t="s">
        <v>368</v>
      </c>
      <c r="K286" s="79">
        <v>8.44</v>
      </c>
      <c r="L286" t="s">
        <v>112</v>
      </c>
      <c r="M286" s="79">
        <v>3.2</v>
      </c>
      <c r="N286" s="79">
        <v>3.16</v>
      </c>
      <c r="O286" s="79">
        <v>92000</v>
      </c>
      <c r="P286" s="79">
        <v>100.60622217391304</v>
      </c>
      <c r="Q286" s="79">
        <v>347.55425512199997</v>
      </c>
      <c r="R286" s="79">
        <v>0</v>
      </c>
      <c r="S286" s="79">
        <v>0.12</v>
      </c>
      <c r="T286" s="79">
        <v>0.03</v>
      </c>
    </row>
    <row r="287" spans="2:20">
      <c r="B287" t="s">
        <v>1203</v>
      </c>
      <c r="C287" t="s">
        <v>1204</v>
      </c>
      <c r="D287" t="s">
        <v>129</v>
      </c>
      <c r="E287" t="s">
        <v>1060</v>
      </c>
      <c r="F287" t="s">
        <v>1205</v>
      </c>
      <c r="G287" t="s">
        <v>1076</v>
      </c>
      <c r="H287" t="s">
        <v>805</v>
      </c>
      <c r="I287" t="s">
        <v>1064</v>
      </c>
      <c r="J287" t="s">
        <v>1206</v>
      </c>
      <c r="K287" s="79">
        <v>8.4499999999999993</v>
      </c>
      <c r="L287" t="s">
        <v>112</v>
      </c>
      <c r="M287" s="79">
        <v>4.3</v>
      </c>
      <c r="N287" s="79">
        <v>4.3600000000000003</v>
      </c>
      <c r="O287" s="79">
        <v>200000</v>
      </c>
      <c r="P287" s="79">
        <v>100.2987778</v>
      </c>
      <c r="Q287" s="79">
        <v>753.24382127800004</v>
      </c>
      <c r="R287" s="79">
        <v>16</v>
      </c>
      <c r="S287" s="79">
        <v>0.26</v>
      </c>
      <c r="T287" s="79">
        <v>0.06</v>
      </c>
    </row>
    <row r="288" spans="2:20">
      <c r="B288" t="s">
        <v>1207</v>
      </c>
      <c r="C288" t="s">
        <v>1208</v>
      </c>
      <c r="D288" t="s">
        <v>129</v>
      </c>
      <c r="E288" t="s">
        <v>1060</v>
      </c>
      <c r="F288" t="s">
        <v>1209</v>
      </c>
      <c r="G288" t="s">
        <v>1076</v>
      </c>
      <c r="H288" t="s">
        <v>1210</v>
      </c>
      <c r="I288" t="s">
        <v>215</v>
      </c>
      <c r="J288" t="s">
        <v>1211</v>
      </c>
      <c r="K288" s="79">
        <v>7.58</v>
      </c>
      <c r="L288" t="s">
        <v>112</v>
      </c>
      <c r="M288" s="79">
        <v>5.2</v>
      </c>
      <c r="N288" s="79">
        <v>4.83</v>
      </c>
      <c r="O288" s="79">
        <v>225000</v>
      </c>
      <c r="P288" s="79">
        <v>105.23488888888889</v>
      </c>
      <c r="Q288" s="79">
        <v>889.10326750000002</v>
      </c>
      <c r="R288" s="79">
        <v>0.02</v>
      </c>
      <c r="S288" s="79">
        <v>0.31</v>
      </c>
      <c r="T288" s="79">
        <v>7.0000000000000007E-2</v>
      </c>
    </row>
    <row r="289" spans="2:20">
      <c r="B289" t="s">
        <v>1212</v>
      </c>
      <c r="C289" t="s">
        <v>1213</v>
      </c>
      <c r="D289" t="s">
        <v>129</v>
      </c>
      <c r="E289" t="s">
        <v>1060</v>
      </c>
      <c r="F289" t="s">
        <v>1214</v>
      </c>
      <c r="G289" t="s">
        <v>1215</v>
      </c>
      <c r="H289" t="s">
        <v>1216</v>
      </c>
      <c r="I289" t="s">
        <v>1064</v>
      </c>
      <c r="J289" t="s">
        <v>1217</v>
      </c>
      <c r="K289" s="79">
        <v>6.02</v>
      </c>
      <c r="L289" t="s">
        <v>112</v>
      </c>
      <c r="M289" s="79">
        <v>5.63</v>
      </c>
      <c r="N289" s="79">
        <v>6.04</v>
      </c>
      <c r="O289" s="79">
        <v>600000</v>
      </c>
      <c r="P289" s="79">
        <v>99.043000000000006</v>
      </c>
      <c r="Q289" s="79">
        <v>2231.4387900000002</v>
      </c>
      <c r="R289" s="79">
        <v>0.04</v>
      </c>
      <c r="S289" s="79">
        <v>0.78</v>
      </c>
      <c r="T289" s="79">
        <v>0.17</v>
      </c>
    </row>
    <row r="290" spans="2:20">
      <c r="B290" t="s">
        <v>1218</v>
      </c>
      <c r="C290" t="s">
        <v>1219</v>
      </c>
      <c r="D290" t="s">
        <v>129</v>
      </c>
      <c r="E290" t="s">
        <v>1060</v>
      </c>
      <c r="F290" t="s">
        <v>1220</v>
      </c>
      <c r="G290" t="s">
        <v>1076</v>
      </c>
      <c r="H290" t="s">
        <v>1216</v>
      </c>
      <c r="I290" t="s">
        <v>1064</v>
      </c>
      <c r="J290" t="s">
        <v>1221</v>
      </c>
      <c r="K290" s="79">
        <v>7.06</v>
      </c>
      <c r="L290" t="s">
        <v>112</v>
      </c>
      <c r="M290" s="79">
        <v>5.05</v>
      </c>
      <c r="N290" s="79">
        <v>5.01</v>
      </c>
      <c r="O290" s="79">
        <v>155000</v>
      </c>
      <c r="P290" s="79">
        <v>102.13486109677419</v>
      </c>
      <c r="Q290" s="79">
        <v>594.45042529850002</v>
      </c>
      <c r="R290" s="79">
        <v>0.02</v>
      </c>
      <c r="S290" s="79">
        <v>0.21</v>
      </c>
      <c r="T290" s="79">
        <v>0.05</v>
      </c>
    </row>
    <row r="291" spans="2:20">
      <c r="B291" t="s">
        <v>1222</v>
      </c>
      <c r="C291" t="s">
        <v>1223</v>
      </c>
      <c r="D291" t="s">
        <v>129</v>
      </c>
      <c r="E291" t="s">
        <v>1060</v>
      </c>
      <c r="F291" t="s">
        <v>1224</v>
      </c>
      <c r="G291" t="s">
        <v>1215</v>
      </c>
      <c r="H291" t="s">
        <v>1216</v>
      </c>
      <c r="I291" t="s">
        <v>1064</v>
      </c>
      <c r="J291" t="s">
        <v>1225</v>
      </c>
      <c r="K291" s="79">
        <v>14.97</v>
      </c>
      <c r="L291" t="s">
        <v>119</v>
      </c>
      <c r="M291" s="79">
        <v>7.75</v>
      </c>
      <c r="N291" s="79">
        <v>6.95</v>
      </c>
      <c r="O291" s="79">
        <v>250000</v>
      </c>
      <c r="P291" s="79">
        <v>111.61497267999999</v>
      </c>
      <c r="Q291" s="79">
        <v>1365.2743458217601</v>
      </c>
      <c r="R291" s="79">
        <v>0.06</v>
      </c>
      <c r="S291" s="79">
        <v>0.48</v>
      </c>
      <c r="T291" s="79">
        <v>0.1</v>
      </c>
    </row>
    <row r="292" spans="2:20">
      <c r="B292" t="s">
        <v>1226</v>
      </c>
      <c r="C292" t="s">
        <v>1227</v>
      </c>
      <c r="D292" t="s">
        <v>129</v>
      </c>
      <c r="E292" t="s">
        <v>1060</v>
      </c>
      <c r="F292" t="s">
        <v>1228</v>
      </c>
      <c r="G292" t="s">
        <v>1115</v>
      </c>
      <c r="H292" t="s">
        <v>1210</v>
      </c>
      <c r="I292" t="s">
        <v>215</v>
      </c>
      <c r="J292" t="s">
        <v>289</v>
      </c>
      <c r="K292" s="79">
        <v>7.46</v>
      </c>
      <c r="L292" t="s">
        <v>112</v>
      </c>
      <c r="M292" s="79">
        <v>5.25</v>
      </c>
      <c r="N292" s="79">
        <v>3.85</v>
      </c>
      <c r="O292" s="79">
        <v>192000</v>
      </c>
      <c r="P292" s="79">
        <v>110.53033333333333</v>
      </c>
      <c r="Q292" s="79">
        <v>796.87949119999996</v>
      </c>
      <c r="R292" s="79">
        <v>0.02</v>
      </c>
      <c r="S292" s="79">
        <v>0.28000000000000003</v>
      </c>
      <c r="T292" s="79">
        <v>0.06</v>
      </c>
    </row>
    <row r="293" spans="2:20">
      <c r="B293" t="s">
        <v>1229</v>
      </c>
      <c r="C293" t="s">
        <v>1230</v>
      </c>
      <c r="D293" t="s">
        <v>129</v>
      </c>
      <c r="E293" t="s">
        <v>1060</v>
      </c>
      <c r="F293" t="s">
        <v>1231</v>
      </c>
      <c r="G293" t="s">
        <v>1232</v>
      </c>
      <c r="H293" t="s">
        <v>1216</v>
      </c>
      <c r="I293" t="s">
        <v>1064</v>
      </c>
      <c r="J293" t="s">
        <v>1233</v>
      </c>
      <c r="K293" s="79">
        <v>5.85</v>
      </c>
      <c r="L293" t="s">
        <v>112</v>
      </c>
      <c r="M293" s="79">
        <v>5.63</v>
      </c>
      <c r="N293" s="79">
        <v>3.89</v>
      </c>
      <c r="O293" s="79">
        <v>142000</v>
      </c>
      <c r="P293" s="79">
        <v>113.3835</v>
      </c>
      <c r="Q293" s="79">
        <v>604.57216034999999</v>
      </c>
      <c r="R293" s="79">
        <v>0</v>
      </c>
      <c r="S293" s="79">
        <v>0.21</v>
      </c>
      <c r="T293" s="79">
        <v>0.05</v>
      </c>
    </row>
    <row r="294" spans="2:20">
      <c r="B294" t="s">
        <v>1234</v>
      </c>
      <c r="C294" t="s">
        <v>1235</v>
      </c>
      <c r="D294" t="s">
        <v>129</v>
      </c>
      <c r="E294" t="s">
        <v>1060</v>
      </c>
      <c r="F294" t="s">
        <v>1236</v>
      </c>
      <c r="G294" t="s">
        <v>1115</v>
      </c>
      <c r="H294" t="s">
        <v>1210</v>
      </c>
      <c r="I294" t="s">
        <v>215</v>
      </c>
      <c r="J294" t="s">
        <v>1237</v>
      </c>
      <c r="K294" s="79">
        <v>6.83</v>
      </c>
      <c r="L294" t="s">
        <v>112</v>
      </c>
      <c r="M294" s="79">
        <v>5.25</v>
      </c>
      <c r="N294" s="79">
        <v>4.24</v>
      </c>
      <c r="O294" s="79">
        <v>163000</v>
      </c>
      <c r="P294" s="79">
        <v>108.39016668711656</v>
      </c>
      <c r="Q294" s="79">
        <v>663.41827373349997</v>
      </c>
      <c r="R294" s="79">
        <v>0.03</v>
      </c>
      <c r="S294" s="79">
        <v>0.23</v>
      </c>
      <c r="T294" s="79">
        <v>0.05</v>
      </c>
    </row>
    <row r="295" spans="2:20">
      <c r="B295" t="s">
        <v>1238</v>
      </c>
      <c r="C295" t="s">
        <v>1239</v>
      </c>
      <c r="D295" t="s">
        <v>129</v>
      </c>
      <c r="E295" t="s">
        <v>1060</v>
      </c>
      <c r="F295" t="s">
        <v>1240</v>
      </c>
      <c r="G295" t="s">
        <v>1076</v>
      </c>
      <c r="H295" t="s">
        <v>1216</v>
      </c>
      <c r="I295" t="s">
        <v>1064</v>
      </c>
      <c r="J295" t="s">
        <v>273</v>
      </c>
      <c r="K295" s="79">
        <v>2.48</v>
      </c>
      <c r="L295" t="s">
        <v>119</v>
      </c>
      <c r="M295" s="79">
        <v>6.88</v>
      </c>
      <c r="N295" s="79">
        <v>8.76</v>
      </c>
      <c r="O295" s="79">
        <v>303000</v>
      </c>
      <c r="P295" s="79">
        <v>97.825625016501647</v>
      </c>
      <c r="Q295" s="79">
        <v>1450.2828907846399</v>
      </c>
      <c r="R295" s="79">
        <v>0.03</v>
      </c>
      <c r="S295" s="79">
        <v>0.51</v>
      </c>
      <c r="T295" s="79">
        <v>0.11</v>
      </c>
    </row>
    <row r="296" spans="2:20">
      <c r="B296" t="s">
        <v>1241</v>
      </c>
      <c r="C296" t="s">
        <v>1242</v>
      </c>
      <c r="D296" t="s">
        <v>129</v>
      </c>
      <c r="E296" t="s">
        <v>1060</v>
      </c>
      <c r="F296" t="s">
        <v>1243</v>
      </c>
      <c r="G296" t="s">
        <v>1215</v>
      </c>
      <c r="H296" t="s">
        <v>1216</v>
      </c>
      <c r="I296" t="s">
        <v>1064</v>
      </c>
      <c r="J296" t="s">
        <v>1244</v>
      </c>
      <c r="K296" s="79">
        <v>16.84</v>
      </c>
      <c r="L296" t="s">
        <v>119</v>
      </c>
      <c r="M296" s="79">
        <v>4.8499999999999996</v>
      </c>
      <c r="N296" s="79">
        <v>4.66</v>
      </c>
      <c r="O296" s="79">
        <v>200000</v>
      </c>
      <c r="P296" s="79">
        <v>105.27122405</v>
      </c>
      <c r="Q296" s="79">
        <v>1030.1420900636799</v>
      </c>
      <c r="R296" s="79">
        <v>0</v>
      </c>
      <c r="S296" s="79">
        <v>0.36</v>
      </c>
      <c r="T296" s="79">
        <v>0.08</v>
      </c>
    </row>
    <row r="297" spans="2:20">
      <c r="B297" t="s">
        <v>1245</v>
      </c>
      <c r="C297" t="s">
        <v>1246</v>
      </c>
      <c r="D297" t="s">
        <v>129</v>
      </c>
      <c r="E297" t="s">
        <v>1060</v>
      </c>
      <c r="F297" t="s">
        <v>1247</v>
      </c>
      <c r="G297" t="s">
        <v>129</v>
      </c>
      <c r="H297" t="s">
        <v>1248</v>
      </c>
      <c r="I297" t="s">
        <v>1064</v>
      </c>
      <c r="J297" t="s">
        <v>1249</v>
      </c>
      <c r="K297" s="79">
        <v>6.24</v>
      </c>
      <c r="L297" t="s">
        <v>112</v>
      </c>
      <c r="M297" s="79">
        <v>4.63</v>
      </c>
      <c r="N297" s="79">
        <v>4.21</v>
      </c>
      <c r="O297" s="79">
        <v>47000</v>
      </c>
      <c r="P297" s="79">
        <v>104.72499999999999</v>
      </c>
      <c r="Q297" s="79">
        <v>184.82391625</v>
      </c>
      <c r="R297" s="79">
        <v>0.01</v>
      </c>
      <c r="S297" s="79">
        <v>0.06</v>
      </c>
      <c r="T297" s="79">
        <v>0.01</v>
      </c>
    </row>
    <row r="298" spans="2:20">
      <c r="B298" t="s">
        <v>1250</v>
      </c>
      <c r="C298" t="s">
        <v>1251</v>
      </c>
      <c r="D298" t="s">
        <v>129</v>
      </c>
      <c r="E298" t="s">
        <v>1060</v>
      </c>
      <c r="F298" t="s">
        <v>1247</v>
      </c>
      <c r="G298" t="s">
        <v>1180</v>
      </c>
      <c r="H298" t="s">
        <v>1248</v>
      </c>
      <c r="I298" t="s">
        <v>1064</v>
      </c>
      <c r="J298" t="s">
        <v>1252</v>
      </c>
      <c r="K298" s="79">
        <v>7.69</v>
      </c>
      <c r="L298" t="s">
        <v>112</v>
      </c>
      <c r="M298" s="79">
        <v>4.88</v>
      </c>
      <c r="N298" s="79">
        <v>4.54</v>
      </c>
      <c r="O298" s="79">
        <v>47000</v>
      </c>
      <c r="P298" s="79">
        <v>104.93645829787233</v>
      </c>
      <c r="Q298" s="79">
        <v>185.19710842699999</v>
      </c>
      <c r="R298" s="79">
        <v>0</v>
      </c>
      <c r="S298" s="79">
        <v>0.06</v>
      </c>
      <c r="T298" s="79">
        <v>0.01</v>
      </c>
    </row>
    <row r="299" spans="2:20">
      <c r="B299" t="s">
        <v>1253</v>
      </c>
      <c r="C299" t="s">
        <v>1254</v>
      </c>
      <c r="D299" t="s">
        <v>129</v>
      </c>
      <c r="E299" t="s">
        <v>1060</v>
      </c>
      <c r="F299" t="s">
        <v>1255</v>
      </c>
      <c r="G299" t="s">
        <v>1076</v>
      </c>
      <c r="H299" t="s">
        <v>1248</v>
      </c>
      <c r="I299" t="s">
        <v>1064</v>
      </c>
      <c r="J299" t="s">
        <v>1256</v>
      </c>
      <c r="K299" s="79">
        <v>5.91</v>
      </c>
      <c r="L299" t="s">
        <v>112</v>
      </c>
      <c r="M299" s="79">
        <v>6</v>
      </c>
      <c r="N299" s="79">
        <v>5.29</v>
      </c>
      <c r="O299" s="79">
        <v>66000</v>
      </c>
      <c r="P299" s="79">
        <v>106.30466666666666</v>
      </c>
      <c r="Q299" s="79">
        <v>263.45485539999999</v>
      </c>
      <c r="R299" s="79">
        <v>0</v>
      </c>
      <c r="S299" s="79">
        <v>0.09</v>
      </c>
      <c r="T299" s="79">
        <v>0.02</v>
      </c>
    </row>
    <row r="300" spans="2:20">
      <c r="B300" t="s">
        <v>1257</v>
      </c>
      <c r="C300" t="s">
        <v>1258</v>
      </c>
      <c r="D300" t="s">
        <v>129</v>
      </c>
      <c r="E300" t="s">
        <v>1060</v>
      </c>
      <c r="F300" t="s">
        <v>1259</v>
      </c>
      <c r="G300" t="s">
        <v>1099</v>
      </c>
      <c r="H300" t="s">
        <v>1260</v>
      </c>
      <c r="I300" t="s">
        <v>215</v>
      </c>
      <c r="J300" t="s">
        <v>392</v>
      </c>
      <c r="K300" s="79">
        <v>20.09</v>
      </c>
      <c r="L300" t="s">
        <v>116</v>
      </c>
      <c r="M300" s="79">
        <v>4.5</v>
      </c>
      <c r="N300" s="79">
        <v>4.8099999999999996</v>
      </c>
      <c r="O300" s="79">
        <v>380000</v>
      </c>
      <c r="P300" s="79">
        <v>96.113295078947374</v>
      </c>
      <c r="Q300" s="79">
        <v>1539.2275089667201</v>
      </c>
      <c r="R300" s="79">
        <v>0.04</v>
      </c>
      <c r="S300" s="79">
        <v>0.54</v>
      </c>
      <c r="T300" s="79">
        <v>0.12</v>
      </c>
    </row>
    <row r="301" spans="2:20">
      <c r="B301" t="s">
        <v>1261</v>
      </c>
      <c r="C301" t="s">
        <v>1262</v>
      </c>
      <c r="D301" t="s">
        <v>129</v>
      </c>
      <c r="E301" t="s">
        <v>1060</v>
      </c>
      <c r="F301" t="s">
        <v>1263</v>
      </c>
      <c r="G301" t="s">
        <v>1099</v>
      </c>
      <c r="H301" t="s">
        <v>1260</v>
      </c>
      <c r="I301" t="s">
        <v>215</v>
      </c>
      <c r="J301" t="s">
        <v>1264</v>
      </c>
      <c r="K301" s="79">
        <v>5.32</v>
      </c>
      <c r="L301" t="s">
        <v>112</v>
      </c>
      <c r="M301" s="79">
        <v>10.5</v>
      </c>
      <c r="N301" s="79">
        <v>7.81</v>
      </c>
      <c r="O301" s="79">
        <v>192000</v>
      </c>
      <c r="P301" s="79">
        <v>120.80566666666667</v>
      </c>
      <c r="Q301" s="79">
        <v>870.96053440000003</v>
      </c>
      <c r="R301" s="79">
        <v>0.01</v>
      </c>
      <c r="S301" s="79">
        <v>0.3</v>
      </c>
      <c r="T301" s="79">
        <v>7.0000000000000007E-2</v>
      </c>
    </row>
    <row r="302" spans="2:20">
      <c r="B302" t="s">
        <v>1265</v>
      </c>
      <c r="C302" t="s">
        <v>1266</v>
      </c>
      <c r="D302" t="s">
        <v>129</v>
      </c>
      <c r="E302" t="s">
        <v>1060</v>
      </c>
      <c r="F302" t="s">
        <v>1255</v>
      </c>
      <c r="G302" t="s">
        <v>1076</v>
      </c>
      <c r="H302" t="s">
        <v>1267</v>
      </c>
      <c r="I302" t="s">
        <v>1064</v>
      </c>
      <c r="J302" t="s">
        <v>1268</v>
      </c>
      <c r="K302" s="79">
        <v>14.92</v>
      </c>
      <c r="L302" t="s">
        <v>116</v>
      </c>
      <c r="M302" s="79">
        <v>5.5</v>
      </c>
      <c r="N302" s="79">
        <v>5.82</v>
      </c>
      <c r="O302" s="79">
        <v>489000</v>
      </c>
      <c r="P302" s="79">
        <v>99.32372222903885</v>
      </c>
      <c r="Q302" s="79">
        <v>2046.9045863644801</v>
      </c>
      <c r="R302" s="79">
        <v>0.04</v>
      </c>
      <c r="S302" s="79">
        <v>0.71</v>
      </c>
      <c r="T302" s="79">
        <v>0.16</v>
      </c>
    </row>
    <row r="303" spans="2:20">
      <c r="B303" t="s">
        <v>255</v>
      </c>
      <c r="C303" s="16"/>
      <c r="D303" s="16"/>
      <c r="E303" s="16"/>
      <c r="F303" s="16"/>
    </row>
    <row r="304" spans="2:20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37"/>
  <sheetViews>
    <sheetView rightToLeft="1" topLeftCell="C150" workbookViewId="0">
      <selection activeCell="I155" sqref="I15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25121893.07</v>
      </c>
      <c r="J11" s="7"/>
      <c r="K11" s="78">
        <v>230871.1718527796</v>
      </c>
      <c r="L11" s="7"/>
      <c r="M11" s="78">
        <v>100</v>
      </c>
      <c r="N11" s="78">
        <v>17.489999999999998</v>
      </c>
      <c r="BE11" s="16"/>
      <c r="BF11" s="19"/>
      <c r="BG11" s="16"/>
      <c r="BI11" s="16"/>
    </row>
    <row r="12" spans="2:61">
      <c r="B12" s="80" t="s">
        <v>199</v>
      </c>
      <c r="E12" s="16"/>
      <c r="F12" s="16"/>
      <c r="G12" s="16"/>
      <c r="I12" s="81">
        <v>24564350.07</v>
      </c>
      <c r="K12" s="81">
        <v>175708.07786406</v>
      </c>
      <c r="M12" s="81">
        <v>76.11</v>
      </c>
      <c r="N12" s="81">
        <v>13.31</v>
      </c>
    </row>
    <row r="13" spans="2:61">
      <c r="B13" s="80" t="s">
        <v>1269</v>
      </c>
      <c r="E13" s="16"/>
      <c r="F13" s="16"/>
      <c r="G13" s="16"/>
      <c r="I13" s="81">
        <v>19732687.699999999</v>
      </c>
      <c r="K13" s="81">
        <v>118846.81634609</v>
      </c>
      <c r="M13" s="81">
        <v>51.48</v>
      </c>
      <c r="N13" s="81">
        <v>9</v>
      </c>
    </row>
    <row r="14" spans="2:61">
      <c r="B14" t="s">
        <v>1270</v>
      </c>
      <c r="C14" t="s">
        <v>1271</v>
      </c>
      <c r="D14" t="s">
        <v>106</v>
      </c>
      <c r="E14" t="s">
        <v>129</v>
      </c>
      <c r="F14" t="s">
        <v>1272</v>
      </c>
      <c r="G14" t="s">
        <v>1273</v>
      </c>
      <c r="H14" t="s">
        <v>108</v>
      </c>
      <c r="I14" s="79">
        <v>16753</v>
      </c>
      <c r="J14" s="79">
        <v>35800</v>
      </c>
      <c r="K14" s="79">
        <v>5997.5739999999996</v>
      </c>
      <c r="L14" s="79">
        <v>0.04</v>
      </c>
      <c r="M14" s="79">
        <v>2.6</v>
      </c>
      <c r="N14" s="79">
        <v>0.45</v>
      </c>
    </row>
    <row r="15" spans="2:61">
      <c r="B15" t="s">
        <v>1274</v>
      </c>
      <c r="C15" t="s">
        <v>1275</v>
      </c>
      <c r="D15" t="s">
        <v>106</v>
      </c>
      <c r="E15" t="s">
        <v>129</v>
      </c>
      <c r="F15" t="s">
        <v>594</v>
      </c>
      <c r="G15" t="s">
        <v>363</v>
      </c>
      <c r="H15" t="s">
        <v>108</v>
      </c>
      <c r="I15" s="79">
        <v>373328.44</v>
      </c>
      <c r="J15" s="79">
        <v>689.6</v>
      </c>
      <c r="K15" s="79">
        <v>2574.4729222400001</v>
      </c>
      <c r="L15" s="79">
        <v>0.04</v>
      </c>
      <c r="M15" s="79">
        <v>1.1200000000000001</v>
      </c>
      <c r="N15" s="79">
        <v>0.2</v>
      </c>
    </row>
    <row r="16" spans="2:61">
      <c r="B16" t="s">
        <v>1276</v>
      </c>
      <c r="C16" t="s">
        <v>1277</v>
      </c>
      <c r="D16" t="s">
        <v>106</v>
      </c>
      <c r="E16" t="s">
        <v>129</v>
      </c>
      <c r="F16" t="s">
        <v>665</v>
      </c>
      <c r="G16" t="s">
        <v>363</v>
      </c>
      <c r="H16" t="s">
        <v>108</v>
      </c>
      <c r="I16" s="79">
        <v>550119</v>
      </c>
      <c r="J16" s="79">
        <v>2126</v>
      </c>
      <c r="K16" s="79">
        <v>11695.52994</v>
      </c>
      <c r="L16" s="79">
        <v>0.04</v>
      </c>
      <c r="M16" s="79">
        <v>5.07</v>
      </c>
      <c r="N16" s="79">
        <v>0.89</v>
      </c>
    </row>
    <row r="17" spans="2:14">
      <c r="B17" t="s">
        <v>1278</v>
      </c>
      <c r="C17" t="s">
        <v>1279</v>
      </c>
      <c r="D17" t="s">
        <v>106</v>
      </c>
      <c r="E17" t="s">
        <v>129</v>
      </c>
      <c r="F17" t="s">
        <v>362</v>
      </c>
      <c r="G17" t="s">
        <v>363</v>
      </c>
      <c r="H17" t="s">
        <v>108</v>
      </c>
      <c r="I17" s="79">
        <v>579437</v>
      </c>
      <c r="J17" s="79">
        <v>1425</v>
      </c>
      <c r="K17" s="79">
        <v>8256.9772499999999</v>
      </c>
      <c r="L17" s="79">
        <v>0.04</v>
      </c>
      <c r="M17" s="79">
        <v>3.58</v>
      </c>
      <c r="N17" s="79">
        <v>0.63</v>
      </c>
    </row>
    <row r="18" spans="2:14">
      <c r="B18" t="s">
        <v>1280</v>
      </c>
      <c r="C18" t="s">
        <v>1281</v>
      </c>
      <c r="D18" t="s">
        <v>106</v>
      </c>
      <c r="E18" t="s">
        <v>129</v>
      </c>
      <c r="F18" t="s">
        <v>643</v>
      </c>
      <c r="G18" t="s">
        <v>363</v>
      </c>
      <c r="H18" t="s">
        <v>108</v>
      </c>
      <c r="I18" s="79">
        <v>99164</v>
      </c>
      <c r="J18" s="79">
        <v>4765</v>
      </c>
      <c r="K18" s="79">
        <v>4725.1646000000001</v>
      </c>
      <c r="L18" s="79">
        <v>0.04</v>
      </c>
      <c r="M18" s="79">
        <v>2.0499999999999998</v>
      </c>
      <c r="N18" s="79">
        <v>0.36</v>
      </c>
    </row>
    <row r="19" spans="2:14">
      <c r="B19" t="s">
        <v>1282</v>
      </c>
      <c r="C19" t="s">
        <v>1283</v>
      </c>
      <c r="D19" t="s">
        <v>106</v>
      </c>
      <c r="E19" t="s">
        <v>129</v>
      </c>
      <c r="F19" t="s">
        <v>1284</v>
      </c>
      <c r="G19" t="s">
        <v>363</v>
      </c>
      <c r="H19" t="s">
        <v>108</v>
      </c>
      <c r="I19" s="79">
        <v>32542</v>
      </c>
      <c r="J19" s="79">
        <v>4790</v>
      </c>
      <c r="K19" s="79">
        <v>1558.7618</v>
      </c>
      <c r="L19" s="79">
        <v>0.03</v>
      </c>
      <c r="M19" s="79">
        <v>0.68</v>
      </c>
      <c r="N19" s="79">
        <v>0.12</v>
      </c>
    </row>
    <row r="20" spans="2:14">
      <c r="B20" t="s">
        <v>1285</v>
      </c>
      <c r="C20" t="s">
        <v>1286</v>
      </c>
      <c r="D20" t="s">
        <v>106</v>
      </c>
      <c r="E20" t="s">
        <v>129</v>
      </c>
      <c r="F20" t="s">
        <v>1287</v>
      </c>
      <c r="G20" t="s">
        <v>1288</v>
      </c>
      <c r="H20" t="s">
        <v>108</v>
      </c>
      <c r="I20" s="79">
        <v>7781</v>
      </c>
      <c r="J20" s="79">
        <v>4053</v>
      </c>
      <c r="K20" s="79">
        <v>315.36392999999998</v>
      </c>
      <c r="L20" s="79">
        <v>0</v>
      </c>
      <c r="M20" s="79">
        <v>0.14000000000000001</v>
      </c>
      <c r="N20" s="79">
        <v>0.02</v>
      </c>
    </row>
    <row r="21" spans="2:14">
      <c r="B21" t="s">
        <v>1289</v>
      </c>
      <c r="C21" t="s">
        <v>1290</v>
      </c>
      <c r="D21" t="s">
        <v>106</v>
      </c>
      <c r="E21" t="s">
        <v>129</v>
      </c>
      <c r="F21" t="s">
        <v>884</v>
      </c>
      <c r="G21" t="s">
        <v>118</v>
      </c>
      <c r="H21" t="s">
        <v>108</v>
      </c>
      <c r="I21" s="79">
        <v>6967</v>
      </c>
      <c r="J21" s="79">
        <v>58640</v>
      </c>
      <c r="K21" s="79">
        <v>4085.4488000000001</v>
      </c>
      <c r="L21" s="79">
        <v>7.0000000000000007E-2</v>
      </c>
      <c r="M21" s="79">
        <v>1.77</v>
      </c>
      <c r="N21" s="79">
        <v>0.31</v>
      </c>
    </row>
    <row r="22" spans="2:14">
      <c r="B22" t="s">
        <v>1291</v>
      </c>
      <c r="C22" t="s">
        <v>1292</v>
      </c>
      <c r="D22" t="s">
        <v>106</v>
      </c>
      <c r="E22" t="s">
        <v>129</v>
      </c>
      <c r="F22" t="s">
        <v>703</v>
      </c>
      <c r="G22" t="s">
        <v>118</v>
      </c>
      <c r="H22" t="s">
        <v>108</v>
      </c>
      <c r="I22" s="79">
        <v>0.55000000000000004</v>
      </c>
      <c r="J22" s="79">
        <v>77940</v>
      </c>
      <c r="K22" s="79">
        <v>0.42867</v>
      </c>
      <c r="L22" s="79">
        <v>0</v>
      </c>
      <c r="M22" s="79">
        <v>0</v>
      </c>
      <c r="N22" s="79">
        <v>0</v>
      </c>
    </row>
    <row r="23" spans="2:14">
      <c r="B23" t="s">
        <v>1293</v>
      </c>
      <c r="C23" t="s">
        <v>1294</v>
      </c>
      <c r="D23" t="s">
        <v>106</v>
      </c>
      <c r="E23" t="s">
        <v>129</v>
      </c>
      <c r="F23" t="s">
        <v>1295</v>
      </c>
      <c r="G23" t="s">
        <v>1296</v>
      </c>
      <c r="H23" t="s">
        <v>108</v>
      </c>
      <c r="I23" s="79">
        <v>1371503</v>
      </c>
      <c r="J23" s="79">
        <v>260.5</v>
      </c>
      <c r="K23" s="79">
        <v>3572.7653150000001</v>
      </c>
      <c r="L23" s="79">
        <v>0.04</v>
      </c>
      <c r="M23" s="79">
        <v>1.55</v>
      </c>
      <c r="N23" s="79">
        <v>0.27</v>
      </c>
    </row>
    <row r="24" spans="2:14">
      <c r="B24" t="s">
        <v>1297</v>
      </c>
      <c r="C24" t="s">
        <v>1298</v>
      </c>
      <c r="D24" t="s">
        <v>106</v>
      </c>
      <c r="E24" t="s">
        <v>129</v>
      </c>
      <c r="F24" t="s">
        <v>1299</v>
      </c>
      <c r="G24" t="s">
        <v>1296</v>
      </c>
      <c r="H24" t="s">
        <v>108</v>
      </c>
      <c r="I24" s="79">
        <v>67665</v>
      </c>
      <c r="J24" s="79">
        <v>1385</v>
      </c>
      <c r="K24" s="79">
        <v>937.16025000000002</v>
      </c>
      <c r="L24" s="79">
        <v>0.01</v>
      </c>
      <c r="M24" s="79">
        <v>0.41</v>
      </c>
      <c r="N24" s="79">
        <v>7.0000000000000007E-2</v>
      </c>
    </row>
    <row r="25" spans="2:14">
      <c r="B25" t="s">
        <v>1300</v>
      </c>
      <c r="C25" t="s">
        <v>1301</v>
      </c>
      <c r="D25" t="s">
        <v>106</v>
      </c>
      <c r="E25" t="s">
        <v>129</v>
      </c>
      <c r="F25" t="s">
        <v>1302</v>
      </c>
      <c r="G25" t="s">
        <v>1296</v>
      </c>
      <c r="H25" t="s">
        <v>108</v>
      </c>
      <c r="I25" s="79">
        <v>14808602.810000001</v>
      </c>
      <c r="J25" s="79">
        <v>68.5</v>
      </c>
      <c r="K25" s="79">
        <v>10143.892924850001</v>
      </c>
      <c r="L25" s="79">
        <v>0.11</v>
      </c>
      <c r="M25" s="79">
        <v>4.3899999999999997</v>
      </c>
      <c r="N25" s="79">
        <v>0.77</v>
      </c>
    </row>
    <row r="26" spans="2:14">
      <c r="B26" t="s">
        <v>1303</v>
      </c>
      <c r="C26" t="s">
        <v>1304</v>
      </c>
      <c r="D26" t="s">
        <v>106</v>
      </c>
      <c r="E26" t="s">
        <v>129</v>
      </c>
      <c r="F26" t="s">
        <v>1305</v>
      </c>
      <c r="G26" t="s">
        <v>543</v>
      </c>
      <c r="H26" t="s">
        <v>108</v>
      </c>
      <c r="I26" s="79">
        <v>50055</v>
      </c>
      <c r="J26" s="79">
        <v>17990</v>
      </c>
      <c r="K26" s="79">
        <v>9004.8945000000003</v>
      </c>
      <c r="L26" s="79">
        <v>0</v>
      </c>
      <c r="M26" s="79">
        <v>3.9</v>
      </c>
      <c r="N26" s="79">
        <v>0.68</v>
      </c>
    </row>
    <row r="27" spans="2:14">
      <c r="B27" t="s">
        <v>1306</v>
      </c>
      <c r="C27" t="s">
        <v>1307</v>
      </c>
      <c r="D27" t="s">
        <v>106</v>
      </c>
      <c r="E27" t="s">
        <v>129</v>
      </c>
      <c r="F27" t="s">
        <v>1061</v>
      </c>
      <c r="G27" t="s">
        <v>543</v>
      </c>
      <c r="H27" t="s">
        <v>108</v>
      </c>
      <c r="I27" s="79">
        <v>431421</v>
      </c>
      <c r="J27" s="79">
        <v>1460</v>
      </c>
      <c r="K27" s="79">
        <v>6298.7466000000004</v>
      </c>
      <c r="L27" s="79">
        <v>0.03</v>
      </c>
      <c r="M27" s="79">
        <v>2.73</v>
      </c>
      <c r="N27" s="79">
        <v>0.48</v>
      </c>
    </row>
    <row r="28" spans="2:14">
      <c r="B28" t="s">
        <v>1308</v>
      </c>
      <c r="C28" t="s">
        <v>1309</v>
      </c>
      <c r="D28" t="s">
        <v>106</v>
      </c>
      <c r="E28" t="s">
        <v>129</v>
      </c>
      <c r="F28" t="s">
        <v>1310</v>
      </c>
      <c r="G28" t="s">
        <v>543</v>
      </c>
      <c r="H28" t="s">
        <v>108</v>
      </c>
      <c r="I28" s="79">
        <v>1749</v>
      </c>
      <c r="J28" s="79">
        <v>14690</v>
      </c>
      <c r="K28" s="79">
        <v>256.92809999999997</v>
      </c>
      <c r="L28" s="79">
        <v>0</v>
      </c>
      <c r="M28" s="79">
        <v>0.11</v>
      </c>
      <c r="N28" s="79">
        <v>0.02</v>
      </c>
    </row>
    <row r="29" spans="2:14">
      <c r="B29" t="s">
        <v>1311</v>
      </c>
      <c r="C29" t="s">
        <v>1312</v>
      </c>
      <c r="D29" t="s">
        <v>106</v>
      </c>
      <c r="E29" t="s">
        <v>129</v>
      </c>
      <c r="F29" t="s">
        <v>1191</v>
      </c>
      <c r="G29" t="s">
        <v>543</v>
      </c>
      <c r="H29" t="s">
        <v>108</v>
      </c>
      <c r="I29" s="79">
        <v>17825</v>
      </c>
      <c r="J29" s="79">
        <v>36310</v>
      </c>
      <c r="K29" s="79">
        <v>6472.2574999999997</v>
      </c>
      <c r="L29" s="79">
        <v>0.01</v>
      </c>
      <c r="M29" s="79">
        <v>2.8</v>
      </c>
      <c r="N29" s="79">
        <v>0.49</v>
      </c>
    </row>
    <row r="30" spans="2:14">
      <c r="B30" t="s">
        <v>1313</v>
      </c>
      <c r="C30" t="s">
        <v>1314</v>
      </c>
      <c r="D30" t="s">
        <v>106</v>
      </c>
      <c r="E30" t="s">
        <v>129</v>
      </c>
      <c r="F30" t="s">
        <v>1315</v>
      </c>
      <c r="G30" t="s">
        <v>941</v>
      </c>
      <c r="H30" t="s">
        <v>108</v>
      </c>
      <c r="I30" s="79">
        <v>27791</v>
      </c>
      <c r="J30" s="79">
        <v>19730</v>
      </c>
      <c r="K30" s="79">
        <v>5483.1643000000004</v>
      </c>
      <c r="L30" s="79">
        <v>0.05</v>
      </c>
      <c r="M30" s="79">
        <v>2.37</v>
      </c>
      <c r="N30" s="79">
        <v>0.42</v>
      </c>
    </row>
    <row r="31" spans="2:14">
      <c r="B31" t="s">
        <v>1316</v>
      </c>
      <c r="C31" t="s">
        <v>1317</v>
      </c>
      <c r="D31" t="s">
        <v>106</v>
      </c>
      <c r="E31" t="s">
        <v>129</v>
      </c>
      <c r="F31" t="s">
        <v>1318</v>
      </c>
      <c r="G31" t="s">
        <v>941</v>
      </c>
      <c r="H31" t="s">
        <v>108</v>
      </c>
      <c r="I31" s="79">
        <v>62739</v>
      </c>
      <c r="J31" s="79">
        <v>5931</v>
      </c>
      <c r="K31" s="79">
        <v>3721.0500900000002</v>
      </c>
      <c r="L31" s="79">
        <v>0.06</v>
      </c>
      <c r="M31" s="79">
        <v>1.61</v>
      </c>
      <c r="N31" s="79">
        <v>0.28000000000000003</v>
      </c>
    </row>
    <row r="32" spans="2:14">
      <c r="B32" t="s">
        <v>1319</v>
      </c>
      <c r="C32" t="s">
        <v>1320</v>
      </c>
      <c r="D32" t="s">
        <v>106</v>
      </c>
      <c r="E32" t="s">
        <v>129</v>
      </c>
      <c r="F32" t="s">
        <v>552</v>
      </c>
      <c r="G32" t="s">
        <v>396</v>
      </c>
      <c r="H32" t="s">
        <v>108</v>
      </c>
      <c r="I32" s="79">
        <v>47720.1</v>
      </c>
      <c r="J32" s="79">
        <v>3837</v>
      </c>
      <c r="K32" s="79">
        <v>1831.020237</v>
      </c>
      <c r="L32" s="79">
        <v>0.02</v>
      </c>
      <c r="M32" s="79">
        <v>0.79</v>
      </c>
      <c r="N32" s="79">
        <v>0.14000000000000001</v>
      </c>
    </row>
    <row r="33" spans="2:14">
      <c r="B33" t="s">
        <v>1321</v>
      </c>
      <c r="C33" t="s">
        <v>1322</v>
      </c>
      <c r="D33" t="s">
        <v>106</v>
      </c>
      <c r="E33" t="s">
        <v>129</v>
      </c>
      <c r="F33" t="s">
        <v>506</v>
      </c>
      <c r="G33" t="s">
        <v>396</v>
      </c>
      <c r="H33" t="s">
        <v>108</v>
      </c>
      <c r="I33" s="79">
        <v>34993.160000000003</v>
      </c>
      <c r="J33" s="79">
        <v>16630</v>
      </c>
      <c r="K33" s="79">
        <v>5819.3625080000002</v>
      </c>
      <c r="L33" s="79">
        <v>0.08</v>
      </c>
      <c r="M33" s="79">
        <v>2.52</v>
      </c>
      <c r="N33" s="79">
        <v>0.44</v>
      </c>
    </row>
    <row r="34" spans="2:14">
      <c r="B34" t="s">
        <v>1323</v>
      </c>
      <c r="C34" t="s">
        <v>1324</v>
      </c>
      <c r="D34" t="s">
        <v>106</v>
      </c>
      <c r="E34" t="s">
        <v>129</v>
      </c>
      <c r="F34" t="s">
        <v>395</v>
      </c>
      <c r="G34" t="s">
        <v>396</v>
      </c>
      <c r="H34" t="s">
        <v>108</v>
      </c>
      <c r="I34" s="79">
        <v>61033</v>
      </c>
      <c r="J34" s="79">
        <v>16450</v>
      </c>
      <c r="K34" s="79">
        <v>10039.9285</v>
      </c>
      <c r="L34" s="79">
        <v>0.05</v>
      </c>
      <c r="M34" s="79">
        <v>4.3499999999999996</v>
      </c>
      <c r="N34" s="79">
        <v>0.76</v>
      </c>
    </row>
    <row r="35" spans="2:14">
      <c r="B35" t="s">
        <v>1325</v>
      </c>
      <c r="C35" t="s">
        <v>1326</v>
      </c>
      <c r="D35" t="s">
        <v>106</v>
      </c>
      <c r="E35" t="s">
        <v>129</v>
      </c>
      <c r="F35" t="s">
        <v>1327</v>
      </c>
      <c r="G35" t="s">
        <v>131</v>
      </c>
      <c r="H35" t="s">
        <v>108</v>
      </c>
      <c r="I35" s="79">
        <v>30821.64</v>
      </c>
      <c r="J35" s="79">
        <v>18140</v>
      </c>
      <c r="K35" s="79">
        <v>5591.0454959999997</v>
      </c>
      <c r="L35" s="79">
        <v>0.06</v>
      </c>
      <c r="M35" s="79">
        <v>2.42</v>
      </c>
      <c r="N35" s="79">
        <v>0.42</v>
      </c>
    </row>
    <row r="36" spans="2:14">
      <c r="B36" t="s">
        <v>1328</v>
      </c>
      <c r="C36" t="s">
        <v>1329</v>
      </c>
      <c r="D36" t="s">
        <v>106</v>
      </c>
      <c r="E36" t="s">
        <v>129</v>
      </c>
      <c r="F36" t="s">
        <v>1330</v>
      </c>
      <c r="G36" t="s">
        <v>135</v>
      </c>
      <c r="H36" t="s">
        <v>108</v>
      </c>
      <c r="I36" s="79">
        <v>12400</v>
      </c>
      <c r="J36" s="79">
        <v>25090</v>
      </c>
      <c r="K36" s="79">
        <v>3111.16</v>
      </c>
      <c r="L36" s="79">
        <v>0.02</v>
      </c>
      <c r="M36" s="79">
        <v>1.35</v>
      </c>
      <c r="N36" s="79">
        <v>0.24</v>
      </c>
    </row>
    <row r="37" spans="2:14">
      <c r="B37" t="s">
        <v>1331</v>
      </c>
      <c r="C37" t="s">
        <v>1332</v>
      </c>
      <c r="D37" t="s">
        <v>106</v>
      </c>
      <c r="E37" t="s">
        <v>129</v>
      </c>
      <c r="F37" t="s">
        <v>443</v>
      </c>
      <c r="G37" t="s">
        <v>138</v>
      </c>
      <c r="H37" t="s">
        <v>108</v>
      </c>
      <c r="I37" s="79">
        <v>1040277</v>
      </c>
      <c r="J37" s="79">
        <v>706.9</v>
      </c>
      <c r="K37" s="79">
        <v>7353.7181129999999</v>
      </c>
      <c r="L37" s="79">
        <v>0.04</v>
      </c>
      <c r="M37" s="79">
        <v>3.19</v>
      </c>
      <c r="N37" s="79">
        <v>0.56000000000000005</v>
      </c>
    </row>
    <row r="38" spans="2:14">
      <c r="B38" s="80" t="s">
        <v>1333</v>
      </c>
      <c r="E38" s="16"/>
      <c r="F38" s="16"/>
      <c r="G38" s="16"/>
      <c r="I38" s="81">
        <v>2871226.31</v>
      </c>
      <c r="K38" s="81">
        <v>37181.97560061</v>
      </c>
      <c r="M38" s="81">
        <v>16.11</v>
      </c>
      <c r="N38" s="81">
        <v>2.82</v>
      </c>
    </row>
    <row r="39" spans="2:14">
      <c r="B39" t="s">
        <v>1334</v>
      </c>
      <c r="C39" t="s">
        <v>1335</v>
      </c>
      <c r="D39" t="s">
        <v>106</v>
      </c>
      <c r="E39" t="s">
        <v>129</v>
      </c>
      <c r="F39" t="s">
        <v>1336</v>
      </c>
      <c r="G39" t="s">
        <v>107</v>
      </c>
      <c r="H39" t="s">
        <v>108</v>
      </c>
      <c r="I39" s="79">
        <v>6732</v>
      </c>
      <c r="J39" s="79">
        <v>10590</v>
      </c>
      <c r="K39" s="79">
        <v>712.91880000000003</v>
      </c>
      <c r="L39" s="79">
        <v>0.03</v>
      </c>
      <c r="M39" s="79">
        <v>0.31</v>
      </c>
      <c r="N39" s="79">
        <v>0.05</v>
      </c>
    </row>
    <row r="40" spans="2:14">
      <c r="B40" t="s">
        <v>1337</v>
      </c>
      <c r="C40" t="s">
        <v>1338</v>
      </c>
      <c r="D40" t="s">
        <v>106</v>
      </c>
      <c r="E40" t="s">
        <v>129</v>
      </c>
      <c r="F40" t="s">
        <v>1339</v>
      </c>
      <c r="G40" t="s">
        <v>107</v>
      </c>
      <c r="H40" t="s">
        <v>108</v>
      </c>
      <c r="I40" s="79">
        <v>11490</v>
      </c>
      <c r="J40" s="79">
        <v>6180</v>
      </c>
      <c r="K40" s="79">
        <v>710.08199999999999</v>
      </c>
      <c r="L40" s="79">
        <v>0.09</v>
      </c>
      <c r="M40" s="79">
        <v>0.31</v>
      </c>
      <c r="N40" s="79">
        <v>0.05</v>
      </c>
    </row>
    <row r="41" spans="2:14">
      <c r="B41" t="s">
        <v>1340</v>
      </c>
      <c r="C41" t="s">
        <v>1341</v>
      </c>
      <c r="D41" t="s">
        <v>106</v>
      </c>
      <c r="E41" t="s">
        <v>129</v>
      </c>
      <c r="F41" t="s">
        <v>1342</v>
      </c>
      <c r="G41" t="s">
        <v>1343</v>
      </c>
      <c r="H41" t="s">
        <v>108</v>
      </c>
      <c r="I41" s="79">
        <v>101774</v>
      </c>
      <c r="J41" s="79">
        <v>1316</v>
      </c>
      <c r="K41" s="79">
        <v>1339.34584</v>
      </c>
      <c r="L41" s="79">
        <v>0.1</v>
      </c>
      <c r="M41" s="79">
        <v>0.57999999999999996</v>
      </c>
      <c r="N41" s="79">
        <v>0.1</v>
      </c>
    </row>
    <row r="42" spans="2:14">
      <c r="B42" t="s">
        <v>1344</v>
      </c>
      <c r="C42" t="s">
        <v>1345</v>
      </c>
      <c r="D42" t="s">
        <v>106</v>
      </c>
      <c r="E42" t="s">
        <v>129</v>
      </c>
      <c r="F42" t="s">
        <v>1346</v>
      </c>
      <c r="G42" t="s">
        <v>1347</v>
      </c>
      <c r="H42" t="s">
        <v>108</v>
      </c>
      <c r="I42" s="79">
        <v>27569</v>
      </c>
      <c r="J42" s="79">
        <v>2349</v>
      </c>
      <c r="K42" s="79">
        <v>647.59581000000003</v>
      </c>
      <c r="L42" s="79">
        <v>0.11</v>
      </c>
      <c r="M42" s="79">
        <v>0.28000000000000003</v>
      </c>
      <c r="N42" s="79">
        <v>0.05</v>
      </c>
    </row>
    <row r="43" spans="2:14">
      <c r="B43" t="s">
        <v>1348</v>
      </c>
      <c r="C43" t="s">
        <v>1349</v>
      </c>
      <c r="D43" t="s">
        <v>106</v>
      </c>
      <c r="E43" t="s">
        <v>129</v>
      </c>
      <c r="F43" t="s">
        <v>1350</v>
      </c>
      <c r="G43" t="s">
        <v>462</v>
      </c>
      <c r="H43" t="s">
        <v>108</v>
      </c>
      <c r="I43" s="79">
        <v>5451</v>
      </c>
      <c r="J43" s="79">
        <v>17700</v>
      </c>
      <c r="K43" s="79">
        <v>964.827</v>
      </c>
      <c r="L43" s="79">
        <v>0.04</v>
      </c>
      <c r="M43" s="79">
        <v>0.42</v>
      </c>
      <c r="N43" s="79">
        <v>7.0000000000000007E-2</v>
      </c>
    </row>
    <row r="44" spans="2:14">
      <c r="B44" t="s">
        <v>1351</v>
      </c>
      <c r="C44" t="s">
        <v>1352</v>
      </c>
      <c r="D44" t="s">
        <v>106</v>
      </c>
      <c r="E44" t="s">
        <v>129</v>
      </c>
      <c r="F44" t="s">
        <v>632</v>
      </c>
      <c r="G44" t="s">
        <v>462</v>
      </c>
      <c r="H44" t="s">
        <v>108</v>
      </c>
      <c r="I44" s="79">
        <v>88868.63</v>
      </c>
      <c r="J44" s="79">
        <v>1030</v>
      </c>
      <c r="K44" s="79">
        <v>915.34688900000003</v>
      </c>
      <c r="L44" s="79">
        <v>0.04</v>
      </c>
      <c r="M44" s="79">
        <v>0.4</v>
      </c>
      <c r="N44" s="79">
        <v>7.0000000000000007E-2</v>
      </c>
    </row>
    <row r="45" spans="2:14">
      <c r="B45" t="s">
        <v>1353</v>
      </c>
      <c r="C45" t="s">
        <v>1354</v>
      </c>
      <c r="D45" t="s">
        <v>106</v>
      </c>
      <c r="E45" t="s">
        <v>129</v>
      </c>
      <c r="F45" t="s">
        <v>1355</v>
      </c>
      <c r="G45" t="s">
        <v>462</v>
      </c>
      <c r="H45" t="s">
        <v>108</v>
      </c>
      <c r="I45" s="79">
        <v>78143</v>
      </c>
      <c r="J45" s="79">
        <v>1355</v>
      </c>
      <c r="K45" s="79">
        <v>1058.8376499999999</v>
      </c>
      <c r="L45" s="79">
        <v>0.04</v>
      </c>
      <c r="M45" s="79">
        <v>0.46</v>
      </c>
      <c r="N45" s="79">
        <v>0.08</v>
      </c>
    </row>
    <row r="46" spans="2:14">
      <c r="B46" t="s">
        <v>1356</v>
      </c>
      <c r="C46" t="s">
        <v>1357</v>
      </c>
      <c r="D46" t="s">
        <v>106</v>
      </c>
      <c r="E46" t="s">
        <v>129</v>
      </c>
      <c r="F46" t="s">
        <v>1358</v>
      </c>
      <c r="G46" t="s">
        <v>462</v>
      </c>
      <c r="H46" t="s">
        <v>108</v>
      </c>
      <c r="I46" s="79">
        <v>14655</v>
      </c>
      <c r="J46" s="79">
        <v>4036</v>
      </c>
      <c r="K46" s="79">
        <v>591.47580000000005</v>
      </c>
      <c r="L46" s="79">
        <v>0.03</v>
      </c>
      <c r="M46" s="79">
        <v>0.26</v>
      </c>
      <c r="N46" s="79">
        <v>0.04</v>
      </c>
    </row>
    <row r="47" spans="2:14">
      <c r="B47" t="s">
        <v>1359</v>
      </c>
      <c r="C47" t="s">
        <v>1360</v>
      </c>
      <c r="D47" t="s">
        <v>106</v>
      </c>
      <c r="E47" t="s">
        <v>129</v>
      </c>
      <c r="F47" t="s">
        <v>608</v>
      </c>
      <c r="G47" t="s">
        <v>462</v>
      </c>
      <c r="H47" t="s">
        <v>108</v>
      </c>
      <c r="I47" s="79">
        <v>22097</v>
      </c>
      <c r="J47" s="79">
        <v>3088</v>
      </c>
      <c r="K47" s="79">
        <v>682.35536000000002</v>
      </c>
      <c r="L47" s="79">
        <v>0.03</v>
      </c>
      <c r="M47" s="79">
        <v>0.3</v>
      </c>
      <c r="N47" s="79">
        <v>0.05</v>
      </c>
    </row>
    <row r="48" spans="2:14">
      <c r="B48" t="s">
        <v>1361</v>
      </c>
      <c r="C48" t="s">
        <v>1362</v>
      </c>
      <c r="D48" t="s">
        <v>106</v>
      </c>
      <c r="E48" t="s">
        <v>129</v>
      </c>
      <c r="F48" t="s">
        <v>1363</v>
      </c>
      <c r="G48" t="s">
        <v>118</v>
      </c>
      <c r="H48" t="s">
        <v>108</v>
      </c>
      <c r="I48" s="79">
        <v>2909</v>
      </c>
      <c r="J48" s="79">
        <v>4987</v>
      </c>
      <c r="K48" s="79">
        <v>145.07183000000001</v>
      </c>
      <c r="L48" s="79">
        <v>0.01</v>
      </c>
      <c r="M48" s="79">
        <v>0.06</v>
      </c>
      <c r="N48" s="79">
        <v>0.01</v>
      </c>
    </row>
    <row r="49" spans="2:14">
      <c r="B49" t="s">
        <v>1364</v>
      </c>
      <c r="C49" t="s">
        <v>1365</v>
      </c>
      <c r="D49" t="s">
        <v>106</v>
      </c>
      <c r="E49" t="s">
        <v>129</v>
      </c>
      <c r="F49" t="s">
        <v>1366</v>
      </c>
      <c r="G49" t="s">
        <v>118</v>
      </c>
      <c r="H49" t="s">
        <v>108</v>
      </c>
      <c r="I49" s="79">
        <v>3189</v>
      </c>
      <c r="J49" s="79">
        <v>51380</v>
      </c>
      <c r="K49" s="79">
        <v>1638.5082</v>
      </c>
      <c r="L49" s="79">
        <v>0.09</v>
      </c>
      <c r="M49" s="79">
        <v>0.71</v>
      </c>
      <c r="N49" s="79">
        <v>0.12</v>
      </c>
    </row>
    <row r="50" spans="2:14">
      <c r="B50" t="s">
        <v>1367</v>
      </c>
      <c r="C50" t="s">
        <v>1368</v>
      </c>
      <c r="D50" t="s">
        <v>106</v>
      </c>
      <c r="E50" t="s">
        <v>129</v>
      </c>
      <c r="F50" t="s">
        <v>502</v>
      </c>
      <c r="G50" t="s">
        <v>118</v>
      </c>
      <c r="H50" t="s">
        <v>108</v>
      </c>
      <c r="I50" s="79">
        <v>4681.5</v>
      </c>
      <c r="J50" s="79">
        <v>16750</v>
      </c>
      <c r="K50" s="79">
        <v>784.15125</v>
      </c>
      <c r="L50" s="79">
        <v>0.03</v>
      </c>
      <c r="M50" s="79">
        <v>0.34</v>
      </c>
      <c r="N50" s="79">
        <v>0.06</v>
      </c>
    </row>
    <row r="51" spans="2:14">
      <c r="B51" t="s">
        <v>1369</v>
      </c>
      <c r="C51" t="s">
        <v>1370</v>
      </c>
      <c r="D51" t="s">
        <v>106</v>
      </c>
      <c r="E51" t="s">
        <v>129</v>
      </c>
      <c r="F51" t="s">
        <v>1371</v>
      </c>
      <c r="G51" t="s">
        <v>1296</v>
      </c>
      <c r="H51" t="s">
        <v>108</v>
      </c>
      <c r="I51" s="79">
        <v>65208.5</v>
      </c>
      <c r="J51" s="79">
        <v>2114</v>
      </c>
      <c r="K51" s="79">
        <v>1378.5076899999999</v>
      </c>
      <c r="L51" s="79">
        <v>7.0000000000000007E-2</v>
      </c>
      <c r="M51" s="79">
        <v>0.6</v>
      </c>
      <c r="N51" s="79">
        <v>0.1</v>
      </c>
    </row>
    <row r="52" spans="2:14">
      <c r="B52" t="s">
        <v>1372</v>
      </c>
      <c r="C52" t="s">
        <v>1373</v>
      </c>
      <c r="D52" t="s">
        <v>106</v>
      </c>
      <c r="E52" t="s">
        <v>129</v>
      </c>
      <c r="F52" t="s">
        <v>770</v>
      </c>
      <c r="G52" t="s">
        <v>543</v>
      </c>
      <c r="H52" t="s">
        <v>108</v>
      </c>
      <c r="I52" s="79">
        <v>1302268.73</v>
      </c>
      <c r="J52" s="79">
        <v>138.69999999999999</v>
      </c>
      <c r="K52" s="79">
        <v>1806.2467285099999</v>
      </c>
      <c r="L52" s="79">
        <v>0.04</v>
      </c>
      <c r="M52" s="79">
        <v>0.78</v>
      </c>
      <c r="N52" s="79">
        <v>0.14000000000000001</v>
      </c>
    </row>
    <row r="53" spans="2:14">
      <c r="B53" t="s">
        <v>1374</v>
      </c>
      <c r="C53" t="s">
        <v>1375</v>
      </c>
      <c r="D53" t="s">
        <v>106</v>
      </c>
      <c r="E53" t="s">
        <v>129</v>
      </c>
      <c r="F53" t="s">
        <v>1376</v>
      </c>
      <c r="G53" t="s">
        <v>543</v>
      </c>
      <c r="H53" t="s">
        <v>108</v>
      </c>
      <c r="I53" s="79">
        <v>6852</v>
      </c>
      <c r="J53" s="79">
        <v>10080</v>
      </c>
      <c r="K53" s="79">
        <v>690.6816</v>
      </c>
      <c r="L53" s="79">
        <v>7.0000000000000007E-2</v>
      </c>
      <c r="M53" s="79">
        <v>0.3</v>
      </c>
      <c r="N53" s="79">
        <v>0.05</v>
      </c>
    </row>
    <row r="54" spans="2:14">
      <c r="B54" t="s">
        <v>1377</v>
      </c>
      <c r="C54" t="s">
        <v>1378</v>
      </c>
      <c r="D54" t="s">
        <v>106</v>
      </c>
      <c r="E54" t="s">
        <v>129</v>
      </c>
      <c r="F54" t="s">
        <v>1379</v>
      </c>
      <c r="G54" t="s">
        <v>1380</v>
      </c>
      <c r="H54" t="s">
        <v>108</v>
      </c>
      <c r="I54" s="79">
        <v>20725.2</v>
      </c>
      <c r="J54" s="79">
        <v>5606</v>
      </c>
      <c r="K54" s="79">
        <v>1161.8547120000001</v>
      </c>
      <c r="L54" s="79">
        <v>0.02</v>
      </c>
      <c r="M54" s="79">
        <v>0.5</v>
      </c>
      <c r="N54" s="79">
        <v>0.09</v>
      </c>
    </row>
    <row r="55" spans="2:14">
      <c r="B55" t="s">
        <v>1381</v>
      </c>
      <c r="C55" t="s">
        <v>1382</v>
      </c>
      <c r="D55" t="s">
        <v>106</v>
      </c>
      <c r="E55" t="s">
        <v>129</v>
      </c>
      <c r="F55" t="s">
        <v>1383</v>
      </c>
      <c r="G55" t="s">
        <v>1380</v>
      </c>
      <c r="H55" t="s">
        <v>108</v>
      </c>
      <c r="I55" s="79">
        <v>15158</v>
      </c>
      <c r="J55" s="79">
        <v>4425</v>
      </c>
      <c r="K55" s="79">
        <v>670.74149999999997</v>
      </c>
      <c r="L55" s="79">
        <v>0.06</v>
      </c>
      <c r="M55" s="79">
        <v>0.28999999999999998</v>
      </c>
      <c r="N55" s="79">
        <v>0.05</v>
      </c>
    </row>
    <row r="56" spans="2:14">
      <c r="B56" t="s">
        <v>1384</v>
      </c>
      <c r="C56" t="s">
        <v>1385</v>
      </c>
      <c r="D56" t="s">
        <v>106</v>
      </c>
      <c r="E56" t="s">
        <v>129</v>
      </c>
      <c r="F56" t="s">
        <v>1386</v>
      </c>
      <c r="G56" t="s">
        <v>941</v>
      </c>
      <c r="H56" t="s">
        <v>108</v>
      </c>
      <c r="I56" s="79">
        <v>7939</v>
      </c>
      <c r="J56" s="79">
        <v>8819</v>
      </c>
      <c r="K56" s="79">
        <v>700.14040999999997</v>
      </c>
      <c r="L56" s="79">
        <v>0.06</v>
      </c>
      <c r="M56" s="79">
        <v>0.3</v>
      </c>
      <c r="N56" s="79">
        <v>0.05</v>
      </c>
    </row>
    <row r="57" spans="2:14">
      <c r="B57" t="s">
        <v>1387</v>
      </c>
      <c r="C57" t="s">
        <v>1388</v>
      </c>
      <c r="D57" t="s">
        <v>106</v>
      </c>
      <c r="E57" t="s">
        <v>129</v>
      </c>
      <c r="F57" t="s">
        <v>1389</v>
      </c>
      <c r="G57" t="s">
        <v>1390</v>
      </c>
      <c r="H57" t="s">
        <v>108</v>
      </c>
      <c r="I57" s="79">
        <v>22779</v>
      </c>
      <c r="J57" s="79">
        <v>4576</v>
      </c>
      <c r="K57" s="79">
        <v>1042.3670400000001</v>
      </c>
      <c r="L57" s="79">
        <v>0.05</v>
      </c>
      <c r="M57" s="79">
        <v>0.45</v>
      </c>
      <c r="N57" s="79">
        <v>0.08</v>
      </c>
    </row>
    <row r="58" spans="2:14">
      <c r="B58" t="s">
        <v>1391</v>
      </c>
      <c r="C58" t="s">
        <v>1392</v>
      </c>
      <c r="D58" t="s">
        <v>106</v>
      </c>
      <c r="E58" t="s">
        <v>129</v>
      </c>
      <c r="F58" t="s">
        <v>1393</v>
      </c>
      <c r="G58" t="s">
        <v>929</v>
      </c>
      <c r="H58" t="s">
        <v>108</v>
      </c>
      <c r="I58" s="79">
        <v>33743</v>
      </c>
      <c r="J58" s="79">
        <v>3280</v>
      </c>
      <c r="K58" s="79">
        <v>1106.7704000000001</v>
      </c>
      <c r="L58" s="79">
        <v>0.04</v>
      </c>
      <c r="M58" s="79">
        <v>0.48</v>
      </c>
      <c r="N58" s="79">
        <v>0.08</v>
      </c>
    </row>
    <row r="59" spans="2:14">
      <c r="B59" t="s">
        <v>1394</v>
      </c>
      <c r="C59" t="s">
        <v>1395</v>
      </c>
      <c r="D59" t="s">
        <v>106</v>
      </c>
      <c r="E59" t="s">
        <v>129</v>
      </c>
      <c r="F59" t="s">
        <v>1396</v>
      </c>
      <c r="G59" t="s">
        <v>929</v>
      </c>
      <c r="H59" t="s">
        <v>108</v>
      </c>
      <c r="I59" s="79">
        <v>2520</v>
      </c>
      <c r="J59" s="79">
        <v>15150</v>
      </c>
      <c r="K59" s="79">
        <v>381.78</v>
      </c>
      <c r="L59" s="79">
        <v>0.02</v>
      </c>
      <c r="M59" s="79">
        <v>0.17</v>
      </c>
      <c r="N59" s="79">
        <v>0.03</v>
      </c>
    </row>
    <row r="60" spans="2:14">
      <c r="B60" t="s">
        <v>1397</v>
      </c>
      <c r="C60" t="s">
        <v>1398</v>
      </c>
      <c r="D60" t="s">
        <v>106</v>
      </c>
      <c r="E60" t="s">
        <v>129</v>
      </c>
      <c r="F60" t="s">
        <v>965</v>
      </c>
      <c r="G60" t="s">
        <v>929</v>
      </c>
      <c r="H60" t="s">
        <v>108</v>
      </c>
      <c r="I60" s="79">
        <v>0.23</v>
      </c>
      <c r="J60" s="79">
        <v>1444</v>
      </c>
      <c r="K60" s="79">
        <v>3.3211999999999998E-3</v>
      </c>
      <c r="L60" s="79">
        <v>0</v>
      </c>
      <c r="M60" s="79">
        <v>0</v>
      </c>
      <c r="N60" s="79">
        <v>0</v>
      </c>
    </row>
    <row r="61" spans="2:14">
      <c r="B61" t="s">
        <v>1399</v>
      </c>
      <c r="C61" t="s">
        <v>1400</v>
      </c>
      <c r="D61" t="s">
        <v>106</v>
      </c>
      <c r="E61" t="s">
        <v>129</v>
      </c>
      <c r="F61" t="s">
        <v>1401</v>
      </c>
      <c r="G61" t="s">
        <v>969</v>
      </c>
      <c r="H61" t="s">
        <v>108</v>
      </c>
      <c r="I61" s="79">
        <v>43836</v>
      </c>
      <c r="J61" s="79">
        <v>1292</v>
      </c>
      <c r="K61" s="79">
        <v>566.36112000000003</v>
      </c>
      <c r="L61" s="79">
        <v>0.04</v>
      </c>
      <c r="M61" s="79">
        <v>0.25</v>
      </c>
      <c r="N61" s="79">
        <v>0.04</v>
      </c>
    </row>
    <row r="62" spans="2:14">
      <c r="B62" t="s">
        <v>1402</v>
      </c>
      <c r="C62" t="s">
        <v>1403</v>
      </c>
      <c r="D62" t="s">
        <v>106</v>
      </c>
      <c r="E62" t="s">
        <v>129</v>
      </c>
      <c r="F62" t="s">
        <v>968</v>
      </c>
      <c r="G62" t="s">
        <v>969</v>
      </c>
      <c r="H62" t="s">
        <v>108</v>
      </c>
      <c r="I62" s="79">
        <v>81244</v>
      </c>
      <c r="J62" s="79">
        <v>788.1</v>
      </c>
      <c r="K62" s="79">
        <v>640.28396399999997</v>
      </c>
      <c r="L62" s="79">
        <v>0.02</v>
      </c>
      <c r="M62" s="79">
        <v>0.28000000000000003</v>
      </c>
      <c r="N62" s="79">
        <v>0.05</v>
      </c>
    </row>
    <row r="63" spans="2:14">
      <c r="B63" t="s">
        <v>1404</v>
      </c>
      <c r="C63" t="s">
        <v>1405</v>
      </c>
      <c r="D63" t="s">
        <v>106</v>
      </c>
      <c r="E63" t="s">
        <v>129</v>
      </c>
      <c r="F63" t="s">
        <v>435</v>
      </c>
      <c r="G63" t="s">
        <v>396</v>
      </c>
      <c r="H63" t="s">
        <v>108</v>
      </c>
      <c r="I63" s="79">
        <v>8817</v>
      </c>
      <c r="J63" s="79">
        <v>4272</v>
      </c>
      <c r="K63" s="79">
        <v>376.66224</v>
      </c>
      <c r="L63" s="79">
        <v>0.01</v>
      </c>
      <c r="M63" s="79">
        <v>0.16</v>
      </c>
      <c r="N63" s="79">
        <v>0.03</v>
      </c>
    </row>
    <row r="64" spans="2:14">
      <c r="B64" t="s">
        <v>1406</v>
      </c>
      <c r="C64" t="s">
        <v>1407</v>
      </c>
      <c r="D64" t="s">
        <v>106</v>
      </c>
      <c r="E64" t="s">
        <v>129</v>
      </c>
      <c r="F64" t="s">
        <v>1408</v>
      </c>
      <c r="G64" t="s">
        <v>396</v>
      </c>
      <c r="H64" t="s">
        <v>108</v>
      </c>
      <c r="I64" s="79">
        <v>77400.22</v>
      </c>
      <c r="J64" s="79">
        <v>3392</v>
      </c>
      <c r="K64" s="79">
        <v>2625.4154623999998</v>
      </c>
      <c r="L64" s="79">
        <v>0.05</v>
      </c>
      <c r="M64" s="79">
        <v>1.1399999999999999</v>
      </c>
      <c r="N64" s="79">
        <v>0.2</v>
      </c>
    </row>
    <row r="65" spans="2:14">
      <c r="B65" t="s">
        <v>1409</v>
      </c>
      <c r="C65" t="s">
        <v>1410</v>
      </c>
      <c r="D65" t="s">
        <v>106</v>
      </c>
      <c r="E65" t="s">
        <v>129</v>
      </c>
      <c r="F65" t="s">
        <v>1411</v>
      </c>
      <c r="G65" t="s">
        <v>396</v>
      </c>
      <c r="H65" t="s">
        <v>108</v>
      </c>
      <c r="I65" s="79">
        <v>1742</v>
      </c>
      <c r="J65" s="79">
        <v>8415</v>
      </c>
      <c r="K65" s="79">
        <v>146.58930000000001</v>
      </c>
      <c r="L65" s="79">
        <v>0.01</v>
      </c>
      <c r="M65" s="79">
        <v>0.06</v>
      </c>
      <c r="N65" s="79">
        <v>0.01</v>
      </c>
    </row>
    <row r="66" spans="2:14">
      <c r="B66" t="s">
        <v>1412</v>
      </c>
      <c r="C66" t="s">
        <v>1413</v>
      </c>
      <c r="D66" t="s">
        <v>106</v>
      </c>
      <c r="E66" t="s">
        <v>129</v>
      </c>
      <c r="F66" t="s">
        <v>465</v>
      </c>
      <c r="G66" t="s">
        <v>396</v>
      </c>
      <c r="H66" t="s">
        <v>108</v>
      </c>
      <c r="I66" s="79">
        <v>3800</v>
      </c>
      <c r="J66" s="79">
        <v>8451</v>
      </c>
      <c r="K66" s="79">
        <v>321.13799999999998</v>
      </c>
      <c r="L66" s="79">
        <v>0.02</v>
      </c>
      <c r="M66" s="79">
        <v>0.14000000000000001</v>
      </c>
      <c r="N66" s="79">
        <v>0.02</v>
      </c>
    </row>
    <row r="67" spans="2:14">
      <c r="B67" t="s">
        <v>1414</v>
      </c>
      <c r="C67" t="s">
        <v>1415</v>
      </c>
      <c r="D67" t="s">
        <v>106</v>
      </c>
      <c r="E67" t="s">
        <v>129</v>
      </c>
      <c r="F67" t="s">
        <v>497</v>
      </c>
      <c r="G67" t="s">
        <v>396</v>
      </c>
      <c r="H67" t="s">
        <v>108</v>
      </c>
      <c r="I67" s="79">
        <v>1332</v>
      </c>
      <c r="J67" s="79">
        <v>151900</v>
      </c>
      <c r="K67" s="79">
        <v>2023.308</v>
      </c>
      <c r="L67" s="79">
        <v>7.0000000000000007E-2</v>
      </c>
      <c r="M67" s="79">
        <v>0.88</v>
      </c>
      <c r="N67" s="79">
        <v>0.15</v>
      </c>
    </row>
    <row r="68" spans="2:14">
      <c r="B68" t="s">
        <v>1416</v>
      </c>
      <c r="C68" t="s">
        <v>1417</v>
      </c>
      <c r="D68" t="s">
        <v>106</v>
      </c>
      <c r="E68" t="s">
        <v>129</v>
      </c>
      <c r="F68" t="s">
        <v>639</v>
      </c>
      <c r="G68" t="s">
        <v>396</v>
      </c>
      <c r="H68" t="s">
        <v>108</v>
      </c>
      <c r="I68" s="79">
        <v>730</v>
      </c>
      <c r="J68" s="79">
        <v>36710</v>
      </c>
      <c r="K68" s="79">
        <v>267.983</v>
      </c>
      <c r="L68" s="79">
        <v>0.01</v>
      </c>
      <c r="M68" s="79">
        <v>0.12</v>
      </c>
      <c r="N68" s="79">
        <v>0.02</v>
      </c>
    </row>
    <row r="69" spans="2:14">
      <c r="B69" t="s">
        <v>1418</v>
      </c>
      <c r="C69" t="s">
        <v>1419</v>
      </c>
      <c r="D69" t="s">
        <v>106</v>
      </c>
      <c r="E69" t="s">
        <v>129</v>
      </c>
      <c r="F69" t="s">
        <v>729</v>
      </c>
      <c r="G69" t="s">
        <v>396</v>
      </c>
      <c r="H69" t="s">
        <v>108</v>
      </c>
      <c r="I69" s="79">
        <v>0.35</v>
      </c>
      <c r="J69" s="79">
        <v>15240</v>
      </c>
      <c r="K69" s="79">
        <v>5.3339999999999999E-2</v>
      </c>
      <c r="L69" s="79">
        <v>0</v>
      </c>
      <c r="M69" s="79">
        <v>0</v>
      </c>
      <c r="N69" s="79">
        <v>0</v>
      </c>
    </row>
    <row r="70" spans="2:14">
      <c r="B70" t="s">
        <v>1420</v>
      </c>
      <c r="C70" t="s">
        <v>1421</v>
      </c>
      <c r="D70" t="s">
        <v>106</v>
      </c>
      <c r="E70" t="s">
        <v>129</v>
      </c>
      <c r="F70" t="s">
        <v>529</v>
      </c>
      <c r="G70" t="s">
        <v>396</v>
      </c>
      <c r="H70" t="s">
        <v>108</v>
      </c>
      <c r="I70" s="79">
        <v>60981</v>
      </c>
      <c r="J70" s="79">
        <v>1159</v>
      </c>
      <c r="K70" s="79">
        <v>706.76978999999994</v>
      </c>
      <c r="L70" s="79">
        <v>0.04</v>
      </c>
      <c r="M70" s="79">
        <v>0.31</v>
      </c>
      <c r="N70" s="79">
        <v>0.05</v>
      </c>
    </row>
    <row r="71" spans="2:14">
      <c r="B71" t="s">
        <v>1422</v>
      </c>
      <c r="C71" t="s">
        <v>1423</v>
      </c>
      <c r="D71" t="s">
        <v>106</v>
      </c>
      <c r="E71" t="s">
        <v>129</v>
      </c>
      <c r="F71" t="s">
        <v>683</v>
      </c>
      <c r="G71" t="s">
        <v>396</v>
      </c>
      <c r="H71" t="s">
        <v>108</v>
      </c>
      <c r="I71" s="79">
        <v>260520</v>
      </c>
      <c r="J71" s="79">
        <v>685.1</v>
      </c>
      <c r="K71" s="79">
        <v>1784.8225199999999</v>
      </c>
      <c r="L71" s="79">
        <v>0.06</v>
      </c>
      <c r="M71" s="79">
        <v>0.77</v>
      </c>
      <c r="N71" s="79">
        <v>0.14000000000000001</v>
      </c>
    </row>
    <row r="72" spans="2:14">
      <c r="B72" t="s">
        <v>1424</v>
      </c>
      <c r="C72" t="s">
        <v>1425</v>
      </c>
      <c r="D72" t="s">
        <v>106</v>
      </c>
      <c r="E72" t="s">
        <v>129</v>
      </c>
      <c r="F72" t="s">
        <v>973</v>
      </c>
      <c r="G72" t="s">
        <v>974</v>
      </c>
      <c r="H72" t="s">
        <v>108</v>
      </c>
      <c r="I72" s="79">
        <v>235907</v>
      </c>
      <c r="J72" s="79">
        <v>460.9</v>
      </c>
      <c r="K72" s="79">
        <v>1087.295363</v>
      </c>
      <c r="L72" s="79">
        <v>0.08</v>
      </c>
      <c r="M72" s="79">
        <v>0.47</v>
      </c>
      <c r="N72" s="79">
        <v>0.08</v>
      </c>
    </row>
    <row r="73" spans="2:14">
      <c r="B73" t="s">
        <v>1426</v>
      </c>
      <c r="C73" t="s">
        <v>1427</v>
      </c>
      <c r="D73" t="s">
        <v>106</v>
      </c>
      <c r="E73" t="s">
        <v>129</v>
      </c>
      <c r="F73" t="s">
        <v>1428</v>
      </c>
      <c r="G73" t="s">
        <v>974</v>
      </c>
      <c r="H73" t="s">
        <v>108</v>
      </c>
      <c r="I73" s="79">
        <v>45491</v>
      </c>
      <c r="J73" s="79">
        <v>1273</v>
      </c>
      <c r="K73" s="79">
        <v>579.10042999999996</v>
      </c>
      <c r="L73" s="79">
        <v>7.0000000000000007E-2</v>
      </c>
      <c r="M73" s="79">
        <v>0.25</v>
      </c>
      <c r="N73" s="79">
        <v>0.04</v>
      </c>
    </row>
    <row r="74" spans="2:14">
      <c r="B74" t="s">
        <v>1429</v>
      </c>
      <c r="C74" t="s">
        <v>1430</v>
      </c>
      <c r="D74" t="s">
        <v>106</v>
      </c>
      <c r="E74" t="s">
        <v>129</v>
      </c>
      <c r="F74" t="s">
        <v>1431</v>
      </c>
      <c r="G74" t="s">
        <v>131</v>
      </c>
      <c r="H74" t="s">
        <v>108</v>
      </c>
      <c r="I74" s="79">
        <v>0.95</v>
      </c>
      <c r="J74" s="79">
        <v>259</v>
      </c>
      <c r="K74" s="79">
        <v>2.4605E-3</v>
      </c>
      <c r="L74" s="79">
        <v>0</v>
      </c>
      <c r="M74" s="79">
        <v>0</v>
      </c>
      <c r="N74" s="79">
        <v>0</v>
      </c>
    </row>
    <row r="75" spans="2:14">
      <c r="B75" t="s">
        <v>1432</v>
      </c>
      <c r="C75" t="s">
        <v>1433</v>
      </c>
      <c r="D75" t="s">
        <v>106</v>
      </c>
      <c r="E75" t="s">
        <v>129</v>
      </c>
      <c r="F75" t="s">
        <v>1434</v>
      </c>
      <c r="G75" t="s">
        <v>1435</v>
      </c>
      <c r="H75" t="s">
        <v>108</v>
      </c>
      <c r="I75" s="79">
        <v>38058</v>
      </c>
      <c r="J75" s="79">
        <v>5937</v>
      </c>
      <c r="K75" s="79">
        <v>2259.5034599999999</v>
      </c>
      <c r="L75" s="79">
        <v>0.17</v>
      </c>
      <c r="M75" s="79">
        <v>0.98</v>
      </c>
      <c r="N75" s="79">
        <v>0.17</v>
      </c>
    </row>
    <row r="76" spans="2:14">
      <c r="B76" t="s">
        <v>1436</v>
      </c>
      <c r="C76" t="s">
        <v>1437</v>
      </c>
      <c r="D76" t="s">
        <v>106</v>
      </c>
      <c r="E76" t="s">
        <v>129</v>
      </c>
      <c r="F76" t="s">
        <v>1438</v>
      </c>
      <c r="G76" t="s">
        <v>1435</v>
      </c>
      <c r="H76" t="s">
        <v>108</v>
      </c>
      <c r="I76" s="79">
        <v>55000</v>
      </c>
      <c r="J76" s="79">
        <v>2702</v>
      </c>
      <c r="K76" s="79">
        <v>1486.1</v>
      </c>
      <c r="L76" s="79">
        <v>0.09</v>
      </c>
      <c r="M76" s="79">
        <v>0.64</v>
      </c>
      <c r="N76" s="79">
        <v>0.11</v>
      </c>
    </row>
    <row r="77" spans="2:14">
      <c r="B77" t="s">
        <v>1439</v>
      </c>
      <c r="C77" t="s">
        <v>1440</v>
      </c>
      <c r="D77" t="s">
        <v>106</v>
      </c>
      <c r="E77" t="s">
        <v>129</v>
      </c>
      <c r="F77" t="s">
        <v>1441</v>
      </c>
      <c r="G77" t="s">
        <v>1435</v>
      </c>
      <c r="H77" t="s">
        <v>108</v>
      </c>
      <c r="I77" s="79">
        <v>5704</v>
      </c>
      <c r="J77" s="79">
        <v>14600</v>
      </c>
      <c r="K77" s="79">
        <v>832.78399999999999</v>
      </c>
      <c r="L77" s="79">
        <v>0.04</v>
      </c>
      <c r="M77" s="79">
        <v>0.36</v>
      </c>
      <c r="N77" s="79">
        <v>0.06</v>
      </c>
    </row>
    <row r="78" spans="2:14">
      <c r="B78" t="s">
        <v>1442</v>
      </c>
      <c r="C78" t="s">
        <v>1443</v>
      </c>
      <c r="D78" t="s">
        <v>106</v>
      </c>
      <c r="E78" t="s">
        <v>129</v>
      </c>
      <c r="F78" t="s">
        <v>1444</v>
      </c>
      <c r="G78" t="s">
        <v>135</v>
      </c>
      <c r="H78" t="s">
        <v>108</v>
      </c>
      <c r="I78" s="79">
        <v>19408</v>
      </c>
      <c r="J78" s="79">
        <v>3161</v>
      </c>
      <c r="K78" s="79">
        <v>613.48688000000004</v>
      </c>
      <c r="L78" s="79">
        <v>0.03</v>
      </c>
      <c r="M78" s="79">
        <v>0.27</v>
      </c>
      <c r="N78" s="79">
        <v>0.05</v>
      </c>
    </row>
    <row r="79" spans="2:14">
      <c r="B79" t="s">
        <v>1445</v>
      </c>
      <c r="C79" t="s">
        <v>1446</v>
      </c>
      <c r="D79" t="s">
        <v>106</v>
      </c>
      <c r="E79" t="s">
        <v>129</v>
      </c>
      <c r="F79" t="s">
        <v>668</v>
      </c>
      <c r="G79" t="s">
        <v>138</v>
      </c>
      <c r="H79" t="s">
        <v>108</v>
      </c>
      <c r="I79" s="79">
        <v>63127</v>
      </c>
      <c r="J79" s="79">
        <v>1714</v>
      </c>
      <c r="K79" s="79">
        <v>1081.9967799999999</v>
      </c>
      <c r="L79" s="79">
        <v>0.04</v>
      </c>
      <c r="M79" s="79">
        <v>0.47</v>
      </c>
      <c r="N79" s="79">
        <v>0.08</v>
      </c>
    </row>
    <row r="80" spans="2:14">
      <c r="B80" t="s">
        <v>1447</v>
      </c>
      <c r="C80" t="s">
        <v>1448</v>
      </c>
      <c r="D80" t="s">
        <v>106</v>
      </c>
      <c r="E80" t="s">
        <v>129</v>
      </c>
      <c r="F80" t="s">
        <v>848</v>
      </c>
      <c r="G80" t="s">
        <v>138</v>
      </c>
      <c r="H80" t="s">
        <v>108</v>
      </c>
      <c r="I80" s="79">
        <v>1689</v>
      </c>
      <c r="J80" s="79">
        <v>2694</v>
      </c>
      <c r="K80" s="79">
        <v>45.501660000000001</v>
      </c>
      <c r="L80" s="79">
        <v>0.01</v>
      </c>
      <c r="M80" s="79">
        <v>0.02</v>
      </c>
      <c r="N80" s="79">
        <v>0</v>
      </c>
    </row>
    <row r="81" spans="2:14">
      <c r="B81" t="s">
        <v>1449</v>
      </c>
      <c r="C81" t="s">
        <v>1450</v>
      </c>
      <c r="D81" t="s">
        <v>106</v>
      </c>
      <c r="E81" t="s">
        <v>129</v>
      </c>
      <c r="F81" t="s">
        <v>656</v>
      </c>
      <c r="G81" t="s">
        <v>138</v>
      </c>
      <c r="H81" t="s">
        <v>108</v>
      </c>
      <c r="I81" s="79">
        <v>21686</v>
      </c>
      <c r="J81" s="79">
        <v>2800</v>
      </c>
      <c r="K81" s="79">
        <v>607.20799999999997</v>
      </c>
      <c r="L81" s="79">
        <v>0.02</v>
      </c>
      <c r="M81" s="79">
        <v>0.26</v>
      </c>
      <c r="N81" s="79">
        <v>0.05</v>
      </c>
    </row>
    <row r="82" spans="2:14">
      <c r="B82" s="80" t="s">
        <v>1451</v>
      </c>
      <c r="E82" s="16"/>
      <c r="F82" s="16"/>
      <c r="G82" s="16"/>
      <c r="I82" s="81">
        <v>1960436.06</v>
      </c>
      <c r="K82" s="81">
        <v>19679.285917360001</v>
      </c>
      <c r="M82" s="81">
        <v>8.52</v>
      </c>
      <c r="N82" s="81">
        <v>1.49</v>
      </c>
    </row>
    <row r="83" spans="2:14">
      <c r="B83" t="s">
        <v>1452</v>
      </c>
      <c r="C83" t="s">
        <v>1453</v>
      </c>
      <c r="D83" t="s">
        <v>106</v>
      </c>
      <c r="E83" t="s">
        <v>129</v>
      </c>
      <c r="F83" t="s">
        <v>1454</v>
      </c>
      <c r="G83" t="s">
        <v>107</v>
      </c>
      <c r="H83" t="s">
        <v>108</v>
      </c>
      <c r="I83" s="79">
        <v>12953</v>
      </c>
      <c r="J83" s="79">
        <v>2112</v>
      </c>
      <c r="K83" s="79">
        <v>273.56736000000001</v>
      </c>
      <c r="L83" s="79">
        <v>0.21</v>
      </c>
      <c r="M83" s="79">
        <v>0.12</v>
      </c>
      <c r="N83" s="79">
        <v>0.02</v>
      </c>
    </row>
    <row r="84" spans="2:14">
      <c r="B84" t="s">
        <v>1455</v>
      </c>
      <c r="C84" t="s">
        <v>1456</v>
      </c>
      <c r="D84" t="s">
        <v>106</v>
      </c>
      <c r="E84" t="s">
        <v>129</v>
      </c>
      <c r="F84" t="s">
        <v>1457</v>
      </c>
      <c r="G84" t="s">
        <v>107</v>
      </c>
      <c r="H84" t="s">
        <v>108</v>
      </c>
      <c r="I84" s="79">
        <v>5550</v>
      </c>
      <c r="J84" s="79">
        <v>11370</v>
      </c>
      <c r="K84" s="79">
        <v>631.03499999999997</v>
      </c>
      <c r="L84" s="79">
        <v>0.11</v>
      </c>
      <c r="M84" s="79">
        <v>0.27</v>
      </c>
      <c r="N84" s="79">
        <v>0.05</v>
      </c>
    </row>
    <row r="85" spans="2:14">
      <c r="B85" t="s">
        <v>1458</v>
      </c>
      <c r="C85" t="s">
        <v>1459</v>
      </c>
      <c r="D85" t="s">
        <v>106</v>
      </c>
      <c r="E85" t="s">
        <v>129</v>
      </c>
      <c r="F85" t="s">
        <v>1460</v>
      </c>
      <c r="G85" t="s">
        <v>1343</v>
      </c>
      <c r="H85" t="s">
        <v>108</v>
      </c>
      <c r="I85" s="79">
        <v>9305</v>
      </c>
      <c r="J85" s="79">
        <v>4661</v>
      </c>
      <c r="K85" s="79">
        <v>433.70605</v>
      </c>
      <c r="L85" s="79">
        <v>0.16</v>
      </c>
      <c r="M85" s="79">
        <v>0.19</v>
      </c>
      <c r="N85" s="79">
        <v>0.03</v>
      </c>
    </row>
    <row r="86" spans="2:14">
      <c r="B86" t="s">
        <v>1461</v>
      </c>
      <c r="C86" t="s">
        <v>1462</v>
      </c>
      <c r="D86" t="s">
        <v>106</v>
      </c>
      <c r="E86" t="s">
        <v>129</v>
      </c>
      <c r="F86" t="s">
        <v>1463</v>
      </c>
      <c r="G86" t="s">
        <v>1343</v>
      </c>
      <c r="H86" t="s">
        <v>108</v>
      </c>
      <c r="I86" s="79">
        <v>38933</v>
      </c>
      <c r="J86" s="79">
        <v>3778</v>
      </c>
      <c r="K86" s="79">
        <v>1470.8887400000001</v>
      </c>
      <c r="L86" s="79">
        <v>0.16</v>
      </c>
      <c r="M86" s="79">
        <v>0.64</v>
      </c>
      <c r="N86" s="79">
        <v>0.11</v>
      </c>
    </row>
    <row r="87" spans="2:14">
      <c r="B87" t="s">
        <v>1464</v>
      </c>
      <c r="C87" t="s">
        <v>1465</v>
      </c>
      <c r="D87" t="s">
        <v>106</v>
      </c>
      <c r="E87" t="s">
        <v>129</v>
      </c>
      <c r="F87" t="s">
        <v>1466</v>
      </c>
      <c r="G87" t="s">
        <v>1347</v>
      </c>
      <c r="H87" t="s">
        <v>108</v>
      </c>
      <c r="I87" s="79">
        <v>0.8</v>
      </c>
      <c r="J87" s="79">
        <v>421.5</v>
      </c>
      <c r="K87" s="79">
        <v>3.372E-3</v>
      </c>
      <c r="L87" s="79">
        <v>0</v>
      </c>
      <c r="M87" s="79">
        <v>0</v>
      </c>
      <c r="N87" s="79">
        <v>0</v>
      </c>
    </row>
    <row r="88" spans="2:14">
      <c r="B88" t="s">
        <v>1467</v>
      </c>
      <c r="C88" t="s">
        <v>1468</v>
      </c>
      <c r="D88" t="s">
        <v>106</v>
      </c>
      <c r="E88" t="s">
        <v>129</v>
      </c>
      <c r="F88" t="s">
        <v>1469</v>
      </c>
      <c r="G88" t="s">
        <v>1347</v>
      </c>
      <c r="H88" t="s">
        <v>108</v>
      </c>
      <c r="I88" s="79">
        <v>16434</v>
      </c>
      <c r="J88" s="79">
        <v>1927</v>
      </c>
      <c r="K88" s="79">
        <v>316.68317999999999</v>
      </c>
      <c r="L88" s="79">
        <v>0.05</v>
      </c>
      <c r="M88" s="79">
        <v>0.14000000000000001</v>
      </c>
      <c r="N88" s="79">
        <v>0.02</v>
      </c>
    </row>
    <row r="89" spans="2:14">
      <c r="B89" t="s">
        <v>1470</v>
      </c>
      <c r="C89" t="s">
        <v>1471</v>
      </c>
      <c r="D89" t="s">
        <v>106</v>
      </c>
      <c r="E89" t="s">
        <v>129</v>
      </c>
      <c r="F89" t="s">
        <v>1472</v>
      </c>
      <c r="G89" t="s">
        <v>1347</v>
      </c>
      <c r="H89" t="s">
        <v>108</v>
      </c>
      <c r="I89" s="79">
        <v>56092</v>
      </c>
      <c r="J89" s="79">
        <v>552.1</v>
      </c>
      <c r="K89" s="79">
        <v>309.68393200000003</v>
      </c>
      <c r="L89" s="79">
        <v>0.04</v>
      </c>
      <c r="M89" s="79">
        <v>0.13</v>
      </c>
      <c r="N89" s="79">
        <v>0.02</v>
      </c>
    </row>
    <row r="90" spans="2:14">
      <c r="B90" t="s">
        <v>1473</v>
      </c>
      <c r="C90" t="s">
        <v>1474</v>
      </c>
      <c r="D90" t="s">
        <v>106</v>
      </c>
      <c r="E90" t="s">
        <v>129</v>
      </c>
      <c r="F90" t="s">
        <v>1475</v>
      </c>
      <c r="G90" t="s">
        <v>1273</v>
      </c>
      <c r="H90" t="s">
        <v>108</v>
      </c>
      <c r="I90" s="79">
        <v>16967</v>
      </c>
      <c r="J90" s="79">
        <v>971.9</v>
      </c>
      <c r="K90" s="79">
        <v>164.90227300000001</v>
      </c>
      <c r="L90" s="79">
        <v>0.18</v>
      </c>
      <c r="M90" s="79">
        <v>7.0000000000000007E-2</v>
      </c>
      <c r="N90" s="79">
        <v>0.01</v>
      </c>
    </row>
    <row r="91" spans="2:14">
      <c r="B91" t="s">
        <v>1476</v>
      </c>
      <c r="C91" t="s">
        <v>1477</v>
      </c>
      <c r="D91" t="s">
        <v>106</v>
      </c>
      <c r="E91" t="s">
        <v>129</v>
      </c>
      <c r="F91" t="s">
        <v>1478</v>
      </c>
      <c r="G91" t="s">
        <v>1273</v>
      </c>
      <c r="H91" t="s">
        <v>108</v>
      </c>
      <c r="I91" s="79">
        <v>40000</v>
      </c>
      <c r="J91" s="79">
        <v>168.5</v>
      </c>
      <c r="K91" s="79">
        <v>67.400000000000006</v>
      </c>
      <c r="L91" s="79">
        <v>0.4</v>
      </c>
      <c r="M91" s="79">
        <v>0.03</v>
      </c>
      <c r="N91" s="79">
        <v>0.01</v>
      </c>
    </row>
    <row r="92" spans="2:14">
      <c r="B92" t="s">
        <v>1479</v>
      </c>
      <c r="C92" t="s">
        <v>1480</v>
      </c>
      <c r="D92" t="s">
        <v>106</v>
      </c>
      <c r="E92" t="s">
        <v>129</v>
      </c>
      <c r="F92" t="s">
        <v>1481</v>
      </c>
      <c r="G92" t="s">
        <v>1288</v>
      </c>
      <c r="H92" t="s">
        <v>108</v>
      </c>
      <c r="I92" s="79">
        <v>23701</v>
      </c>
      <c r="J92" s="79">
        <v>1712</v>
      </c>
      <c r="K92" s="79">
        <v>405.76112000000001</v>
      </c>
      <c r="L92" s="79">
        <v>0.08</v>
      </c>
      <c r="M92" s="79">
        <v>0.18</v>
      </c>
      <c r="N92" s="79">
        <v>0.03</v>
      </c>
    </row>
    <row r="93" spans="2:14">
      <c r="B93" t="s">
        <v>1482</v>
      </c>
      <c r="C93" t="s">
        <v>1483</v>
      </c>
      <c r="D93" t="s">
        <v>106</v>
      </c>
      <c r="E93" t="s">
        <v>129</v>
      </c>
      <c r="F93" t="s">
        <v>1484</v>
      </c>
      <c r="G93" t="s">
        <v>1288</v>
      </c>
      <c r="H93" t="s">
        <v>108</v>
      </c>
      <c r="I93" s="79">
        <v>61369.95</v>
      </c>
      <c r="J93" s="79">
        <v>292.5</v>
      </c>
      <c r="K93" s="79">
        <v>179.50710375</v>
      </c>
      <c r="L93" s="79">
        <v>0.05</v>
      </c>
      <c r="M93" s="79">
        <v>0.08</v>
      </c>
      <c r="N93" s="79">
        <v>0.01</v>
      </c>
    </row>
    <row r="94" spans="2:14">
      <c r="B94" t="s">
        <v>1485</v>
      </c>
      <c r="C94" t="s">
        <v>1486</v>
      </c>
      <c r="D94" t="s">
        <v>106</v>
      </c>
      <c r="E94" t="s">
        <v>129</v>
      </c>
      <c r="F94" t="s">
        <v>813</v>
      </c>
      <c r="G94" t="s">
        <v>118</v>
      </c>
      <c r="H94" t="s">
        <v>108</v>
      </c>
      <c r="I94" s="79">
        <v>0.79</v>
      </c>
      <c r="J94" s="79">
        <v>56.3</v>
      </c>
      <c r="K94" s="79">
        <v>4.4476999999999999E-4</v>
      </c>
      <c r="L94" s="79">
        <v>0</v>
      </c>
      <c r="M94" s="79">
        <v>0</v>
      </c>
      <c r="N94" s="79">
        <v>0</v>
      </c>
    </row>
    <row r="95" spans="2:14">
      <c r="B95" t="s">
        <v>1487</v>
      </c>
      <c r="C95" t="s">
        <v>1488</v>
      </c>
      <c r="D95" t="s">
        <v>106</v>
      </c>
      <c r="E95" t="s">
        <v>129</v>
      </c>
      <c r="F95" t="s">
        <v>1489</v>
      </c>
      <c r="G95" t="s">
        <v>1490</v>
      </c>
      <c r="H95" t="s">
        <v>108</v>
      </c>
      <c r="I95" s="79">
        <v>95189</v>
      </c>
      <c r="J95" s="79">
        <v>412</v>
      </c>
      <c r="K95" s="79">
        <v>392.17867999999999</v>
      </c>
      <c r="L95" s="79">
        <v>0.49</v>
      </c>
      <c r="M95" s="79">
        <v>0.17</v>
      </c>
      <c r="N95" s="79">
        <v>0.03</v>
      </c>
    </row>
    <row r="96" spans="2:14">
      <c r="B96" t="s">
        <v>1491</v>
      </c>
      <c r="C96" t="s">
        <v>1492</v>
      </c>
      <c r="D96" t="s">
        <v>106</v>
      </c>
      <c r="E96" t="s">
        <v>129</v>
      </c>
      <c r="F96" t="s">
        <v>1493</v>
      </c>
      <c r="G96" t="s">
        <v>1490</v>
      </c>
      <c r="H96" t="s">
        <v>108</v>
      </c>
      <c r="I96" s="79">
        <v>5879</v>
      </c>
      <c r="J96" s="79">
        <v>18140</v>
      </c>
      <c r="K96" s="79">
        <v>1066.4505999999999</v>
      </c>
      <c r="L96" s="79">
        <v>0.13</v>
      </c>
      <c r="M96" s="79">
        <v>0.46</v>
      </c>
      <c r="N96" s="79">
        <v>0.08</v>
      </c>
    </row>
    <row r="97" spans="2:14">
      <c r="B97" t="s">
        <v>1494</v>
      </c>
      <c r="C97" t="s">
        <v>1495</v>
      </c>
      <c r="D97" t="s">
        <v>106</v>
      </c>
      <c r="E97" t="s">
        <v>129</v>
      </c>
      <c r="F97" t="s">
        <v>1496</v>
      </c>
      <c r="G97" t="s">
        <v>543</v>
      </c>
      <c r="H97" t="s">
        <v>108</v>
      </c>
      <c r="I97" s="79">
        <v>32138.11</v>
      </c>
      <c r="J97" s="79">
        <v>767.5</v>
      </c>
      <c r="K97" s="79">
        <v>246.65999425000001</v>
      </c>
      <c r="L97" s="79">
        <v>0.12</v>
      </c>
      <c r="M97" s="79">
        <v>0.11</v>
      </c>
      <c r="N97" s="79">
        <v>0.02</v>
      </c>
    </row>
    <row r="98" spans="2:14">
      <c r="B98" t="s">
        <v>1497</v>
      </c>
      <c r="C98" t="s">
        <v>1498</v>
      </c>
      <c r="D98" t="s">
        <v>106</v>
      </c>
      <c r="E98" t="s">
        <v>129</v>
      </c>
      <c r="F98" t="s">
        <v>1499</v>
      </c>
      <c r="G98" t="s">
        <v>543</v>
      </c>
      <c r="H98" t="s">
        <v>108</v>
      </c>
      <c r="I98" s="79">
        <v>29750</v>
      </c>
      <c r="J98" s="79">
        <v>2196</v>
      </c>
      <c r="K98" s="79">
        <v>653.30999999999995</v>
      </c>
      <c r="L98" s="79">
        <v>0.2</v>
      </c>
      <c r="M98" s="79">
        <v>0.28000000000000003</v>
      </c>
      <c r="N98" s="79">
        <v>0.05</v>
      </c>
    </row>
    <row r="99" spans="2:14">
      <c r="B99" t="s">
        <v>1500</v>
      </c>
      <c r="C99" t="s">
        <v>1501</v>
      </c>
      <c r="D99" t="s">
        <v>106</v>
      </c>
      <c r="E99" t="s">
        <v>129</v>
      </c>
      <c r="F99" t="s">
        <v>1502</v>
      </c>
      <c r="G99" t="s">
        <v>543</v>
      </c>
      <c r="H99" t="s">
        <v>108</v>
      </c>
      <c r="I99" s="79">
        <v>49262</v>
      </c>
      <c r="J99" s="79">
        <v>609.9</v>
      </c>
      <c r="K99" s="79">
        <v>300.448938</v>
      </c>
      <c r="L99" s="79">
        <v>0.38</v>
      </c>
      <c r="M99" s="79">
        <v>0.13</v>
      </c>
      <c r="N99" s="79">
        <v>0.02</v>
      </c>
    </row>
    <row r="100" spans="2:14">
      <c r="B100" t="s">
        <v>1503</v>
      </c>
      <c r="C100" t="s">
        <v>1504</v>
      </c>
      <c r="D100" t="s">
        <v>106</v>
      </c>
      <c r="E100" t="s">
        <v>129</v>
      </c>
      <c r="F100" t="s">
        <v>1047</v>
      </c>
      <c r="G100" t="s">
        <v>543</v>
      </c>
      <c r="H100" t="s">
        <v>108</v>
      </c>
      <c r="I100" s="79">
        <v>731.4</v>
      </c>
      <c r="J100" s="79">
        <v>453.6</v>
      </c>
      <c r="K100" s="79">
        <v>3.3176304000000001</v>
      </c>
      <c r="L100" s="79">
        <v>0.01</v>
      </c>
      <c r="M100" s="79">
        <v>0</v>
      </c>
      <c r="N100" s="79">
        <v>0</v>
      </c>
    </row>
    <row r="101" spans="2:14">
      <c r="B101" t="s">
        <v>1505</v>
      </c>
      <c r="C101" t="s">
        <v>1506</v>
      </c>
      <c r="D101" t="s">
        <v>106</v>
      </c>
      <c r="E101" t="s">
        <v>129</v>
      </c>
      <c r="F101" t="s">
        <v>1507</v>
      </c>
      <c r="G101" t="s">
        <v>543</v>
      </c>
      <c r="H101" t="s">
        <v>108</v>
      </c>
      <c r="I101" s="79">
        <v>25008</v>
      </c>
      <c r="J101" s="79">
        <v>3103</v>
      </c>
      <c r="K101" s="79">
        <v>775.99824000000001</v>
      </c>
      <c r="L101" s="79">
        <v>0.1</v>
      </c>
      <c r="M101" s="79">
        <v>0.34</v>
      </c>
      <c r="N101" s="79">
        <v>0.06</v>
      </c>
    </row>
    <row r="102" spans="2:14">
      <c r="B102" t="s">
        <v>1508</v>
      </c>
      <c r="C102" t="s">
        <v>1509</v>
      </c>
      <c r="D102" t="s">
        <v>106</v>
      </c>
      <c r="E102" t="s">
        <v>129</v>
      </c>
      <c r="F102" t="s">
        <v>1510</v>
      </c>
      <c r="G102" t="s">
        <v>543</v>
      </c>
      <c r="H102" t="s">
        <v>108</v>
      </c>
      <c r="I102" s="79">
        <v>116848</v>
      </c>
      <c r="J102" s="79">
        <v>832</v>
      </c>
      <c r="K102" s="79">
        <v>972.17535999999996</v>
      </c>
      <c r="L102" s="79">
        <v>0.15</v>
      </c>
      <c r="M102" s="79">
        <v>0.42</v>
      </c>
      <c r="N102" s="79">
        <v>7.0000000000000007E-2</v>
      </c>
    </row>
    <row r="103" spans="2:14">
      <c r="B103" t="s">
        <v>1511</v>
      </c>
      <c r="C103" t="s">
        <v>1512</v>
      </c>
      <c r="D103" t="s">
        <v>106</v>
      </c>
      <c r="E103" t="s">
        <v>129</v>
      </c>
      <c r="F103" t="s">
        <v>1513</v>
      </c>
      <c r="G103" t="s">
        <v>543</v>
      </c>
      <c r="H103" t="s">
        <v>108</v>
      </c>
      <c r="I103" s="79">
        <v>31996</v>
      </c>
      <c r="J103" s="79">
        <v>1124</v>
      </c>
      <c r="K103" s="79">
        <v>359.63504</v>
      </c>
      <c r="L103" s="79">
        <v>0.19</v>
      </c>
      <c r="M103" s="79">
        <v>0.16</v>
      </c>
      <c r="N103" s="79">
        <v>0.03</v>
      </c>
    </row>
    <row r="104" spans="2:14">
      <c r="B104" t="s">
        <v>1514</v>
      </c>
      <c r="C104" t="s">
        <v>1515</v>
      </c>
      <c r="D104" t="s">
        <v>106</v>
      </c>
      <c r="E104" t="s">
        <v>129</v>
      </c>
      <c r="F104" t="s">
        <v>1516</v>
      </c>
      <c r="G104" t="s">
        <v>941</v>
      </c>
      <c r="H104" t="s">
        <v>108</v>
      </c>
      <c r="I104" s="79">
        <v>25893</v>
      </c>
      <c r="J104" s="79">
        <v>1709</v>
      </c>
      <c r="K104" s="79">
        <v>442.51137</v>
      </c>
      <c r="L104" s="79">
        <v>0.12</v>
      </c>
      <c r="M104" s="79">
        <v>0.19</v>
      </c>
      <c r="N104" s="79">
        <v>0.03</v>
      </c>
    </row>
    <row r="105" spans="2:14">
      <c r="B105" t="s">
        <v>1517</v>
      </c>
      <c r="C105" t="s">
        <v>1518</v>
      </c>
      <c r="D105" t="s">
        <v>106</v>
      </c>
      <c r="E105" t="s">
        <v>129</v>
      </c>
      <c r="F105" t="s">
        <v>1519</v>
      </c>
      <c r="G105" t="s">
        <v>1390</v>
      </c>
      <c r="H105" t="s">
        <v>108</v>
      </c>
      <c r="I105" s="79">
        <v>25600.1</v>
      </c>
      <c r="J105" s="79">
        <v>263.89999999999998</v>
      </c>
      <c r="K105" s="79">
        <v>67.558663899999999</v>
      </c>
      <c r="L105" s="79">
        <v>0.14000000000000001</v>
      </c>
      <c r="M105" s="79">
        <v>0.03</v>
      </c>
      <c r="N105" s="79">
        <v>0.01</v>
      </c>
    </row>
    <row r="106" spans="2:14">
      <c r="B106" t="s">
        <v>1520</v>
      </c>
      <c r="C106" t="s">
        <v>1521</v>
      </c>
      <c r="D106" t="s">
        <v>106</v>
      </c>
      <c r="E106" t="s">
        <v>129</v>
      </c>
      <c r="F106" t="s">
        <v>1522</v>
      </c>
      <c r="G106" t="s">
        <v>1390</v>
      </c>
      <c r="H106" t="s">
        <v>108</v>
      </c>
      <c r="I106" s="79">
        <v>27464.7</v>
      </c>
      <c r="J106" s="79">
        <v>29.7</v>
      </c>
      <c r="K106" s="79">
        <v>8.1570158999999993</v>
      </c>
      <c r="L106" s="79">
        <v>0.06</v>
      </c>
      <c r="M106" s="79">
        <v>0</v>
      </c>
      <c r="N106" s="79">
        <v>0</v>
      </c>
    </row>
    <row r="107" spans="2:14">
      <c r="B107" t="s">
        <v>1523</v>
      </c>
      <c r="C107" t="s">
        <v>1524</v>
      </c>
      <c r="D107" t="s">
        <v>106</v>
      </c>
      <c r="E107" t="s">
        <v>129</v>
      </c>
      <c r="F107" t="s">
        <v>1525</v>
      </c>
      <c r="G107" t="s">
        <v>1390</v>
      </c>
      <c r="H107" t="s">
        <v>108</v>
      </c>
      <c r="I107" s="79">
        <v>290284.5</v>
      </c>
      <c r="J107" s="79">
        <v>119.8</v>
      </c>
      <c r="K107" s="79">
        <v>347.760831</v>
      </c>
      <c r="L107" s="79">
        <v>0.11</v>
      </c>
      <c r="M107" s="79">
        <v>0.15</v>
      </c>
      <c r="N107" s="79">
        <v>0.03</v>
      </c>
    </row>
    <row r="108" spans="2:14">
      <c r="B108" t="s">
        <v>1526</v>
      </c>
      <c r="C108" t="s">
        <v>1527</v>
      </c>
      <c r="D108" t="s">
        <v>106</v>
      </c>
      <c r="E108" t="s">
        <v>129</v>
      </c>
      <c r="F108" t="s">
        <v>1528</v>
      </c>
      <c r="G108" t="s">
        <v>1390</v>
      </c>
      <c r="H108" t="s">
        <v>108</v>
      </c>
      <c r="I108" s="79">
        <v>19828.900000000001</v>
      </c>
      <c r="J108" s="79">
        <v>384.4</v>
      </c>
      <c r="K108" s="79">
        <v>76.222291600000005</v>
      </c>
      <c r="L108" s="79">
        <v>0.08</v>
      </c>
      <c r="M108" s="79">
        <v>0.03</v>
      </c>
      <c r="N108" s="79">
        <v>0.01</v>
      </c>
    </row>
    <row r="109" spans="2:14">
      <c r="B109" t="s">
        <v>1529</v>
      </c>
      <c r="C109" t="s">
        <v>1530</v>
      </c>
      <c r="D109" t="s">
        <v>106</v>
      </c>
      <c r="E109" t="s">
        <v>129</v>
      </c>
      <c r="F109" t="s">
        <v>1531</v>
      </c>
      <c r="G109" t="s">
        <v>1390</v>
      </c>
      <c r="H109" t="s">
        <v>108</v>
      </c>
      <c r="I109" s="79">
        <v>57886.6</v>
      </c>
      <c r="J109" s="79">
        <v>100.7</v>
      </c>
      <c r="K109" s="79">
        <v>58.291806200000003</v>
      </c>
      <c r="L109" s="79">
        <v>0.15</v>
      </c>
      <c r="M109" s="79">
        <v>0.03</v>
      </c>
      <c r="N109" s="79">
        <v>0</v>
      </c>
    </row>
    <row r="110" spans="2:14">
      <c r="B110" t="s">
        <v>1532</v>
      </c>
      <c r="C110" t="s">
        <v>1533</v>
      </c>
      <c r="D110" t="s">
        <v>106</v>
      </c>
      <c r="E110" t="s">
        <v>129</v>
      </c>
      <c r="F110" t="s">
        <v>1534</v>
      </c>
      <c r="G110" t="s">
        <v>1390</v>
      </c>
      <c r="H110" t="s">
        <v>108</v>
      </c>
      <c r="I110" s="79">
        <v>21160.06</v>
      </c>
      <c r="J110" s="79">
        <v>118.4</v>
      </c>
      <c r="K110" s="79">
        <v>25.05351104</v>
      </c>
      <c r="L110" s="79">
        <v>0.12</v>
      </c>
      <c r="M110" s="79">
        <v>0.01</v>
      </c>
      <c r="N110" s="79">
        <v>0</v>
      </c>
    </row>
    <row r="111" spans="2:14">
      <c r="B111" t="s">
        <v>1535</v>
      </c>
      <c r="C111" t="s">
        <v>1536</v>
      </c>
      <c r="D111" t="s">
        <v>106</v>
      </c>
      <c r="E111" t="s">
        <v>129</v>
      </c>
      <c r="F111" t="s">
        <v>1537</v>
      </c>
      <c r="G111" t="s">
        <v>929</v>
      </c>
      <c r="H111" t="s">
        <v>108</v>
      </c>
      <c r="I111" s="79">
        <v>143</v>
      </c>
      <c r="J111" s="79">
        <v>3859</v>
      </c>
      <c r="K111" s="79">
        <v>5.51837</v>
      </c>
      <c r="L111" s="79">
        <v>0</v>
      </c>
      <c r="M111" s="79">
        <v>0</v>
      </c>
      <c r="N111" s="79">
        <v>0</v>
      </c>
    </row>
    <row r="112" spans="2:14">
      <c r="B112" t="s">
        <v>1538</v>
      </c>
      <c r="C112" t="s">
        <v>1539</v>
      </c>
      <c r="D112" t="s">
        <v>106</v>
      </c>
      <c r="E112" t="s">
        <v>129</v>
      </c>
      <c r="F112" t="s">
        <v>1540</v>
      </c>
      <c r="G112" t="s">
        <v>929</v>
      </c>
      <c r="H112" t="s">
        <v>108</v>
      </c>
      <c r="I112" s="79">
        <v>9866</v>
      </c>
      <c r="J112" s="79">
        <v>5217</v>
      </c>
      <c r="K112" s="79">
        <v>514.70921999999996</v>
      </c>
      <c r="L112" s="79">
        <v>0.05</v>
      </c>
      <c r="M112" s="79">
        <v>0.22</v>
      </c>
      <c r="N112" s="79">
        <v>0.04</v>
      </c>
    </row>
    <row r="113" spans="2:14">
      <c r="B113" t="s">
        <v>1541</v>
      </c>
      <c r="C113" t="s">
        <v>1542</v>
      </c>
      <c r="D113" t="s">
        <v>106</v>
      </c>
      <c r="E113" t="s">
        <v>129</v>
      </c>
      <c r="F113" t="s">
        <v>1543</v>
      </c>
      <c r="G113" t="s">
        <v>929</v>
      </c>
      <c r="H113" t="s">
        <v>108</v>
      </c>
      <c r="I113" s="79">
        <v>21804</v>
      </c>
      <c r="J113" s="79">
        <v>1206</v>
      </c>
      <c r="K113" s="79">
        <v>262.95623999999998</v>
      </c>
      <c r="L113" s="79">
        <v>0.15</v>
      </c>
      <c r="M113" s="79">
        <v>0.11</v>
      </c>
      <c r="N113" s="79">
        <v>0.02</v>
      </c>
    </row>
    <row r="114" spans="2:14">
      <c r="B114" t="s">
        <v>1544</v>
      </c>
      <c r="C114" t="s">
        <v>1545</v>
      </c>
      <c r="D114" t="s">
        <v>106</v>
      </c>
      <c r="E114" t="s">
        <v>129</v>
      </c>
      <c r="F114" t="s">
        <v>1546</v>
      </c>
      <c r="G114" t="s">
        <v>929</v>
      </c>
      <c r="H114" t="s">
        <v>108</v>
      </c>
      <c r="I114" s="79">
        <v>49246</v>
      </c>
      <c r="J114" s="79">
        <v>544.20000000000005</v>
      </c>
      <c r="K114" s="79">
        <v>267.99673200000001</v>
      </c>
      <c r="L114" s="79">
        <v>0.15</v>
      </c>
      <c r="M114" s="79">
        <v>0.12</v>
      </c>
      <c r="N114" s="79">
        <v>0.02</v>
      </c>
    </row>
    <row r="115" spans="2:14">
      <c r="B115" t="s">
        <v>1547</v>
      </c>
      <c r="C115" t="s">
        <v>1548</v>
      </c>
      <c r="D115" t="s">
        <v>106</v>
      </c>
      <c r="E115" t="s">
        <v>129</v>
      </c>
      <c r="F115" t="s">
        <v>1549</v>
      </c>
      <c r="G115" t="s">
        <v>929</v>
      </c>
      <c r="H115" t="s">
        <v>108</v>
      </c>
      <c r="I115" s="79">
        <v>92100</v>
      </c>
      <c r="J115" s="79">
        <v>293.60000000000002</v>
      </c>
      <c r="K115" s="79">
        <v>270.40559999999999</v>
      </c>
      <c r="L115" s="79">
        <v>0.06</v>
      </c>
      <c r="M115" s="79">
        <v>0.12</v>
      </c>
      <c r="N115" s="79">
        <v>0.02</v>
      </c>
    </row>
    <row r="116" spans="2:14">
      <c r="B116" t="s">
        <v>1550</v>
      </c>
      <c r="C116" t="s">
        <v>1551</v>
      </c>
      <c r="D116" t="s">
        <v>106</v>
      </c>
      <c r="E116" t="s">
        <v>129</v>
      </c>
      <c r="F116" t="s">
        <v>1552</v>
      </c>
      <c r="G116" t="s">
        <v>929</v>
      </c>
      <c r="H116" t="s">
        <v>108</v>
      </c>
      <c r="I116" s="79">
        <v>9672</v>
      </c>
      <c r="J116" s="79">
        <v>1025</v>
      </c>
      <c r="K116" s="79">
        <v>99.138000000000005</v>
      </c>
      <c r="L116" s="79">
        <v>0.11</v>
      </c>
      <c r="M116" s="79">
        <v>0.04</v>
      </c>
      <c r="N116" s="79">
        <v>0.01</v>
      </c>
    </row>
    <row r="117" spans="2:14">
      <c r="B117" t="s">
        <v>1553</v>
      </c>
      <c r="C117" t="s">
        <v>1554</v>
      </c>
      <c r="D117" t="s">
        <v>106</v>
      </c>
      <c r="E117" t="s">
        <v>129</v>
      </c>
      <c r="F117" t="s">
        <v>1555</v>
      </c>
      <c r="G117" t="s">
        <v>929</v>
      </c>
      <c r="H117" t="s">
        <v>108</v>
      </c>
      <c r="I117" s="79">
        <v>15278</v>
      </c>
      <c r="J117" s="79">
        <v>6369</v>
      </c>
      <c r="K117" s="79">
        <v>973.05582000000004</v>
      </c>
      <c r="L117" s="79">
        <v>0.14000000000000001</v>
      </c>
      <c r="M117" s="79">
        <v>0.42</v>
      </c>
      <c r="N117" s="79">
        <v>7.0000000000000007E-2</v>
      </c>
    </row>
    <row r="118" spans="2:14">
      <c r="B118" t="s">
        <v>1556</v>
      </c>
      <c r="C118" t="s">
        <v>1557</v>
      </c>
      <c r="D118" t="s">
        <v>106</v>
      </c>
      <c r="E118" t="s">
        <v>129</v>
      </c>
      <c r="F118" t="s">
        <v>1558</v>
      </c>
      <c r="G118" t="s">
        <v>969</v>
      </c>
      <c r="H118" t="s">
        <v>108</v>
      </c>
      <c r="I118" s="79">
        <v>1805</v>
      </c>
      <c r="J118" s="79">
        <v>9090</v>
      </c>
      <c r="K118" s="79">
        <v>164.0745</v>
      </c>
      <c r="L118" s="79">
        <v>0.1</v>
      </c>
      <c r="M118" s="79">
        <v>7.0000000000000007E-2</v>
      </c>
      <c r="N118" s="79">
        <v>0.01</v>
      </c>
    </row>
    <row r="119" spans="2:14">
      <c r="B119" t="s">
        <v>1559</v>
      </c>
      <c r="C119" t="s">
        <v>1560</v>
      </c>
      <c r="D119" t="s">
        <v>106</v>
      </c>
      <c r="E119" t="s">
        <v>129</v>
      </c>
      <c r="F119" t="s">
        <v>1561</v>
      </c>
      <c r="G119" t="s">
        <v>969</v>
      </c>
      <c r="H119" t="s">
        <v>108</v>
      </c>
      <c r="I119" s="79">
        <v>14500</v>
      </c>
      <c r="J119" s="79">
        <v>4360</v>
      </c>
      <c r="K119" s="79">
        <v>632.20000000000005</v>
      </c>
      <c r="L119" s="79">
        <v>0.1</v>
      </c>
      <c r="M119" s="79">
        <v>0.27</v>
      </c>
      <c r="N119" s="79">
        <v>0.05</v>
      </c>
    </row>
    <row r="120" spans="2:14">
      <c r="B120" t="s">
        <v>1562</v>
      </c>
      <c r="C120" t="s">
        <v>1563</v>
      </c>
      <c r="D120" t="s">
        <v>106</v>
      </c>
      <c r="E120" t="s">
        <v>129</v>
      </c>
      <c r="F120" t="s">
        <v>1564</v>
      </c>
      <c r="G120" t="s">
        <v>969</v>
      </c>
      <c r="H120" t="s">
        <v>108</v>
      </c>
      <c r="I120" s="79">
        <v>3815</v>
      </c>
      <c r="J120" s="79">
        <v>1353</v>
      </c>
      <c r="K120" s="79">
        <v>51.616950000000003</v>
      </c>
      <c r="L120" s="79">
        <v>0.03</v>
      </c>
      <c r="M120" s="79">
        <v>0.02</v>
      </c>
      <c r="N120" s="79">
        <v>0</v>
      </c>
    </row>
    <row r="121" spans="2:14">
      <c r="B121" t="s">
        <v>1565</v>
      </c>
      <c r="C121" t="s">
        <v>1566</v>
      </c>
      <c r="D121" t="s">
        <v>106</v>
      </c>
      <c r="E121" t="s">
        <v>129</v>
      </c>
      <c r="F121" t="s">
        <v>1567</v>
      </c>
      <c r="G121" t="s">
        <v>969</v>
      </c>
      <c r="H121" t="s">
        <v>108</v>
      </c>
      <c r="I121" s="79">
        <v>2004</v>
      </c>
      <c r="J121" s="79">
        <v>29700</v>
      </c>
      <c r="K121" s="79">
        <v>595.18799999999999</v>
      </c>
      <c r="L121" s="79">
        <v>7.0000000000000007E-2</v>
      </c>
      <c r="M121" s="79">
        <v>0.26</v>
      </c>
      <c r="N121" s="79">
        <v>0.05</v>
      </c>
    </row>
    <row r="122" spans="2:14">
      <c r="B122" t="s">
        <v>1568</v>
      </c>
      <c r="C122" t="s">
        <v>1569</v>
      </c>
      <c r="D122" t="s">
        <v>106</v>
      </c>
      <c r="E122" t="s">
        <v>129</v>
      </c>
      <c r="F122" t="s">
        <v>1570</v>
      </c>
      <c r="G122" t="s">
        <v>969</v>
      </c>
      <c r="H122" t="s">
        <v>108</v>
      </c>
      <c r="I122" s="79">
        <v>170036</v>
      </c>
      <c r="J122" s="79">
        <v>43.2</v>
      </c>
      <c r="K122" s="79">
        <v>73.455551999999997</v>
      </c>
      <c r="L122" s="79">
        <v>7.0000000000000007E-2</v>
      </c>
      <c r="M122" s="79">
        <v>0.03</v>
      </c>
      <c r="N122" s="79">
        <v>0.01</v>
      </c>
    </row>
    <row r="123" spans="2:14">
      <c r="B123" t="s">
        <v>1571</v>
      </c>
      <c r="C123" t="s">
        <v>1572</v>
      </c>
      <c r="D123" t="s">
        <v>106</v>
      </c>
      <c r="E123" t="s">
        <v>129</v>
      </c>
      <c r="F123" t="s">
        <v>679</v>
      </c>
      <c r="G123" t="s">
        <v>396</v>
      </c>
      <c r="H123" t="s">
        <v>108</v>
      </c>
      <c r="I123" s="79">
        <v>248582.39999999999</v>
      </c>
      <c r="J123" s="79">
        <v>351.6</v>
      </c>
      <c r="K123" s="79">
        <v>874.01571839999997</v>
      </c>
      <c r="L123" s="79">
        <v>0.12</v>
      </c>
      <c r="M123" s="79">
        <v>0.38</v>
      </c>
      <c r="N123" s="79">
        <v>7.0000000000000007E-2</v>
      </c>
    </row>
    <row r="124" spans="2:14">
      <c r="B124" t="s">
        <v>1573</v>
      </c>
      <c r="C124" t="s">
        <v>1574</v>
      </c>
      <c r="D124" t="s">
        <v>106</v>
      </c>
      <c r="E124" t="s">
        <v>129</v>
      </c>
      <c r="F124" t="s">
        <v>824</v>
      </c>
      <c r="G124" t="s">
        <v>396</v>
      </c>
      <c r="H124" t="s">
        <v>108</v>
      </c>
      <c r="I124" s="79">
        <v>0.95</v>
      </c>
      <c r="J124" s="79">
        <v>121.1</v>
      </c>
      <c r="K124" s="79">
        <v>1.1504499999999999E-3</v>
      </c>
      <c r="L124" s="79">
        <v>0</v>
      </c>
      <c r="M124" s="79">
        <v>0</v>
      </c>
      <c r="N124" s="79">
        <v>0</v>
      </c>
    </row>
    <row r="125" spans="2:14">
      <c r="B125" t="s">
        <v>1575</v>
      </c>
      <c r="C125" t="s">
        <v>1576</v>
      </c>
      <c r="D125" t="s">
        <v>106</v>
      </c>
      <c r="E125" t="s">
        <v>129</v>
      </c>
      <c r="F125" t="s">
        <v>1577</v>
      </c>
      <c r="G125" t="s">
        <v>396</v>
      </c>
      <c r="H125" t="s">
        <v>108</v>
      </c>
      <c r="I125" s="79">
        <v>8149</v>
      </c>
      <c r="J125" s="79">
        <v>5959</v>
      </c>
      <c r="K125" s="79">
        <v>485.59890999999999</v>
      </c>
      <c r="L125" s="79">
        <v>0.05</v>
      </c>
      <c r="M125" s="79">
        <v>0.21</v>
      </c>
      <c r="N125" s="79">
        <v>0.04</v>
      </c>
    </row>
    <row r="126" spans="2:14">
      <c r="B126" t="s">
        <v>1578</v>
      </c>
      <c r="C126" t="s">
        <v>1579</v>
      </c>
      <c r="D126" t="s">
        <v>106</v>
      </c>
      <c r="E126" t="s">
        <v>129</v>
      </c>
      <c r="F126" t="s">
        <v>1580</v>
      </c>
      <c r="G126" t="s">
        <v>396</v>
      </c>
      <c r="H126" t="s">
        <v>108</v>
      </c>
      <c r="I126" s="79">
        <v>8000</v>
      </c>
      <c r="J126" s="79">
        <v>623</v>
      </c>
      <c r="K126" s="79">
        <v>49.84</v>
      </c>
      <c r="L126" s="79">
        <v>0.03</v>
      </c>
      <c r="M126" s="79">
        <v>0.02</v>
      </c>
      <c r="N126" s="79">
        <v>0</v>
      </c>
    </row>
    <row r="127" spans="2:14">
      <c r="B127" t="s">
        <v>1581</v>
      </c>
      <c r="C127" t="s">
        <v>1582</v>
      </c>
      <c r="D127" t="s">
        <v>106</v>
      </c>
      <c r="E127" t="s">
        <v>129</v>
      </c>
      <c r="F127" t="s">
        <v>809</v>
      </c>
      <c r="G127" t="s">
        <v>396</v>
      </c>
      <c r="H127" t="s">
        <v>108</v>
      </c>
      <c r="I127" s="79">
        <v>369.7</v>
      </c>
      <c r="J127" s="79">
        <v>1011</v>
      </c>
      <c r="K127" s="79">
        <v>3.7376670000000001</v>
      </c>
      <c r="L127" s="79">
        <v>0.01</v>
      </c>
      <c r="M127" s="79">
        <v>0</v>
      </c>
      <c r="N127" s="79">
        <v>0</v>
      </c>
    </row>
    <row r="128" spans="2:14">
      <c r="B128" t="s">
        <v>1583</v>
      </c>
      <c r="C128" t="s">
        <v>1584</v>
      </c>
      <c r="D128" t="s">
        <v>106</v>
      </c>
      <c r="E128" t="s">
        <v>129</v>
      </c>
      <c r="F128" t="s">
        <v>1585</v>
      </c>
      <c r="G128" t="s">
        <v>396</v>
      </c>
      <c r="H128" t="s">
        <v>108</v>
      </c>
      <c r="I128" s="79">
        <v>0.1</v>
      </c>
      <c r="J128" s="79">
        <v>954.7</v>
      </c>
      <c r="K128" s="79">
        <v>9.5469999999999995E-4</v>
      </c>
      <c r="L128" s="79">
        <v>0</v>
      </c>
      <c r="M128" s="79">
        <v>0</v>
      </c>
      <c r="N128" s="79">
        <v>0</v>
      </c>
    </row>
    <row r="129" spans="2:14">
      <c r="B129" t="s">
        <v>1586</v>
      </c>
      <c r="C129" t="s">
        <v>1587</v>
      </c>
      <c r="D129" t="s">
        <v>106</v>
      </c>
      <c r="E129" t="s">
        <v>129</v>
      </c>
      <c r="F129" t="s">
        <v>1588</v>
      </c>
      <c r="G129" t="s">
        <v>974</v>
      </c>
      <c r="H129" t="s">
        <v>108</v>
      </c>
      <c r="I129" s="79">
        <v>8038</v>
      </c>
      <c r="J129" s="79">
        <v>5589</v>
      </c>
      <c r="K129" s="79">
        <v>449.24382000000003</v>
      </c>
      <c r="L129" s="79">
        <v>0.08</v>
      </c>
      <c r="M129" s="79">
        <v>0.19</v>
      </c>
      <c r="N129" s="79">
        <v>0.03</v>
      </c>
    </row>
    <row r="130" spans="2:14">
      <c r="B130" t="s">
        <v>1589</v>
      </c>
      <c r="C130" t="s">
        <v>1590</v>
      </c>
      <c r="D130" t="s">
        <v>106</v>
      </c>
      <c r="E130" t="s">
        <v>129</v>
      </c>
      <c r="F130" t="s">
        <v>1591</v>
      </c>
      <c r="G130" t="s">
        <v>1592</v>
      </c>
      <c r="H130" t="s">
        <v>108</v>
      </c>
      <c r="I130" s="79">
        <v>36765</v>
      </c>
      <c r="J130" s="79">
        <v>895</v>
      </c>
      <c r="K130" s="79">
        <v>329.04674999999997</v>
      </c>
      <c r="L130" s="79">
        <v>0.05</v>
      </c>
      <c r="M130" s="79">
        <v>0.14000000000000001</v>
      </c>
      <c r="N130" s="79">
        <v>0.02</v>
      </c>
    </row>
    <row r="131" spans="2:14">
      <c r="B131" t="s">
        <v>1593</v>
      </c>
      <c r="C131" t="s">
        <v>1594</v>
      </c>
      <c r="D131" t="s">
        <v>106</v>
      </c>
      <c r="E131" t="s">
        <v>129</v>
      </c>
      <c r="F131" t="s">
        <v>1595</v>
      </c>
      <c r="G131" t="s">
        <v>1435</v>
      </c>
      <c r="H131" t="s">
        <v>108</v>
      </c>
      <c r="I131" s="79">
        <v>3907</v>
      </c>
      <c r="J131" s="79">
        <v>14450</v>
      </c>
      <c r="K131" s="79">
        <v>564.56150000000002</v>
      </c>
      <c r="L131" s="79">
        <v>0.06</v>
      </c>
      <c r="M131" s="79">
        <v>0.24</v>
      </c>
      <c r="N131" s="79">
        <v>0.04</v>
      </c>
    </row>
    <row r="132" spans="2:14">
      <c r="B132" t="s">
        <v>1596</v>
      </c>
      <c r="C132" t="s">
        <v>1597</v>
      </c>
      <c r="D132" t="s">
        <v>106</v>
      </c>
      <c r="E132" t="s">
        <v>129</v>
      </c>
      <c r="F132" t="s">
        <v>1598</v>
      </c>
      <c r="G132" t="s">
        <v>133</v>
      </c>
      <c r="H132" t="s">
        <v>108</v>
      </c>
      <c r="I132" s="79">
        <v>21376</v>
      </c>
      <c r="J132" s="79">
        <v>2343</v>
      </c>
      <c r="K132" s="79">
        <v>500.83967999999999</v>
      </c>
      <c r="L132" s="79">
        <v>0.16</v>
      </c>
      <c r="M132" s="79">
        <v>0.22</v>
      </c>
      <c r="N132" s="79">
        <v>0.04</v>
      </c>
    </row>
    <row r="133" spans="2:14">
      <c r="B133" t="s">
        <v>1599</v>
      </c>
      <c r="C133" t="s">
        <v>1600</v>
      </c>
      <c r="D133" t="s">
        <v>106</v>
      </c>
      <c r="E133" t="s">
        <v>129</v>
      </c>
      <c r="F133" t="s">
        <v>1601</v>
      </c>
      <c r="G133" t="s">
        <v>133</v>
      </c>
      <c r="H133" t="s">
        <v>108</v>
      </c>
      <c r="I133" s="79">
        <v>11526</v>
      </c>
      <c r="J133" s="79">
        <v>2310</v>
      </c>
      <c r="K133" s="79">
        <v>266.25060000000002</v>
      </c>
      <c r="L133" s="79">
        <v>0.16</v>
      </c>
      <c r="M133" s="79">
        <v>0.12</v>
      </c>
      <c r="N133" s="79">
        <v>0.02</v>
      </c>
    </row>
    <row r="134" spans="2:14">
      <c r="B134" t="s">
        <v>1602</v>
      </c>
      <c r="C134" t="s">
        <v>1603</v>
      </c>
      <c r="D134" t="s">
        <v>106</v>
      </c>
      <c r="E134" t="s">
        <v>129</v>
      </c>
      <c r="F134" t="s">
        <v>1005</v>
      </c>
      <c r="G134" t="s">
        <v>133</v>
      </c>
      <c r="H134" t="s">
        <v>108</v>
      </c>
      <c r="I134" s="79">
        <v>6180</v>
      </c>
      <c r="J134" s="79">
        <v>4427</v>
      </c>
      <c r="K134" s="79">
        <v>273.58859999999999</v>
      </c>
      <c r="L134" s="79">
        <v>0.04</v>
      </c>
      <c r="M134" s="79">
        <v>0.12</v>
      </c>
      <c r="N134" s="79">
        <v>0.02</v>
      </c>
    </row>
    <row r="135" spans="2:14">
      <c r="B135" t="s">
        <v>1604</v>
      </c>
      <c r="C135" t="s">
        <v>1605</v>
      </c>
      <c r="D135" t="s">
        <v>106</v>
      </c>
      <c r="E135" t="s">
        <v>129</v>
      </c>
      <c r="F135" t="s">
        <v>1606</v>
      </c>
      <c r="G135" t="s">
        <v>133</v>
      </c>
      <c r="H135" t="s">
        <v>108</v>
      </c>
      <c r="I135" s="79">
        <v>8227</v>
      </c>
      <c r="J135" s="79">
        <v>13660</v>
      </c>
      <c r="K135" s="79">
        <v>1123.8081999999999</v>
      </c>
      <c r="L135" s="79">
        <v>0.17</v>
      </c>
      <c r="M135" s="79">
        <v>0.49</v>
      </c>
      <c r="N135" s="79">
        <v>0.09</v>
      </c>
    </row>
    <row r="136" spans="2:14">
      <c r="B136" t="s">
        <v>1607</v>
      </c>
      <c r="C136" t="s">
        <v>1608</v>
      </c>
      <c r="D136" t="s">
        <v>106</v>
      </c>
      <c r="E136" t="s">
        <v>129</v>
      </c>
      <c r="F136" t="s">
        <v>1609</v>
      </c>
      <c r="G136" t="s">
        <v>133</v>
      </c>
      <c r="H136" t="s">
        <v>108</v>
      </c>
      <c r="I136" s="79">
        <v>31281</v>
      </c>
      <c r="J136" s="79">
        <v>685</v>
      </c>
      <c r="K136" s="79">
        <v>214.27484999999999</v>
      </c>
      <c r="L136" s="79">
        <v>0.27</v>
      </c>
      <c r="M136" s="79">
        <v>0.09</v>
      </c>
      <c r="N136" s="79">
        <v>0.02</v>
      </c>
    </row>
    <row r="137" spans="2:14">
      <c r="B137" t="s">
        <v>1610</v>
      </c>
      <c r="C137" t="s">
        <v>1611</v>
      </c>
      <c r="D137" t="s">
        <v>106</v>
      </c>
      <c r="E137" t="s">
        <v>129</v>
      </c>
      <c r="F137" t="s">
        <v>1612</v>
      </c>
      <c r="G137" t="s">
        <v>133</v>
      </c>
      <c r="H137" t="s">
        <v>108</v>
      </c>
      <c r="I137" s="79">
        <v>1405</v>
      </c>
      <c r="J137" s="79">
        <v>793.8</v>
      </c>
      <c r="K137" s="79">
        <v>11.152889999999999</v>
      </c>
      <c r="L137" s="79">
        <v>0.01</v>
      </c>
      <c r="M137" s="79">
        <v>0</v>
      </c>
      <c r="N137" s="79">
        <v>0</v>
      </c>
    </row>
    <row r="138" spans="2:14">
      <c r="B138" t="s">
        <v>1613</v>
      </c>
      <c r="C138" t="s">
        <v>1614</v>
      </c>
      <c r="D138" t="s">
        <v>106</v>
      </c>
      <c r="E138" t="s">
        <v>129</v>
      </c>
      <c r="F138" t="s">
        <v>1615</v>
      </c>
      <c r="G138" t="s">
        <v>135</v>
      </c>
      <c r="H138" t="s">
        <v>108</v>
      </c>
      <c r="I138" s="79">
        <v>18212</v>
      </c>
      <c r="J138" s="79">
        <v>1953</v>
      </c>
      <c r="K138" s="79">
        <v>355.68036000000001</v>
      </c>
      <c r="L138" s="79">
        <v>0.05</v>
      </c>
      <c r="M138" s="79">
        <v>0.15</v>
      </c>
      <c r="N138" s="79">
        <v>0.03</v>
      </c>
    </row>
    <row r="139" spans="2:14">
      <c r="B139" t="s">
        <v>1616</v>
      </c>
      <c r="C139" t="s">
        <v>1617</v>
      </c>
      <c r="D139" t="s">
        <v>106</v>
      </c>
      <c r="E139" t="s">
        <v>129</v>
      </c>
      <c r="F139" t="s">
        <v>1618</v>
      </c>
      <c r="G139" t="s">
        <v>135</v>
      </c>
      <c r="H139" t="s">
        <v>108</v>
      </c>
      <c r="I139" s="79">
        <v>5983</v>
      </c>
      <c r="J139" s="79">
        <v>454.5</v>
      </c>
      <c r="K139" s="79">
        <v>27.192734999999999</v>
      </c>
      <c r="L139" s="79">
        <v>0.01</v>
      </c>
      <c r="M139" s="79">
        <v>0.01</v>
      </c>
      <c r="N139" s="79">
        <v>0</v>
      </c>
    </row>
    <row r="140" spans="2:14">
      <c r="B140" t="s">
        <v>1619</v>
      </c>
      <c r="C140" t="s">
        <v>1620</v>
      </c>
      <c r="D140" t="s">
        <v>106</v>
      </c>
      <c r="E140" t="s">
        <v>129</v>
      </c>
      <c r="F140" t="s">
        <v>1621</v>
      </c>
      <c r="G140" t="s">
        <v>138</v>
      </c>
      <c r="H140" t="s">
        <v>108</v>
      </c>
      <c r="I140" s="79">
        <v>15939</v>
      </c>
      <c r="J140" s="79">
        <v>1200</v>
      </c>
      <c r="K140" s="79">
        <v>191.268</v>
      </c>
      <c r="L140" s="79">
        <v>0.17</v>
      </c>
      <c r="M140" s="79">
        <v>0.08</v>
      </c>
      <c r="N140" s="79">
        <v>0.01</v>
      </c>
    </row>
    <row r="141" spans="2:14">
      <c r="B141" s="80" t="s">
        <v>1622</v>
      </c>
      <c r="E141" s="16"/>
      <c r="F141" s="16"/>
      <c r="G141" s="16"/>
      <c r="I141" s="81">
        <v>0</v>
      </c>
      <c r="K141" s="81">
        <v>0</v>
      </c>
      <c r="M141" s="81">
        <v>0</v>
      </c>
      <c r="N141" s="81">
        <v>0</v>
      </c>
    </row>
    <row r="142" spans="2:14">
      <c r="B142" t="s">
        <v>248</v>
      </c>
      <c r="C142" t="s">
        <v>248</v>
      </c>
      <c r="E142" s="16"/>
      <c r="F142" s="16"/>
      <c r="G142" t="s">
        <v>248</v>
      </c>
      <c r="H142" t="s">
        <v>248</v>
      </c>
      <c r="I142" s="79">
        <v>0</v>
      </c>
      <c r="J142" s="79">
        <v>0</v>
      </c>
      <c r="K142" s="79">
        <v>0</v>
      </c>
      <c r="L142" s="79">
        <v>0</v>
      </c>
      <c r="M142" s="79">
        <v>0</v>
      </c>
      <c r="N142" s="79">
        <v>0</v>
      </c>
    </row>
    <row r="143" spans="2:14">
      <c r="B143" s="80" t="s">
        <v>252</v>
      </c>
      <c r="E143" s="16"/>
      <c r="F143" s="16"/>
      <c r="G143" s="16"/>
      <c r="I143" s="81">
        <v>557543</v>
      </c>
      <c r="K143" s="81">
        <v>55163.0939887196</v>
      </c>
      <c r="M143" s="81">
        <v>23.89</v>
      </c>
      <c r="N143" s="81">
        <v>4.18</v>
      </c>
    </row>
    <row r="144" spans="2:14">
      <c r="B144" s="80" t="s">
        <v>358</v>
      </c>
      <c r="E144" s="16"/>
      <c r="F144" s="16"/>
      <c r="G144" s="16"/>
      <c r="I144" s="81">
        <v>192554</v>
      </c>
      <c r="K144" s="81">
        <v>20063.512949600001</v>
      </c>
      <c r="M144" s="81">
        <v>8.69</v>
      </c>
      <c r="N144" s="81">
        <v>1.52</v>
      </c>
    </row>
    <row r="145" spans="2:14">
      <c r="B145" t="s">
        <v>1623</v>
      </c>
      <c r="C145" t="s">
        <v>1624</v>
      </c>
      <c r="D145" t="s">
        <v>1625</v>
      </c>
      <c r="E145" t="s">
        <v>1060</v>
      </c>
      <c r="F145" t="s">
        <v>1626</v>
      </c>
      <c r="G145" t="s">
        <v>1627</v>
      </c>
      <c r="H145" t="s">
        <v>112</v>
      </c>
      <c r="I145" s="79">
        <v>37000</v>
      </c>
      <c r="J145" s="79">
        <v>1060</v>
      </c>
      <c r="K145" s="79">
        <v>1472.711</v>
      </c>
      <c r="L145" s="79">
        <v>0.01</v>
      </c>
      <c r="M145" s="79">
        <v>0.64</v>
      </c>
      <c r="N145" s="79">
        <v>0.11</v>
      </c>
    </row>
    <row r="146" spans="2:14">
      <c r="B146" t="s">
        <v>1628</v>
      </c>
      <c r="C146" t="s">
        <v>1629</v>
      </c>
      <c r="D146" t="s">
        <v>1625</v>
      </c>
      <c r="E146" t="s">
        <v>1060</v>
      </c>
      <c r="F146" t="s">
        <v>1630</v>
      </c>
      <c r="G146" t="s">
        <v>1627</v>
      </c>
      <c r="H146" t="s">
        <v>112</v>
      </c>
      <c r="I146" s="79">
        <v>6907</v>
      </c>
      <c r="J146" s="79">
        <v>692</v>
      </c>
      <c r="K146" s="79">
        <v>179.47563220000001</v>
      </c>
      <c r="L146" s="79">
        <v>0.02</v>
      </c>
      <c r="M146" s="79">
        <v>0.08</v>
      </c>
      <c r="N146" s="79">
        <v>0.01</v>
      </c>
    </row>
    <row r="147" spans="2:14">
      <c r="B147" t="s">
        <v>1631</v>
      </c>
      <c r="C147" t="s">
        <v>1632</v>
      </c>
      <c r="D147" t="s">
        <v>1625</v>
      </c>
      <c r="E147" t="s">
        <v>1060</v>
      </c>
      <c r="F147" t="s">
        <v>1633</v>
      </c>
      <c r="G147" t="s">
        <v>1634</v>
      </c>
      <c r="H147" t="s">
        <v>112</v>
      </c>
      <c r="I147" s="79">
        <v>3995</v>
      </c>
      <c r="J147" s="79">
        <v>3750</v>
      </c>
      <c r="K147" s="79">
        <v>562.54593750000004</v>
      </c>
      <c r="L147" s="79">
        <v>0.01</v>
      </c>
      <c r="M147" s="79">
        <v>0.24</v>
      </c>
      <c r="N147" s="79">
        <v>0.04</v>
      </c>
    </row>
    <row r="148" spans="2:14">
      <c r="B148" t="s">
        <v>1635</v>
      </c>
      <c r="C148" t="s">
        <v>1636</v>
      </c>
      <c r="D148" t="s">
        <v>1625</v>
      </c>
      <c r="E148" t="s">
        <v>1060</v>
      </c>
      <c r="F148" t="s">
        <v>1061</v>
      </c>
      <c r="G148" t="s">
        <v>1634</v>
      </c>
      <c r="H148" t="s">
        <v>112</v>
      </c>
      <c r="I148" s="79">
        <v>27075</v>
      </c>
      <c r="J148" s="79">
        <v>387</v>
      </c>
      <c r="K148" s="79">
        <v>393.44983875000003</v>
      </c>
      <c r="L148" s="79">
        <v>0.01</v>
      </c>
      <c r="M148" s="79">
        <v>0.17</v>
      </c>
      <c r="N148" s="79">
        <v>0.03</v>
      </c>
    </row>
    <row r="149" spans="2:14">
      <c r="B149" t="s">
        <v>1637</v>
      </c>
      <c r="C149" t="s">
        <v>1638</v>
      </c>
      <c r="D149" t="s">
        <v>1625</v>
      </c>
      <c r="E149" t="s">
        <v>1060</v>
      </c>
      <c r="F149" t="s">
        <v>1639</v>
      </c>
      <c r="G149" t="s">
        <v>1062</v>
      </c>
      <c r="H149" t="s">
        <v>112</v>
      </c>
      <c r="I149" s="79">
        <v>11921</v>
      </c>
      <c r="J149" s="79">
        <v>799</v>
      </c>
      <c r="K149" s="79">
        <v>357.65920645</v>
      </c>
      <c r="L149" s="79">
        <v>0.24</v>
      </c>
      <c r="M149" s="79">
        <v>0.15</v>
      </c>
      <c r="N149" s="79">
        <v>0.03</v>
      </c>
    </row>
    <row r="150" spans="2:14">
      <c r="B150" t="s">
        <v>1640</v>
      </c>
      <c r="C150" t="s">
        <v>1641</v>
      </c>
      <c r="D150" t="s">
        <v>1625</v>
      </c>
      <c r="E150" t="s">
        <v>1060</v>
      </c>
      <c r="F150" t="s">
        <v>1642</v>
      </c>
      <c r="G150" t="s">
        <v>1062</v>
      </c>
      <c r="H150" t="s">
        <v>112</v>
      </c>
      <c r="I150" s="79">
        <v>4146</v>
      </c>
      <c r="J150" s="79">
        <v>512</v>
      </c>
      <c r="K150" s="79">
        <v>79.709337599999998</v>
      </c>
      <c r="L150" s="79">
        <v>0.02</v>
      </c>
      <c r="M150" s="79">
        <v>0.03</v>
      </c>
      <c r="N150" s="79">
        <v>0.01</v>
      </c>
    </row>
    <row r="151" spans="2:14">
      <c r="B151" t="s">
        <v>1643</v>
      </c>
      <c r="C151" t="s">
        <v>1644</v>
      </c>
      <c r="D151" t="s">
        <v>1625</v>
      </c>
      <c r="E151" t="s">
        <v>1060</v>
      </c>
      <c r="F151" t="s">
        <v>1645</v>
      </c>
      <c r="G151" t="s">
        <v>1062</v>
      </c>
      <c r="H151" t="s">
        <v>112</v>
      </c>
      <c r="I151" s="79">
        <v>4464</v>
      </c>
      <c r="J151" s="79">
        <v>578</v>
      </c>
      <c r="K151" s="79">
        <v>96.886209600000001</v>
      </c>
      <c r="L151" s="79">
        <v>0</v>
      </c>
      <c r="M151" s="79">
        <v>0.04</v>
      </c>
      <c r="N151" s="79">
        <v>0.01</v>
      </c>
    </row>
    <row r="152" spans="2:14">
      <c r="B152" t="s">
        <v>1647</v>
      </c>
      <c r="C152" t="s">
        <v>1646</v>
      </c>
      <c r="D152" t="s">
        <v>1648</v>
      </c>
      <c r="E152" s="84" t="s">
        <v>1060</v>
      </c>
      <c r="F152" t="s">
        <v>1305</v>
      </c>
      <c r="G152" t="s">
        <v>1062</v>
      </c>
      <c r="H152" t="s">
        <v>112</v>
      </c>
      <c r="I152" s="79">
        <v>5053</v>
      </c>
      <c r="J152" s="79">
        <v>4629</v>
      </c>
      <c r="K152" s="79">
        <v>878.30715435000002</v>
      </c>
      <c r="L152" s="79">
        <v>0</v>
      </c>
      <c r="M152" s="79">
        <v>0.38</v>
      </c>
      <c r="N152" s="79">
        <v>6.9999999999999993E-2</v>
      </c>
    </row>
    <row r="153" spans="2:14">
      <c r="B153" t="s">
        <v>1649</v>
      </c>
      <c r="C153" t="s">
        <v>1650</v>
      </c>
      <c r="D153" t="s">
        <v>1648</v>
      </c>
      <c r="E153" s="84" t="s">
        <v>1060</v>
      </c>
      <c r="F153" t="s">
        <v>1191</v>
      </c>
      <c r="G153" t="s">
        <v>1062</v>
      </c>
      <c r="H153" t="s">
        <v>112</v>
      </c>
      <c r="I153" s="79">
        <v>7781</v>
      </c>
      <c r="J153" s="79">
        <v>9324</v>
      </c>
      <c r="K153" s="79">
        <v>2724.2541522000001</v>
      </c>
      <c r="L153" s="79">
        <v>0.01</v>
      </c>
      <c r="M153" s="79">
        <v>1.18</v>
      </c>
      <c r="N153" s="79">
        <v>0.21</v>
      </c>
    </row>
    <row r="154" spans="2:14">
      <c r="B154" t="s">
        <v>1651</v>
      </c>
      <c r="C154" t="s">
        <v>1652</v>
      </c>
      <c r="D154" t="s">
        <v>1625</v>
      </c>
      <c r="E154" s="84" t="s">
        <v>1060</v>
      </c>
      <c r="F154" t="s">
        <v>1469</v>
      </c>
      <c r="G154" t="s">
        <v>1062</v>
      </c>
      <c r="H154" t="s">
        <v>112</v>
      </c>
      <c r="I154" s="79">
        <v>5323</v>
      </c>
      <c r="J154" s="79">
        <v>504</v>
      </c>
      <c r="K154" s="79">
        <v>100.73883960000001</v>
      </c>
      <c r="L154" s="79">
        <v>0.02</v>
      </c>
      <c r="M154" s="79">
        <v>0.04</v>
      </c>
      <c r="N154" s="79">
        <v>0.01</v>
      </c>
    </row>
    <row r="155" spans="2:14">
      <c r="B155" t="s">
        <v>1653</v>
      </c>
      <c r="C155" t="s">
        <v>1654</v>
      </c>
      <c r="D155" t="s">
        <v>1625</v>
      </c>
      <c r="E155" s="84" t="s">
        <v>1060</v>
      </c>
      <c r="F155" t="s">
        <v>809</v>
      </c>
      <c r="G155" t="s">
        <v>1655</v>
      </c>
      <c r="H155" t="s">
        <v>119</v>
      </c>
      <c r="I155" s="79">
        <v>765</v>
      </c>
      <c r="J155" s="79">
        <v>250</v>
      </c>
      <c r="K155" s="79">
        <v>9.3574800000000007</v>
      </c>
      <c r="L155" s="79">
        <v>0</v>
      </c>
      <c r="M155" s="79">
        <v>0</v>
      </c>
      <c r="N155" s="79">
        <v>0</v>
      </c>
    </row>
    <row r="156" spans="2:14">
      <c r="B156" t="s">
        <v>1656</v>
      </c>
      <c r="C156" t="s">
        <v>1657</v>
      </c>
      <c r="D156" t="s">
        <v>1625</v>
      </c>
      <c r="E156" s="84" t="s">
        <v>1060</v>
      </c>
      <c r="F156" t="s">
        <v>1379</v>
      </c>
      <c r="G156" t="s">
        <v>1125</v>
      </c>
      <c r="H156" t="s">
        <v>112</v>
      </c>
      <c r="I156" s="79">
        <v>9568</v>
      </c>
      <c r="J156" s="79">
        <v>1496</v>
      </c>
      <c r="K156" s="79">
        <v>537.48048640000002</v>
      </c>
      <c r="L156" s="79">
        <v>0.01</v>
      </c>
      <c r="M156" s="79">
        <v>0.23</v>
      </c>
      <c r="N156" s="79">
        <v>0.04</v>
      </c>
    </row>
    <row r="157" spans="2:14">
      <c r="B157" t="s">
        <v>1658</v>
      </c>
      <c r="C157" t="s">
        <v>1659</v>
      </c>
      <c r="D157" t="s">
        <v>1625</v>
      </c>
      <c r="E157" s="84" t="s">
        <v>1060</v>
      </c>
      <c r="F157" t="s">
        <v>1660</v>
      </c>
      <c r="G157" t="s">
        <v>1125</v>
      </c>
      <c r="H157" t="s">
        <v>112</v>
      </c>
      <c r="I157" s="79">
        <v>10546</v>
      </c>
      <c r="J157" s="79">
        <v>4372</v>
      </c>
      <c r="K157" s="79">
        <v>1731.3220556000001</v>
      </c>
      <c r="L157" s="79">
        <v>0.04</v>
      </c>
      <c r="M157" s="79">
        <v>0.74</v>
      </c>
      <c r="N157" s="79">
        <v>0.14000000000000001</v>
      </c>
    </row>
    <row r="158" spans="2:14">
      <c r="B158" t="s">
        <v>1661</v>
      </c>
      <c r="C158" t="s">
        <v>1662</v>
      </c>
      <c r="D158" t="s">
        <v>1625</v>
      </c>
      <c r="E158" s="84" t="s">
        <v>1060</v>
      </c>
      <c r="F158" t="s">
        <v>1663</v>
      </c>
      <c r="G158" t="s">
        <v>1120</v>
      </c>
      <c r="H158" t="s">
        <v>112</v>
      </c>
      <c r="I158" s="79">
        <v>5481</v>
      </c>
      <c r="J158" s="79">
        <v>5778</v>
      </c>
      <c r="K158" s="79">
        <v>1189.1791358999999</v>
      </c>
      <c r="L158" s="79">
        <v>0</v>
      </c>
      <c r="M158" s="79">
        <v>0.52</v>
      </c>
      <c r="N158" s="79">
        <v>0.09</v>
      </c>
    </row>
    <row r="159" spans="2:14">
      <c r="B159" t="s">
        <v>1664</v>
      </c>
      <c r="C159" t="s">
        <v>1665</v>
      </c>
      <c r="D159" t="s">
        <v>1625</v>
      </c>
      <c r="E159" s="84" t="s">
        <v>1060</v>
      </c>
      <c r="F159" t="s">
        <v>1666</v>
      </c>
      <c r="G159" t="s">
        <v>1120</v>
      </c>
      <c r="H159" t="s">
        <v>112</v>
      </c>
      <c r="I159" s="79">
        <v>9557</v>
      </c>
      <c r="J159" s="79">
        <v>3755</v>
      </c>
      <c r="K159" s="79">
        <v>1347.5393892500001</v>
      </c>
      <c r="L159" s="79">
        <v>0.03</v>
      </c>
      <c r="M159" s="79">
        <v>0.57999999999999996</v>
      </c>
      <c r="N159" s="79">
        <v>0.1</v>
      </c>
    </row>
    <row r="160" spans="2:14">
      <c r="B160" t="s">
        <v>1667</v>
      </c>
      <c r="C160" t="s">
        <v>1668</v>
      </c>
      <c r="D160" t="s">
        <v>1625</v>
      </c>
      <c r="E160" s="84" t="s">
        <v>1060</v>
      </c>
      <c r="F160" t="s">
        <v>1330</v>
      </c>
      <c r="G160" t="s">
        <v>1120</v>
      </c>
      <c r="H160" t="s">
        <v>112</v>
      </c>
      <c r="I160" s="79">
        <v>11600</v>
      </c>
      <c r="J160" s="79">
        <v>6658</v>
      </c>
      <c r="K160" s="79">
        <v>2900.0916400000001</v>
      </c>
      <c r="L160" s="79">
        <v>0.02</v>
      </c>
      <c r="M160" s="79">
        <v>1.26</v>
      </c>
      <c r="N160" s="79">
        <v>0.22</v>
      </c>
    </row>
    <row r="161" spans="2:14">
      <c r="B161" t="s">
        <v>1669</v>
      </c>
      <c r="C161" t="s">
        <v>1670</v>
      </c>
      <c r="D161" t="s">
        <v>1625</v>
      </c>
      <c r="E161" s="84" t="s">
        <v>1060</v>
      </c>
      <c r="F161" t="s">
        <v>1671</v>
      </c>
      <c r="G161" t="s">
        <v>1120</v>
      </c>
      <c r="H161" t="s">
        <v>112</v>
      </c>
      <c r="I161" s="79">
        <v>8233</v>
      </c>
      <c r="J161" s="79">
        <v>7673</v>
      </c>
      <c r="K161" s="79">
        <v>2372.10142795</v>
      </c>
      <c r="L161" s="79">
        <v>0</v>
      </c>
      <c r="M161" s="79">
        <v>1.03</v>
      </c>
      <c r="N161" s="79">
        <v>0.18</v>
      </c>
    </row>
    <row r="162" spans="2:14">
      <c r="B162" t="s">
        <v>1672</v>
      </c>
      <c r="C162" t="s">
        <v>1673</v>
      </c>
      <c r="D162" t="s">
        <v>1625</v>
      </c>
      <c r="E162" s="84" t="s">
        <v>1060</v>
      </c>
      <c r="F162" t="s">
        <v>1674</v>
      </c>
      <c r="G162" t="s">
        <v>1675</v>
      </c>
      <c r="H162" t="s">
        <v>112</v>
      </c>
      <c r="I162" s="79">
        <v>4962</v>
      </c>
      <c r="J162" s="79">
        <v>936</v>
      </c>
      <c r="K162" s="79">
        <v>174.39842160000001</v>
      </c>
      <c r="L162" s="79">
        <v>0.06</v>
      </c>
      <c r="M162" s="79">
        <v>0.08</v>
      </c>
      <c r="N162" s="79">
        <v>0.01</v>
      </c>
    </row>
    <row r="163" spans="2:14">
      <c r="B163" t="s">
        <v>1676</v>
      </c>
      <c r="C163" t="s">
        <v>1677</v>
      </c>
      <c r="D163" t="s">
        <v>1625</v>
      </c>
      <c r="E163" s="84" t="s">
        <v>1060</v>
      </c>
      <c r="F163" t="s">
        <v>1678</v>
      </c>
      <c r="G163" t="s">
        <v>1675</v>
      </c>
      <c r="H163" t="s">
        <v>112</v>
      </c>
      <c r="I163" s="79">
        <v>3650</v>
      </c>
      <c r="J163" s="79">
        <v>2629</v>
      </c>
      <c r="K163" s="79">
        <v>360.32416749999999</v>
      </c>
      <c r="L163" s="79">
        <v>0.02</v>
      </c>
      <c r="M163" s="79">
        <v>0.16</v>
      </c>
      <c r="N163" s="79">
        <v>0.03</v>
      </c>
    </row>
    <row r="164" spans="2:14">
      <c r="B164" t="s">
        <v>1679</v>
      </c>
      <c r="C164" t="s">
        <v>1680</v>
      </c>
      <c r="D164" t="s">
        <v>1625</v>
      </c>
      <c r="E164" s="84" t="s">
        <v>1060</v>
      </c>
      <c r="F164" t="s">
        <v>1327</v>
      </c>
      <c r="G164" t="s">
        <v>1215</v>
      </c>
      <c r="H164" t="s">
        <v>112</v>
      </c>
      <c r="I164" s="79">
        <v>14527</v>
      </c>
      <c r="J164" s="79">
        <v>4759</v>
      </c>
      <c r="K164" s="79">
        <v>2595.9814371500001</v>
      </c>
      <c r="L164" s="79">
        <v>0.05</v>
      </c>
      <c r="M164" s="79">
        <v>1.1200000000000001</v>
      </c>
      <c r="N164" s="79">
        <v>0.2</v>
      </c>
    </row>
    <row r="165" spans="2:14">
      <c r="B165" s="80" t="s">
        <v>359</v>
      </c>
      <c r="E165" s="16"/>
      <c r="F165" s="16"/>
      <c r="G165" s="16"/>
      <c r="I165" s="81">
        <v>364989</v>
      </c>
      <c r="K165" s="81">
        <v>35099.581039119599</v>
      </c>
      <c r="M165" s="81">
        <v>15.2</v>
      </c>
      <c r="N165" s="81">
        <v>2.66</v>
      </c>
    </row>
    <row r="166" spans="2:14">
      <c r="B166" t="s">
        <v>1681</v>
      </c>
      <c r="C166" t="s">
        <v>1682</v>
      </c>
      <c r="D166" t="s">
        <v>1625</v>
      </c>
      <c r="E166" t="s">
        <v>1060</v>
      </c>
      <c r="F166" t="s">
        <v>1155</v>
      </c>
      <c r="G166" t="s">
        <v>1115</v>
      </c>
      <c r="H166" t="s">
        <v>112</v>
      </c>
      <c r="I166" s="79">
        <v>1870</v>
      </c>
      <c r="J166" s="79">
        <v>6968</v>
      </c>
      <c r="K166" s="79">
        <v>489.28250800000001</v>
      </c>
      <c r="L166" s="79">
        <v>0</v>
      </c>
      <c r="M166" s="79">
        <v>0.21</v>
      </c>
      <c r="N166" s="79">
        <v>0.04</v>
      </c>
    </row>
    <row r="167" spans="2:14">
      <c r="B167" t="s">
        <v>1683</v>
      </c>
      <c r="C167" t="s">
        <v>1684</v>
      </c>
      <c r="D167" t="s">
        <v>1625</v>
      </c>
      <c r="E167" t="s">
        <v>1060</v>
      </c>
      <c r="F167" t="s">
        <v>1685</v>
      </c>
      <c r="G167" t="s">
        <v>1115</v>
      </c>
      <c r="H167" t="s">
        <v>116</v>
      </c>
      <c r="I167" s="79">
        <v>794</v>
      </c>
      <c r="J167" s="79">
        <v>7223</v>
      </c>
      <c r="K167" s="79">
        <v>241.69845292799999</v>
      </c>
      <c r="L167" s="79">
        <v>0</v>
      </c>
      <c r="M167" s="79">
        <v>0.1</v>
      </c>
      <c r="N167" s="79">
        <v>0.02</v>
      </c>
    </row>
    <row r="168" spans="2:14">
      <c r="B168" t="s">
        <v>1686</v>
      </c>
      <c r="C168" t="s">
        <v>1687</v>
      </c>
      <c r="D168" t="s">
        <v>1688</v>
      </c>
      <c r="E168" t="s">
        <v>1060</v>
      </c>
      <c r="F168" t="s">
        <v>1689</v>
      </c>
      <c r="G168" t="s">
        <v>1115</v>
      </c>
      <c r="H168" t="s">
        <v>116</v>
      </c>
      <c r="I168" s="79">
        <v>704</v>
      </c>
      <c r="J168" s="79">
        <v>11458.6</v>
      </c>
      <c r="K168" s="79">
        <v>339.9695118336</v>
      </c>
      <c r="L168" s="79">
        <v>0</v>
      </c>
      <c r="M168" s="79">
        <v>0.15</v>
      </c>
      <c r="N168" s="79">
        <v>0.03</v>
      </c>
    </row>
    <row r="169" spans="2:14">
      <c r="B169" t="s">
        <v>1690</v>
      </c>
      <c r="C169" t="s">
        <v>1691</v>
      </c>
      <c r="D169" t="s">
        <v>1625</v>
      </c>
      <c r="E169" t="s">
        <v>1060</v>
      </c>
      <c r="F169" t="s">
        <v>1692</v>
      </c>
      <c r="G169" t="s">
        <v>1076</v>
      </c>
      <c r="H169" t="s">
        <v>116</v>
      </c>
      <c r="I169" s="79">
        <v>1154</v>
      </c>
      <c r="J169" s="79">
        <v>4540.5</v>
      </c>
      <c r="K169" s="79">
        <v>220.82347612800001</v>
      </c>
      <c r="L169" s="79">
        <v>0</v>
      </c>
      <c r="M169" s="79">
        <v>0.1</v>
      </c>
      <c r="N169" s="79">
        <v>0.02</v>
      </c>
    </row>
    <row r="170" spans="2:14">
      <c r="B170" t="s">
        <v>1693</v>
      </c>
      <c r="C170" t="s">
        <v>1694</v>
      </c>
      <c r="D170" t="s">
        <v>1625</v>
      </c>
      <c r="E170" t="s">
        <v>1060</v>
      </c>
      <c r="F170" t="s">
        <v>1695</v>
      </c>
      <c r="G170" t="s">
        <v>1076</v>
      </c>
      <c r="H170" t="s">
        <v>112</v>
      </c>
      <c r="I170" s="79">
        <v>4090</v>
      </c>
      <c r="J170" s="79">
        <v>4248</v>
      </c>
      <c r="K170" s="79">
        <v>652.40571599999998</v>
      </c>
      <c r="L170" s="79">
        <v>0</v>
      </c>
      <c r="M170" s="79">
        <v>0.28000000000000003</v>
      </c>
      <c r="N170" s="79">
        <v>0.05</v>
      </c>
    </row>
    <row r="171" spans="2:14">
      <c r="B171" t="s">
        <v>1696</v>
      </c>
      <c r="C171" t="s">
        <v>1697</v>
      </c>
      <c r="D171" t="s">
        <v>1625</v>
      </c>
      <c r="E171" t="s">
        <v>1060</v>
      </c>
      <c r="F171" t="s">
        <v>1698</v>
      </c>
      <c r="G171" t="s">
        <v>1076</v>
      </c>
      <c r="H171" t="s">
        <v>112</v>
      </c>
      <c r="I171" s="79">
        <v>8050</v>
      </c>
      <c r="J171" s="79">
        <v>4437</v>
      </c>
      <c r="K171" s="79">
        <v>1341.2052675</v>
      </c>
      <c r="L171" s="79">
        <v>0</v>
      </c>
      <c r="M171" s="79">
        <v>0.57999999999999996</v>
      </c>
      <c r="N171" s="79">
        <v>0.1</v>
      </c>
    </row>
    <row r="172" spans="2:14">
      <c r="B172" t="s">
        <v>1699</v>
      </c>
      <c r="C172" t="s">
        <v>1700</v>
      </c>
      <c r="D172" t="s">
        <v>1625</v>
      </c>
      <c r="E172" t="s">
        <v>1060</v>
      </c>
      <c r="F172" t="s">
        <v>1701</v>
      </c>
      <c r="G172" t="s">
        <v>1086</v>
      </c>
      <c r="H172" t="s">
        <v>119</v>
      </c>
      <c r="I172" s="79">
        <v>13080</v>
      </c>
      <c r="J172" s="79">
        <v>524</v>
      </c>
      <c r="K172" s="79">
        <v>335.34859776000002</v>
      </c>
      <c r="L172" s="79">
        <v>0</v>
      </c>
      <c r="M172" s="79">
        <v>0.15</v>
      </c>
      <c r="N172" s="79">
        <v>0.03</v>
      </c>
    </row>
    <row r="173" spans="2:14">
      <c r="B173" t="s">
        <v>1702</v>
      </c>
      <c r="C173" t="s">
        <v>1703</v>
      </c>
      <c r="D173" t="s">
        <v>1704</v>
      </c>
      <c r="E173" t="s">
        <v>1060</v>
      </c>
      <c r="F173" t="s">
        <v>1705</v>
      </c>
      <c r="G173" t="s">
        <v>1086</v>
      </c>
      <c r="H173" t="s">
        <v>116</v>
      </c>
      <c r="I173" s="79">
        <v>2210</v>
      </c>
      <c r="J173" s="79">
        <v>3839.5</v>
      </c>
      <c r="K173" s="79">
        <v>357.60427248000002</v>
      </c>
      <c r="L173" s="79">
        <v>0</v>
      </c>
      <c r="M173" s="79">
        <v>0.15</v>
      </c>
      <c r="N173" s="79">
        <v>0.03</v>
      </c>
    </row>
    <row r="174" spans="2:14">
      <c r="B174" t="s">
        <v>1706</v>
      </c>
      <c r="C174" t="s">
        <v>1707</v>
      </c>
      <c r="D174" t="s">
        <v>1625</v>
      </c>
      <c r="E174" t="s">
        <v>1060</v>
      </c>
      <c r="F174" t="s">
        <v>1708</v>
      </c>
      <c r="G174" t="s">
        <v>1086</v>
      </c>
      <c r="H174" t="s">
        <v>116</v>
      </c>
      <c r="I174" s="79">
        <v>860</v>
      </c>
      <c r="J174" s="79">
        <v>6929</v>
      </c>
      <c r="K174" s="79">
        <v>251.13356736</v>
      </c>
      <c r="L174" s="79">
        <v>0</v>
      </c>
      <c r="M174" s="79">
        <v>0.11</v>
      </c>
      <c r="N174" s="79">
        <v>0.02</v>
      </c>
    </row>
    <row r="175" spans="2:14">
      <c r="B175" t="s">
        <v>1709</v>
      </c>
      <c r="C175" t="s">
        <v>1710</v>
      </c>
      <c r="D175" t="s">
        <v>1704</v>
      </c>
      <c r="E175" t="s">
        <v>1060</v>
      </c>
      <c r="F175" t="s">
        <v>1711</v>
      </c>
      <c r="G175" t="s">
        <v>1086</v>
      </c>
      <c r="H175" t="s">
        <v>116</v>
      </c>
      <c r="I175" s="79">
        <v>4370</v>
      </c>
      <c r="J175" s="79">
        <v>2633.5</v>
      </c>
      <c r="K175" s="79">
        <v>485.00979888000001</v>
      </c>
      <c r="L175" s="79">
        <v>0</v>
      </c>
      <c r="M175" s="79">
        <v>0.21</v>
      </c>
      <c r="N175" s="79">
        <v>0.04</v>
      </c>
    </row>
    <row r="176" spans="2:14">
      <c r="B176" t="s">
        <v>1712</v>
      </c>
      <c r="C176" t="s">
        <v>1713</v>
      </c>
      <c r="D176" t="s">
        <v>1688</v>
      </c>
      <c r="E176" t="s">
        <v>1060</v>
      </c>
      <c r="F176" t="s">
        <v>1714</v>
      </c>
      <c r="G176" t="s">
        <v>1086</v>
      </c>
      <c r="H176" t="s">
        <v>116</v>
      </c>
      <c r="I176" s="79">
        <v>1530</v>
      </c>
      <c r="J176" s="79">
        <v>10230</v>
      </c>
      <c r="K176" s="79">
        <v>659.63367359999995</v>
      </c>
      <c r="L176" s="79">
        <v>0</v>
      </c>
      <c r="M176" s="79">
        <v>0.28999999999999998</v>
      </c>
      <c r="N176" s="79">
        <v>0.05</v>
      </c>
    </row>
    <row r="177" spans="2:14">
      <c r="B177" t="s">
        <v>1715</v>
      </c>
      <c r="C177" t="s">
        <v>1716</v>
      </c>
      <c r="D177" t="s">
        <v>1704</v>
      </c>
      <c r="E177" t="s">
        <v>1060</v>
      </c>
      <c r="F177" t="s">
        <v>1717</v>
      </c>
      <c r="G177" t="s">
        <v>1086</v>
      </c>
      <c r="H177" t="s">
        <v>116</v>
      </c>
      <c r="I177" s="79">
        <v>1340</v>
      </c>
      <c r="J177" s="79">
        <v>6776</v>
      </c>
      <c r="K177" s="79">
        <v>382.66077696000002</v>
      </c>
      <c r="L177" s="79">
        <v>0</v>
      </c>
      <c r="M177" s="79">
        <v>0.17</v>
      </c>
      <c r="N177" s="79">
        <v>0.03</v>
      </c>
    </row>
    <row r="178" spans="2:14">
      <c r="B178" t="s">
        <v>1718</v>
      </c>
      <c r="C178" t="s">
        <v>1719</v>
      </c>
      <c r="D178" t="s">
        <v>1625</v>
      </c>
      <c r="E178" t="s">
        <v>1060</v>
      </c>
      <c r="F178" t="s">
        <v>1720</v>
      </c>
      <c r="G178" t="s">
        <v>1721</v>
      </c>
      <c r="H178" t="s">
        <v>197</v>
      </c>
      <c r="I178" s="79">
        <v>5520</v>
      </c>
      <c r="J178" s="79">
        <v>14400</v>
      </c>
      <c r="K178" s="79">
        <v>348.15744000000001</v>
      </c>
      <c r="L178" s="79">
        <v>0</v>
      </c>
      <c r="M178" s="79">
        <v>0.15</v>
      </c>
      <c r="N178" s="79">
        <v>0.03</v>
      </c>
    </row>
    <row r="179" spans="2:14">
      <c r="B179" t="s">
        <v>1722</v>
      </c>
      <c r="C179" t="s">
        <v>1723</v>
      </c>
      <c r="D179" t="s">
        <v>1625</v>
      </c>
      <c r="E179" t="s">
        <v>1060</v>
      </c>
      <c r="F179" t="s">
        <v>1724</v>
      </c>
      <c r="G179" t="s">
        <v>1099</v>
      </c>
      <c r="H179" t="s">
        <v>112</v>
      </c>
      <c r="I179" s="79">
        <v>2120</v>
      </c>
      <c r="J179" s="79">
        <v>6337</v>
      </c>
      <c r="K179" s="79">
        <v>504.46322199999997</v>
      </c>
      <c r="L179" s="79">
        <v>0</v>
      </c>
      <c r="M179" s="79">
        <v>0.22</v>
      </c>
      <c r="N179" s="79">
        <v>0.04</v>
      </c>
    </row>
    <row r="180" spans="2:14">
      <c r="B180" t="s">
        <v>1725</v>
      </c>
      <c r="C180" t="s">
        <v>1726</v>
      </c>
      <c r="D180" t="s">
        <v>1625</v>
      </c>
      <c r="E180" t="s">
        <v>1060</v>
      </c>
      <c r="F180" t="s">
        <v>1147</v>
      </c>
      <c r="G180" t="s">
        <v>1099</v>
      </c>
      <c r="H180" t="s">
        <v>112</v>
      </c>
      <c r="I180" s="79">
        <v>16430</v>
      </c>
      <c r="J180" s="79">
        <v>1516</v>
      </c>
      <c r="K180" s="79">
        <v>935.29089399999998</v>
      </c>
      <c r="L180" s="79">
        <v>0</v>
      </c>
      <c r="M180" s="79">
        <v>0.41</v>
      </c>
      <c r="N180" s="79">
        <v>7.0000000000000007E-2</v>
      </c>
    </row>
    <row r="181" spans="2:14">
      <c r="B181" t="s">
        <v>1727</v>
      </c>
      <c r="C181" t="s">
        <v>1728</v>
      </c>
      <c r="D181" t="s">
        <v>1625</v>
      </c>
      <c r="E181" t="s">
        <v>1060</v>
      </c>
      <c r="F181" t="s">
        <v>1729</v>
      </c>
      <c r="G181" t="s">
        <v>1099</v>
      </c>
      <c r="H181" t="s">
        <v>112</v>
      </c>
      <c r="I181" s="79">
        <v>200</v>
      </c>
      <c r="J181" s="79">
        <v>35723</v>
      </c>
      <c r="K181" s="79">
        <v>268.27972999999997</v>
      </c>
      <c r="L181" s="79">
        <v>0</v>
      </c>
      <c r="M181" s="79">
        <v>0.12</v>
      </c>
      <c r="N181" s="79">
        <v>0.02</v>
      </c>
    </row>
    <row r="182" spans="2:14">
      <c r="B182" t="s">
        <v>1149</v>
      </c>
      <c r="C182" t="s">
        <v>1730</v>
      </c>
      <c r="D182" t="s">
        <v>1625</v>
      </c>
      <c r="E182" t="s">
        <v>1060</v>
      </c>
      <c r="F182" t="s">
        <v>1151</v>
      </c>
      <c r="G182" t="s">
        <v>1099</v>
      </c>
      <c r="H182" t="s">
        <v>112</v>
      </c>
      <c r="I182" s="79">
        <v>4290</v>
      </c>
      <c r="J182" s="79">
        <v>4580</v>
      </c>
      <c r="K182" s="79">
        <v>737.78990999999996</v>
      </c>
      <c r="L182" s="79">
        <v>0</v>
      </c>
      <c r="M182" s="79">
        <v>0.32</v>
      </c>
      <c r="N182" s="79">
        <v>0.06</v>
      </c>
    </row>
    <row r="183" spans="2:14">
      <c r="B183" t="s">
        <v>1731</v>
      </c>
      <c r="C183" t="s">
        <v>1732</v>
      </c>
      <c r="D183" t="s">
        <v>1625</v>
      </c>
      <c r="E183" t="s">
        <v>1060</v>
      </c>
      <c r="F183" t="s">
        <v>1733</v>
      </c>
      <c r="G183" t="s">
        <v>1099</v>
      </c>
      <c r="H183" t="s">
        <v>116</v>
      </c>
      <c r="I183" s="79">
        <v>690</v>
      </c>
      <c r="J183" s="79">
        <v>8233</v>
      </c>
      <c r="K183" s="79">
        <v>239.41037087999999</v>
      </c>
      <c r="L183" s="79">
        <v>0</v>
      </c>
      <c r="M183" s="79">
        <v>0.1</v>
      </c>
      <c r="N183" s="79">
        <v>0.02</v>
      </c>
    </row>
    <row r="184" spans="2:14">
      <c r="B184" t="s">
        <v>1734</v>
      </c>
      <c r="C184" t="s">
        <v>1735</v>
      </c>
      <c r="D184" t="s">
        <v>1625</v>
      </c>
      <c r="E184" t="s">
        <v>1060</v>
      </c>
      <c r="F184" t="s">
        <v>1094</v>
      </c>
      <c r="G184" t="s">
        <v>1099</v>
      </c>
      <c r="H184" t="s">
        <v>112</v>
      </c>
      <c r="I184" s="79">
        <v>1520</v>
      </c>
      <c r="J184" s="79">
        <v>6565</v>
      </c>
      <c r="K184" s="79">
        <v>374.70393999999999</v>
      </c>
      <c r="L184" s="79">
        <v>0</v>
      </c>
      <c r="M184" s="79">
        <v>0.16</v>
      </c>
      <c r="N184" s="79">
        <v>0.03</v>
      </c>
    </row>
    <row r="185" spans="2:14">
      <c r="B185" t="s">
        <v>1736</v>
      </c>
      <c r="C185" t="s">
        <v>1737</v>
      </c>
      <c r="D185" t="s">
        <v>1625</v>
      </c>
      <c r="E185" t="s">
        <v>1060</v>
      </c>
      <c r="F185" t="s">
        <v>1738</v>
      </c>
      <c r="G185" t="s">
        <v>1099</v>
      </c>
      <c r="H185" t="s">
        <v>112</v>
      </c>
      <c r="I185" s="79">
        <v>1650</v>
      </c>
      <c r="J185" s="79">
        <v>10775</v>
      </c>
      <c r="K185" s="79">
        <v>667.5920625</v>
      </c>
      <c r="L185" s="79">
        <v>0</v>
      </c>
      <c r="M185" s="79">
        <v>0.28999999999999998</v>
      </c>
      <c r="N185" s="79">
        <v>0.05</v>
      </c>
    </row>
    <row r="186" spans="2:14">
      <c r="B186" t="s">
        <v>1739</v>
      </c>
      <c r="C186" t="s">
        <v>1740</v>
      </c>
      <c r="D186" t="s">
        <v>1625</v>
      </c>
      <c r="E186" t="s">
        <v>1060</v>
      </c>
      <c r="F186" t="s">
        <v>1741</v>
      </c>
      <c r="G186" t="s">
        <v>1099</v>
      </c>
      <c r="H186" t="s">
        <v>112</v>
      </c>
      <c r="I186" s="79">
        <v>1470</v>
      </c>
      <c r="J186" s="79">
        <v>12502</v>
      </c>
      <c r="K186" s="79">
        <v>690.09164699999997</v>
      </c>
      <c r="L186" s="79">
        <v>0</v>
      </c>
      <c r="M186" s="79">
        <v>0.3</v>
      </c>
      <c r="N186" s="79">
        <v>0.05</v>
      </c>
    </row>
    <row r="187" spans="2:14">
      <c r="B187" t="s">
        <v>1742</v>
      </c>
      <c r="C187" t="s">
        <v>1743</v>
      </c>
      <c r="D187" t="s">
        <v>1625</v>
      </c>
      <c r="E187" t="s">
        <v>1060</v>
      </c>
      <c r="F187" t="s">
        <v>1744</v>
      </c>
      <c r="G187" t="s">
        <v>1099</v>
      </c>
      <c r="H187" t="s">
        <v>116</v>
      </c>
      <c r="I187" s="79">
        <v>1260</v>
      </c>
      <c r="J187" s="79">
        <v>3592.8</v>
      </c>
      <c r="K187" s="79">
        <v>190.78285363200001</v>
      </c>
      <c r="L187" s="79">
        <v>0</v>
      </c>
      <c r="M187" s="79">
        <v>0.08</v>
      </c>
      <c r="N187" s="79">
        <v>0.01</v>
      </c>
    </row>
    <row r="188" spans="2:14">
      <c r="B188" t="s">
        <v>1745</v>
      </c>
      <c r="C188" t="s">
        <v>1746</v>
      </c>
      <c r="D188" t="s">
        <v>1625</v>
      </c>
      <c r="E188" t="s">
        <v>1060</v>
      </c>
      <c r="F188" t="s">
        <v>1747</v>
      </c>
      <c r="G188" t="s">
        <v>1099</v>
      </c>
      <c r="H188" t="s">
        <v>112</v>
      </c>
      <c r="I188" s="79">
        <v>1210</v>
      </c>
      <c r="J188" s="79">
        <v>15895</v>
      </c>
      <c r="K188" s="79">
        <v>722.19727250000005</v>
      </c>
      <c r="L188" s="79">
        <v>0</v>
      </c>
      <c r="M188" s="79">
        <v>0.31</v>
      </c>
      <c r="N188" s="79">
        <v>0.05</v>
      </c>
    </row>
    <row r="189" spans="2:14">
      <c r="B189" t="s">
        <v>1748</v>
      </c>
      <c r="C189" t="s">
        <v>1749</v>
      </c>
      <c r="D189" t="s">
        <v>1625</v>
      </c>
      <c r="E189" t="s">
        <v>1060</v>
      </c>
      <c r="F189" t="s">
        <v>1750</v>
      </c>
      <c r="G189" t="s">
        <v>1069</v>
      </c>
      <c r="H189" t="s">
        <v>196</v>
      </c>
      <c r="I189" s="79">
        <v>12300</v>
      </c>
      <c r="J189" s="79">
        <v>90610</v>
      </c>
      <c r="K189" s="79">
        <v>412.39954509</v>
      </c>
      <c r="L189" s="79">
        <v>0</v>
      </c>
      <c r="M189" s="79">
        <v>0.18</v>
      </c>
      <c r="N189" s="79">
        <v>0.03</v>
      </c>
    </row>
    <row r="190" spans="2:14">
      <c r="B190" t="s">
        <v>1751</v>
      </c>
      <c r="C190" t="s">
        <v>1752</v>
      </c>
      <c r="D190" t="s">
        <v>1625</v>
      </c>
      <c r="E190" t="s">
        <v>1060</v>
      </c>
      <c r="F190" t="s">
        <v>1753</v>
      </c>
      <c r="G190" t="s">
        <v>1754</v>
      </c>
      <c r="H190" t="s">
        <v>112</v>
      </c>
      <c r="I190" s="79">
        <v>4070</v>
      </c>
      <c r="J190" s="79">
        <v>2950</v>
      </c>
      <c r="K190" s="79">
        <v>450.84407499999998</v>
      </c>
      <c r="L190" s="79">
        <v>0</v>
      </c>
      <c r="M190" s="79">
        <v>0.2</v>
      </c>
      <c r="N190" s="79">
        <v>0.03</v>
      </c>
    </row>
    <row r="191" spans="2:14">
      <c r="B191" t="s">
        <v>1755</v>
      </c>
      <c r="C191" t="s">
        <v>1756</v>
      </c>
      <c r="D191" t="s">
        <v>1625</v>
      </c>
      <c r="E191" t="s">
        <v>1060</v>
      </c>
      <c r="F191" t="s">
        <v>1757</v>
      </c>
      <c r="G191" t="s">
        <v>1081</v>
      </c>
      <c r="H191" t="s">
        <v>116</v>
      </c>
      <c r="I191" s="79">
        <v>870</v>
      </c>
      <c r="J191" s="79">
        <v>6584</v>
      </c>
      <c r="K191" s="79">
        <v>241.40420352000001</v>
      </c>
      <c r="L191" s="79">
        <v>0</v>
      </c>
      <c r="M191" s="79">
        <v>0.1</v>
      </c>
      <c r="N191" s="79">
        <v>0.02</v>
      </c>
    </row>
    <row r="192" spans="2:14">
      <c r="B192" t="s">
        <v>1758</v>
      </c>
      <c r="C192" t="s">
        <v>1759</v>
      </c>
      <c r="D192" t="s">
        <v>1625</v>
      </c>
      <c r="E192" t="s">
        <v>1060</v>
      </c>
      <c r="F192" t="s">
        <v>1172</v>
      </c>
      <c r="G192" t="s">
        <v>1627</v>
      </c>
      <c r="H192" t="s">
        <v>112</v>
      </c>
      <c r="I192" s="79">
        <v>39924</v>
      </c>
      <c r="J192" s="79">
        <v>3847</v>
      </c>
      <c r="K192" s="79">
        <v>5767.2154313999999</v>
      </c>
      <c r="L192" s="79">
        <v>0.01</v>
      </c>
      <c r="M192" s="79">
        <v>2.5</v>
      </c>
      <c r="N192" s="79">
        <v>0.44</v>
      </c>
    </row>
    <row r="193" spans="2:14">
      <c r="B193" t="s">
        <v>1760</v>
      </c>
      <c r="C193" t="s">
        <v>1761</v>
      </c>
      <c r="D193" t="s">
        <v>1625</v>
      </c>
      <c r="E193" t="s">
        <v>1060</v>
      </c>
      <c r="F193" t="s">
        <v>1762</v>
      </c>
      <c r="G193" t="s">
        <v>1763</v>
      </c>
      <c r="H193" t="s">
        <v>116</v>
      </c>
      <c r="I193" s="79">
        <v>1220</v>
      </c>
      <c r="J193" s="79">
        <v>4520</v>
      </c>
      <c r="K193" s="79">
        <v>232.3988736</v>
      </c>
      <c r="L193" s="79">
        <v>0</v>
      </c>
      <c r="M193" s="79">
        <v>0.1</v>
      </c>
      <c r="N193" s="79">
        <v>0.02</v>
      </c>
    </row>
    <row r="194" spans="2:14">
      <c r="B194" t="s">
        <v>1764</v>
      </c>
      <c r="C194" t="s">
        <v>1765</v>
      </c>
      <c r="D194" t="s">
        <v>1625</v>
      </c>
      <c r="E194" t="s">
        <v>1060</v>
      </c>
      <c r="F194" t="s">
        <v>1766</v>
      </c>
      <c r="G194" t="s">
        <v>1180</v>
      </c>
      <c r="H194" t="s">
        <v>116</v>
      </c>
      <c r="I194" s="79">
        <v>1120</v>
      </c>
      <c r="J194" s="79">
        <v>8191</v>
      </c>
      <c r="K194" s="79">
        <v>386.62568448000002</v>
      </c>
      <c r="L194" s="79">
        <v>0</v>
      </c>
      <c r="M194" s="79">
        <v>0.17</v>
      </c>
      <c r="N194" s="79">
        <v>0.03</v>
      </c>
    </row>
    <row r="195" spans="2:14">
      <c r="B195" t="s">
        <v>1767</v>
      </c>
      <c r="C195" t="s">
        <v>1768</v>
      </c>
      <c r="D195" t="s">
        <v>1625</v>
      </c>
      <c r="E195" t="s">
        <v>1060</v>
      </c>
      <c r="F195" t="s">
        <v>1769</v>
      </c>
      <c r="G195" t="s">
        <v>1180</v>
      </c>
      <c r="H195" t="s">
        <v>116</v>
      </c>
      <c r="I195" s="79">
        <v>760</v>
      </c>
      <c r="J195" s="79">
        <v>15261.5</v>
      </c>
      <c r="K195" s="79">
        <v>488.81729855999998</v>
      </c>
      <c r="L195" s="79">
        <v>0</v>
      </c>
      <c r="M195" s="79">
        <v>0.21</v>
      </c>
      <c r="N195" s="79">
        <v>0.04</v>
      </c>
    </row>
    <row r="196" spans="2:14">
      <c r="B196" t="s">
        <v>1770</v>
      </c>
      <c r="C196" t="s">
        <v>1771</v>
      </c>
      <c r="D196" t="s">
        <v>1625</v>
      </c>
      <c r="E196" t="s">
        <v>1060</v>
      </c>
      <c r="F196" t="s">
        <v>1772</v>
      </c>
      <c r="G196" t="s">
        <v>1180</v>
      </c>
      <c r="H196" t="s">
        <v>119</v>
      </c>
      <c r="I196" s="79">
        <v>1430</v>
      </c>
      <c r="J196" s="79">
        <v>5026</v>
      </c>
      <c r="K196" s="79">
        <v>351.65434304000001</v>
      </c>
      <c r="L196" s="79">
        <v>0</v>
      </c>
      <c r="M196" s="79">
        <v>0.15</v>
      </c>
      <c r="N196" s="79">
        <v>0.03</v>
      </c>
    </row>
    <row r="197" spans="2:14">
      <c r="B197" t="s">
        <v>1773</v>
      </c>
      <c r="C197" t="s">
        <v>1774</v>
      </c>
      <c r="D197" t="s">
        <v>1625</v>
      </c>
      <c r="E197" t="s">
        <v>1060</v>
      </c>
      <c r="F197" t="s">
        <v>1775</v>
      </c>
      <c r="G197" t="s">
        <v>1180</v>
      </c>
      <c r="H197" t="s">
        <v>112</v>
      </c>
      <c r="I197" s="79">
        <v>3800</v>
      </c>
      <c r="J197" s="79">
        <v>9180</v>
      </c>
      <c r="K197" s="79">
        <v>1309.8942</v>
      </c>
      <c r="L197" s="79">
        <v>0</v>
      </c>
      <c r="M197" s="79">
        <v>0.56999999999999995</v>
      </c>
      <c r="N197" s="79">
        <v>0.1</v>
      </c>
    </row>
    <row r="198" spans="2:14">
      <c r="B198" t="s">
        <v>1776</v>
      </c>
      <c r="C198" t="s">
        <v>1677</v>
      </c>
      <c r="D198" t="s">
        <v>1625</v>
      </c>
      <c r="E198" t="s">
        <v>1060</v>
      </c>
      <c r="F198" t="s">
        <v>1678</v>
      </c>
      <c r="G198" t="s">
        <v>1180</v>
      </c>
      <c r="H198" t="s">
        <v>112</v>
      </c>
      <c r="I198" s="79">
        <v>7029</v>
      </c>
      <c r="J198" s="79">
        <v>2629</v>
      </c>
      <c r="K198" s="79">
        <v>693.89549954999995</v>
      </c>
      <c r="L198" s="79">
        <v>0</v>
      </c>
      <c r="M198" s="79">
        <v>0.3</v>
      </c>
      <c r="N198" s="79">
        <v>0.05</v>
      </c>
    </row>
    <row r="199" spans="2:14">
      <c r="B199" t="s">
        <v>1777</v>
      </c>
      <c r="C199" t="s">
        <v>1778</v>
      </c>
      <c r="D199" t="s">
        <v>1625</v>
      </c>
      <c r="E199" t="s">
        <v>1060</v>
      </c>
      <c r="F199" t="s">
        <v>1779</v>
      </c>
      <c r="G199" t="s">
        <v>1062</v>
      </c>
      <c r="H199" t="s">
        <v>112</v>
      </c>
      <c r="I199" s="79">
        <v>2147</v>
      </c>
      <c r="J199" s="79">
        <v>7786</v>
      </c>
      <c r="K199" s="79">
        <v>627.70615210000005</v>
      </c>
      <c r="L199" s="79">
        <v>0</v>
      </c>
      <c r="M199" s="79">
        <v>0.27</v>
      </c>
      <c r="N199" s="79">
        <v>0.05</v>
      </c>
    </row>
    <row r="200" spans="2:14">
      <c r="B200" t="s">
        <v>1780</v>
      </c>
      <c r="C200" t="s">
        <v>1781</v>
      </c>
      <c r="D200" t="s">
        <v>1625</v>
      </c>
      <c r="E200" t="s">
        <v>1060</v>
      </c>
      <c r="F200" t="s">
        <v>1782</v>
      </c>
      <c r="G200" t="s">
        <v>1062</v>
      </c>
      <c r="H200" t="s">
        <v>112</v>
      </c>
      <c r="I200" s="79">
        <v>1926</v>
      </c>
      <c r="J200" s="79">
        <v>5598</v>
      </c>
      <c r="K200" s="79">
        <v>404.8546374</v>
      </c>
      <c r="L200" s="79">
        <v>0</v>
      </c>
      <c r="M200" s="79">
        <v>0.18</v>
      </c>
      <c r="N200" s="79">
        <v>0.03</v>
      </c>
    </row>
    <row r="201" spans="2:14">
      <c r="B201" t="s">
        <v>1783</v>
      </c>
      <c r="C201" t="s">
        <v>1784</v>
      </c>
      <c r="D201" t="s">
        <v>1625</v>
      </c>
      <c r="E201" t="s">
        <v>1060</v>
      </c>
      <c r="F201" t="s">
        <v>1785</v>
      </c>
      <c r="G201" t="s">
        <v>1062</v>
      </c>
      <c r="H201" t="s">
        <v>112</v>
      </c>
      <c r="I201" s="79">
        <v>1220</v>
      </c>
      <c r="J201" s="79">
        <v>6191</v>
      </c>
      <c r="K201" s="79">
        <v>283.61590100000001</v>
      </c>
      <c r="L201" s="79">
        <v>0</v>
      </c>
      <c r="M201" s="79">
        <v>0.12</v>
      </c>
      <c r="N201" s="79">
        <v>0.02</v>
      </c>
    </row>
    <row r="202" spans="2:14">
      <c r="B202" t="s">
        <v>1786</v>
      </c>
      <c r="C202" t="s">
        <v>1787</v>
      </c>
      <c r="D202" t="s">
        <v>1648</v>
      </c>
      <c r="E202" t="s">
        <v>1060</v>
      </c>
      <c r="F202" t="s">
        <v>1788</v>
      </c>
      <c r="G202" t="s">
        <v>1062</v>
      </c>
      <c r="H202" t="s">
        <v>112</v>
      </c>
      <c r="I202" s="79">
        <v>5830</v>
      </c>
      <c r="J202" s="79">
        <v>3332</v>
      </c>
      <c r="K202" s="79">
        <v>729.42977800000006</v>
      </c>
      <c r="L202" s="79">
        <v>0</v>
      </c>
      <c r="M202" s="79">
        <v>0.32</v>
      </c>
      <c r="N202" s="79">
        <v>0.06</v>
      </c>
    </row>
    <row r="203" spans="2:14">
      <c r="B203" t="s">
        <v>1789</v>
      </c>
      <c r="C203" t="s">
        <v>1790</v>
      </c>
      <c r="D203" t="s">
        <v>1791</v>
      </c>
      <c r="E203" t="s">
        <v>1060</v>
      </c>
      <c r="F203" t="s">
        <v>1792</v>
      </c>
      <c r="G203" t="s">
        <v>1062</v>
      </c>
      <c r="H203" t="s">
        <v>195</v>
      </c>
      <c r="I203" s="79">
        <v>400</v>
      </c>
      <c r="J203" s="79">
        <v>24180</v>
      </c>
      <c r="K203" s="79">
        <v>374.80934400000001</v>
      </c>
      <c r="L203" s="79">
        <v>0</v>
      </c>
      <c r="M203" s="79">
        <v>0.16</v>
      </c>
      <c r="N203" s="79">
        <v>0.03</v>
      </c>
    </row>
    <row r="204" spans="2:14">
      <c r="B204" t="s">
        <v>1793</v>
      </c>
      <c r="C204" t="s">
        <v>1794</v>
      </c>
      <c r="D204" t="s">
        <v>1688</v>
      </c>
      <c r="E204" t="s">
        <v>1060</v>
      </c>
      <c r="F204" t="s">
        <v>1795</v>
      </c>
      <c r="G204" t="s">
        <v>1655</v>
      </c>
      <c r="H204" t="s">
        <v>116</v>
      </c>
      <c r="I204" s="79">
        <v>1759</v>
      </c>
      <c r="J204" s="79">
        <v>3356</v>
      </c>
      <c r="K204" s="79">
        <v>248.784629376</v>
      </c>
      <c r="L204" s="79">
        <v>0</v>
      </c>
      <c r="M204" s="79">
        <v>0.11</v>
      </c>
      <c r="N204" s="79">
        <v>0.02</v>
      </c>
    </row>
    <row r="205" spans="2:14">
      <c r="B205" t="s">
        <v>1796</v>
      </c>
      <c r="C205" t="s">
        <v>1797</v>
      </c>
      <c r="D205" t="s">
        <v>1625</v>
      </c>
      <c r="E205" t="s">
        <v>1060</v>
      </c>
      <c r="F205" t="s">
        <v>1798</v>
      </c>
      <c r="G205" t="s">
        <v>1232</v>
      </c>
      <c r="H205" t="s">
        <v>119</v>
      </c>
      <c r="I205" s="79">
        <v>780</v>
      </c>
      <c r="J205" s="79">
        <v>4855</v>
      </c>
      <c r="K205" s="79">
        <v>185.2854432</v>
      </c>
      <c r="L205" s="79">
        <v>0</v>
      </c>
      <c r="M205" s="79">
        <v>0.08</v>
      </c>
      <c r="N205" s="79">
        <v>0.01</v>
      </c>
    </row>
    <row r="206" spans="2:14">
      <c r="B206" t="s">
        <v>1799</v>
      </c>
      <c r="C206" t="s">
        <v>1800</v>
      </c>
      <c r="D206" t="s">
        <v>1625</v>
      </c>
      <c r="E206" t="s">
        <v>1060</v>
      </c>
      <c r="F206" t="s">
        <v>1801</v>
      </c>
      <c r="G206" t="s">
        <v>1232</v>
      </c>
      <c r="H206" t="s">
        <v>112</v>
      </c>
      <c r="I206" s="79">
        <v>780</v>
      </c>
      <c r="J206" s="79">
        <v>11840</v>
      </c>
      <c r="K206" s="79">
        <v>346.78176000000002</v>
      </c>
      <c r="L206" s="79">
        <v>0</v>
      </c>
      <c r="M206" s="79">
        <v>0.15</v>
      </c>
      <c r="N206" s="79">
        <v>0.03</v>
      </c>
    </row>
    <row r="207" spans="2:14">
      <c r="B207" t="s">
        <v>1802</v>
      </c>
      <c r="C207" t="s">
        <v>1803</v>
      </c>
      <c r="D207" t="s">
        <v>1625</v>
      </c>
      <c r="E207" t="s">
        <v>1060</v>
      </c>
      <c r="F207" t="s">
        <v>1804</v>
      </c>
      <c r="G207" t="s">
        <v>1232</v>
      </c>
      <c r="H207" t="s">
        <v>112</v>
      </c>
      <c r="I207" s="79">
        <v>2490</v>
      </c>
      <c r="J207" s="79">
        <v>7387</v>
      </c>
      <c r="K207" s="79">
        <v>690.68080650000002</v>
      </c>
      <c r="L207" s="79">
        <v>0</v>
      </c>
      <c r="M207" s="79">
        <v>0.3</v>
      </c>
      <c r="N207" s="79">
        <v>0.05</v>
      </c>
    </row>
    <row r="208" spans="2:14">
      <c r="B208" t="s">
        <v>1805</v>
      </c>
      <c r="C208" t="s">
        <v>1806</v>
      </c>
      <c r="D208" t="s">
        <v>1625</v>
      </c>
      <c r="E208" t="s">
        <v>1060</v>
      </c>
      <c r="F208" t="s">
        <v>1807</v>
      </c>
      <c r="G208" t="s">
        <v>1120</v>
      </c>
      <c r="H208" t="s">
        <v>112</v>
      </c>
      <c r="I208" s="79">
        <v>1090</v>
      </c>
      <c r="J208" s="79">
        <v>5500</v>
      </c>
      <c r="K208" s="79">
        <v>225.11224999999999</v>
      </c>
      <c r="L208" s="79">
        <v>0</v>
      </c>
      <c r="M208" s="79">
        <v>0.1</v>
      </c>
      <c r="N208" s="79">
        <v>0.02</v>
      </c>
    </row>
    <row r="209" spans="2:14">
      <c r="B209" t="s">
        <v>1808</v>
      </c>
      <c r="C209" t="s">
        <v>1809</v>
      </c>
      <c r="D209" t="s">
        <v>1625</v>
      </c>
      <c r="E209" t="s">
        <v>1060</v>
      </c>
      <c r="F209" t="s">
        <v>1810</v>
      </c>
      <c r="G209" t="s">
        <v>1120</v>
      </c>
      <c r="H209" t="s">
        <v>112</v>
      </c>
      <c r="I209" s="79">
        <v>261</v>
      </c>
      <c r="J209" s="79">
        <v>77501</v>
      </c>
      <c r="K209" s="79">
        <v>759.55242554999995</v>
      </c>
      <c r="L209" s="79">
        <v>0</v>
      </c>
      <c r="M209" s="79">
        <v>0.33</v>
      </c>
      <c r="N209" s="79">
        <v>0.06</v>
      </c>
    </row>
    <row r="210" spans="2:14">
      <c r="B210" t="s">
        <v>1811</v>
      </c>
      <c r="C210" t="s">
        <v>1812</v>
      </c>
      <c r="D210" t="s">
        <v>1625</v>
      </c>
      <c r="E210" t="s">
        <v>1060</v>
      </c>
      <c r="F210" t="s">
        <v>1813</v>
      </c>
      <c r="G210" t="s">
        <v>1120</v>
      </c>
      <c r="H210" t="s">
        <v>112</v>
      </c>
      <c r="I210" s="79">
        <v>3400</v>
      </c>
      <c r="J210" s="79">
        <v>10061</v>
      </c>
      <c r="K210" s="79">
        <v>1284.4878699999999</v>
      </c>
      <c r="L210" s="79">
        <v>0</v>
      </c>
      <c r="M210" s="79">
        <v>0.56000000000000005</v>
      </c>
      <c r="N210" s="79">
        <v>0.1</v>
      </c>
    </row>
    <row r="211" spans="2:14">
      <c r="B211" t="s">
        <v>1814</v>
      </c>
      <c r="C211" t="s">
        <v>1815</v>
      </c>
      <c r="D211" t="s">
        <v>1625</v>
      </c>
      <c r="E211" t="s">
        <v>1060</v>
      </c>
      <c r="F211" t="s">
        <v>1816</v>
      </c>
      <c r="G211" t="s">
        <v>1120</v>
      </c>
      <c r="H211" t="s">
        <v>112</v>
      </c>
      <c r="I211" s="79">
        <v>2460</v>
      </c>
      <c r="J211" s="79">
        <v>3912</v>
      </c>
      <c r="K211" s="79">
        <v>361.36317600000001</v>
      </c>
      <c r="L211" s="79">
        <v>0</v>
      </c>
      <c r="M211" s="79">
        <v>0.16</v>
      </c>
      <c r="N211" s="79">
        <v>0.03</v>
      </c>
    </row>
    <row r="212" spans="2:14">
      <c r="B212" t="s">
        <v>1817</v>
      </c>
      <c r="C212" t="s">
        <v>1818</v>
      </c>
      <c r="D212" t="s">
        <v>1625</v>
      </c>
      <c r="E212" t="s">
        <v>1060</v>
      </c>
      <c r="F212" t="s">
        <v>1819</v>
      </c>
      <c r="G212" t="s">
        <v>1120</v>
      </c>
      <c r="H212" t="s">
        <v>119</v>
      </c>
      <c r="I212" s="79">
        <v>3810</v>
      </c>
      <c r="J212" s="79">
        <v>1465</v>
      </c>
      <c r="K212" s="79">
        <v>273.09897119999999</v>
      </c>
      <c r="L212" s="79">
        <v>0</v>
      </c>
      <c r="M212" s="79">
        <v>0.12</v>
      </c>
      <c r="N212" s="79">
        <v>0.02</v>
      </c>
    </row>
    <row r="213" spans="2:14">
      <c r="B213" t="s">
        <v>1820</v>
      </c>
      <c r="C213" t="s">
        <v>1821</v>
      </c>
      <c r="D213" t="s">
        <v>1625</v>
      </c>
      <c r="E213" t="s">
        <v>1060</v>
      </c>
      <c r="F213" t="s">
        <v>1822</v>
      </c>
      <c r="G213" t="s">
        <v>1120</v>
      </c>
      <c r="H213" t="s">
        <v>112</v>
      </c>
      <c r="I213" s="79">
        <v>4080</v>
      </c>
      <c r="J213" s="79">
        <v>8192</v>
      </c>
      <c r="K213" s="79">
        <v>1255.0471680000001</v>
      </c>
      <c r="L213" s="79">
        <v>0</v>
      </c>
      <c r="M213" s="79">
        <v>0.54</v>
      </c>
      <c r="N213" s="79">
        <v>0.1</v>
      </c>
    </row>
    <row r="214" spans="2:14">
      <c r="B214" t="s">
        <v>1823</v>
      </c>
      <c r="C214" t="s">
        <v>1824</v>
      </c>
      <c r="D214" t="s">
        <v>1625</v>
      </c>
      <c r="E214" t="s">
        <v>1060</v>
      </c>
      <c r="F214" t="s">
        <v>1825</v>
      </c>
      <c r="G214" t="s">
        <v>1675</v>
      </c>
      <c r="H214" t="s">
        <v>112</v>
      </c>
      <c r="I214" s="79">
        <v>560</v>
      </c>
      <c r="J214" s="79">
        <v>11218</v>
      </c>
      <c r="K214" s="79">
        <v>235.89210399999999</v>
      </c>
      <c r="L214" s="79">
        <v>0</v>
      </c>
      <c r="M214" s="79">
        <v>0.1</v>
      </c>
      <c r="N214" s="79">
        <v>0.02</v>
      </c>
    </row>
    <row r="215" spans="2:14">
      <c r="B215" t="s">
        <v>1826</v>
      </c>
      <c r="C215" t="s">
        <v>1827</v>
      </c>
      <c r="D215" t="s">
        <v>1625</v>
      </c>
      <c r="E215" t="s">
        <v>1060</v>
      </c>
      <c r="F215" t="s">
        <v>1828</v>
      </c>
      <c r="G215" t="s">
        <v>1675</v>
      </c>
      <c r="H215" t="s">
        <v>112</v>
      </c>
      <c r="I215" s="79">
        <v>4070</v>
      </c>
      <c r="J215" s="79">
        <v>3139</v>
      </c>
      <c r="K215" s="79">
        <v>479.72866149999999</v>
      </c>
      <c r="L215" s="79">
        <v>0</v>
      </c>
      <c r="M215" s="79">
        <v>0.21</v>
      </c>
      <c r="N215" s="79">
        <v>0.04</v>
      </c>
    </row>
    <row r="216" spans="2:14">
      <c r="B216" t="s">
        <v>1829</v>
      </c>
      <c r="C216" t="s">
        <v>1830</v>
      </c>
      <c r="D216" t="s">
        <v>1625</v>
      </c>
      <c r="E216" t="s">
        <v>1060</v>
      </c>
      <c r="F216" t="s">
        <v>1831</v>
      </c>
      <c r="G216" t="s">
        <v>1675</v>
      </c>
      <c r="H216" t="s">
        <v>112</v>
      </c>
      <c r="I216" s="79">
        <v>5700</v>
      </c>
      <c r="J216" s="79">
        <v>2371</v>
      </c>
      <c r="K216" s="79">
        <v>507.47698500000001</v>
      </c>
      <c r="L216" s="79">
        <v>0</v>
      </c>
      <c r="M216" s="79">
        <v>0.22</v>
      </c>
      <c r="N216" s="79">
        <v>0.04</v>
      </c>
    </row>
    <row r="217" spans="2:14">
      <c r="B217" t="s">
        <v>1832</v>
      </c>
      <c r="C217" t="s">
        <v>1833</v>
      </c>
      <c r="D217" t="s">
        <v>1625</v>
      </c>
      <c r="E217" t="s">
        <v>1060</v>
      </c>
      <c r="F217" t="s">
        <v>1834</v>
      </c>
      <c r="G217" t="s">
        <v>1184</v>
      </c>
      <c r="H217" t="s">
        <v>112</v>
      </c>
      <c r="I217" s="79">
        <v>3500</v>
      </c>
      <c r="J217" s="79">
        <v>12809</v>
      </c>
      <c r="K217" s="79">
        <v>1683.4228250000001</v>
      </c>
      <c r="L217" s="79">
        <v>0</v>
      </c>
      <c r="M217" s="79">
        <v>0.73</v>
      </c>
      <c r="N217" s="79">
        <v>0.13</v>
      </c>
    </row>
    <row r="218" spans="2:14">
      <c r="B218" t="s">
        <v>1835</v>
      </c>
      <c r="C218" t="s">
        <v>1836</v>
      </c>
      <c r="D218" t="s">
        <v>1625</v>
      </c>
      <c r="E218" t="s">
        <v>1060</v>
      </c>
      <c r="F218" t="s">
        <v>1837</v>
      </c>
      <c r="G218" t="s">
        <v>1184</v>
      </c>
      <c r="H218" t="s">
        <v>116</v>
      </c>
      <c r="I218" s="79">
        <v>4020</v>
      </c>
      <c r="J218" s="79">
        <v>1395</v>
      </c>
      <c r="K218" s="79">
        <v>236.33933759999999</v>
      </c>
      <c r="L218" s="79">
        <v>0</v>
      </c>
      <c r="M218" s="79">
        <v>0.1</v>
      </c>
      <c r="N218" s="79">
        <v>0.02</v>
      </c>
    </row>
    <row r="219" spans="2:14">
      <c r="B219" t="s">
        <v>1838</v>
      </c>
      <c r="C219" t="s">
        <v>1839</v>
      </c>
      <c r="D219" t="s">
        <v>1840</v>
      </c>
      <c r="E219" t="s">
        <v>1060</v>
      </c>
      <c r="F219" t="s">
        <v>1841</v>
      </c>
      <c r="G219" t="s">
        <v>1842</v>
      </c>
      <c r="H219" t="s">
        <v>119</v>
      </c>
      <c r="I219" s="79">
        <v>4360</v>
      </c>
      <c r="J219" s="79">
        <v>1021</v>
      </c>
      <c r="K219" s="79">
        <v>217.80592768</v>
      </c>
      <c r="L219" s="79">
        <v>0</v>
      </c>
      <c r="M219" s="79">
        <v>0.09</v>
      </c>
      <c r="N219" s="79">
        <v>0.02</v>
      </c>
    </row>
    <row r="220" spans="2:14">
      <c r="B220" t="s">
        <v>1843</v>
      </c>
      <c r="C220" t="s">
        <v>1844</v>
      </c>
      <c r="D220" t="s">
        <v>1625</v>
      </c>
      <c r="E220" t="s">
        <v>1060</v>
      </c>
      <c r="F220" t="s">
        <v>1845</v>
      </c>
      <c r="G220" t="s">
        <v>1842</v>
      </c>
      <c r="H220" t="s">
        <v>112</v>
      </c>
      <c r="I220" s="79">
        <v>4580</v>
      </c>
      <c r="J220" s="79">
        <v>3815</v>
      </c>
      <c r="K220" s="79">
        <v>656.09988499999997</v>
      </c>
      <c r="L220" s="79">
        <v>0</v>
      </c>
      <c r="M220" s="79">
        <v>0.28000000000000003</v>
      </c>
      <c r="N220" s="79">
        <v>0.05</v>
      </c>
    </row>
    <row r="221" spans="2:14">
      <c r="B221" t="s">
        <v>1846</v>
      </c>
      <c r="C221" t="s">
        <v>1847</v>
      </c>
      <c r="D221" t="s">
        <v>1625</v>
      </c>
      <c r="E221" t="s">
        <v>1060</v>
      </c>
      <c r="F221" t="s">
        <v>1848</v>
      </c>
      <c r="G221" t="s">
        <v>1215</v>
      </c>
      <c r="H221" t="s">
        <v>198</v>
      </c>
      <c r="I221" s="79">
        <v>150671</v>
      </c>
      <c r="J221" s="79">
        <v>518</v>
      </c>
      <c r="K221" s="79">
        <v>378.06246783199998</v>
      </c>
      <c r="L221" s="79">
        <v>0</v>
      </c>
      <c r="M221" s="79">
        <v>0.16</v>
      </c>
      <c r="N221" s="79">
        <v>0.03</v>
      </c>
    </row>
    <row r="222" spans="2:14">
      <c r="B222" t="s">
        <v>1849</v>
      </c>
      <c r="C222" t="s">
        <v>1850</v>
      </c>
      <c r="D222" t="s">
        <v>1625</v>
      </c>
      <c r="E222" t="s">
        <v>1060</v>
      </c>
      <c r="F222" t="s">
        <v>1851</v>
      </c>
      <c r="G222" t="s">
        <v>107</v>
      </c>
      <c r="H222" t="s">
        <v>116</v>
      </c>
      <c r="I222" s="79">
        <v>2780</v>
      </c>
      <c r="J222" s="79">
        <v>3312.5</v>
      </c>
      <c r="K222" s="79">
        <v>388.09356000000002</v>
      </c>
      <c r="L222" s="79">
        <v>0</v>
      </c>
      <c r="M222" s="79">
        <v>0.17</v>
      </c>
      <c r="N222" s="79">
        <v>0.03</v>
      </c>
    </row>
    <row r="223" spans="2:14">
      <c r="B223" t="s">
        <v>1852</v>
      </c>
      <c r="C223" t="s">
        <v>1853</v>
      </c>
      <c r="D223" t="s">
        <v>1625</v>
      </c>
      <c r="E223" t="s">
        <v>1060</v>
      </c>
      <c r="F223" t="s">
        <v>1854</v>
      </c>
      <c r="G223" t="s">
        <v>133</v>
      </c>
      <c r="H223" t="s">
        <v>112</v>
      </c>
      <c r="I223" s="79">
        <v>3380</v>
      </c>
      <c r="J223" s="79">
        <v>3903</v>
      </c>
      <c r="K223" s="79">
        <v>495.36485699999997</v>
      </c>
      <c r="L223" s="79">
        <v>0</v>
      </c>
      <c r="M223" s="79">
        <v>0.21</v>
      </c>
      <c r="N223" s="79">
        <v>0.04</v>
      </c>
    </row>
    <row r="224" spans="2:14">
      <c r="B224" t="s">
        <v>255</v>
      </c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B247" s="16"/>
      <c r="E247" s="16"/>
      <c r="F247" s="16"/>
      <c r="G247" s="16"/>
    </row>
    <row r="248" spans="2:7">
      <c r="B248" s="16"/>
      <c r="E248" s="16"/>
      <c r="F248" s="16"/>
      <c r="G248" s="16"/>
    </row>
    <row r="249" spans="2:7">
      <c r="B249" s="19"/>
      <c r="E249" s="16"/>
      <c r="F249" s="16"/>
      <c r="G249" s="16"/>
    </row>
    <row r="250" spans="2:7">
      <c r="E250" s="16"/>
      <c r="F250" s="16"/>
      <c r="G250" s="16"/>
    </row>
    <row r="251" spans="2:7"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B268" s="16"/>
      <c r="E268" s="16"/>
      <c r="F268" s="16"/>
      <c r="G268" s="16"/>
    </row>
    <row r="269" spans="2:7">
      <c r="B269" s="16"/>
      <c r="E269" s="16"/>
      <c r="F269" s="16"/>
      <c r="G269" s="16"/>
    </row>
    <row r="270" spans="2:7">
      <c r="B270" s="19"/>
      <c r="E270" s="16"/>
      <c r="F270" s="16"/>
      <c r="G270" s="16"/>
    </row>
    <row r="271" spans="2:7">
      <c r="E271" s="16"/>
      <c r="F271" s="16"/>
      <c r="G271" s="16"/>
    </row>
    <row r="272" spans="2:7"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2:7">
      <c r="E321" s="16"/>
      <c r="F321" s="16"/>
      <c r="G321" s="16"/>
    </row>
    <row r="322" spans="2:7">
      <c r="E322" s="16"/>
      <c r="F322" s="16"/>
      <c r="G322" s="16"/>
    </row>
    <row r="323" spans="2:7">
      <c r="E323" s="16"/>
      <c r="F323" s="16"/>
      <c r="G323" s="16"/>
    </row>
    <row r="324" spans="2:7">
      <c r="E324" s="16"/>
      <c r="F324" s="16"/>
      <c r="G324" s="16"/>
    </row>
    <row r="325" spans="2:7">
      <c r="E325" s="16"/>
      <c r="F325" s="16"/>
      <c r="G325" s="16"/>
    </row>
    <row r="326" spans="2:7">
      <c r="E326" s="16"/>
      <c r="F326" s="16"/>
      <c r="G326" s="16"/>
    </row>
    <row r="327" spans="2:7">
      <c r="E327" s="16"/>
      <c r="F327" s="16"/>
      <c r="G327" s="16"/>
    </row>
    <row r="328" spans="2:7">
      <c r="E328" s="16"/>
      <c r="F328" s="16"/>
      <c r="G328" s="16"/>
    </row>
    <row r="329" spans="2:7">
      <c r="E329" s="16"/>
      <c r="F329" s="16"/>
      <c r="G329" s="16"/>
    </row>
    <row r="330" spans="2:7">
      <c r="E330" s="16"/>
      <c r="F330" s="16"/>
      <c r="G330" s="16"/>
    </row>
    <row r="331" spans="2:7">
      <c r="E331" s="16"/>
      <c r="F331" s="16"/>
      <c r="G331" s="16"/>
    </row>
    <row r="332" spans="2:7">
      <c r="E332" s="16"/>
      <c r="F332" s="16"/>
      <c r="G332" s="16"/>
    </row>
    <row r="333" spans="2:7">
      <c r="E333" s="16"/>
      <c r="F333" s="16"/>
      <c r="G333" s="16"/>
    </row>
    <row r="334" spans="2:7">
      <c r="E334" s="16"/>
      <c r="F334" s="16"/>
      <c r="G334" s="16"/>
    </row>
    <row r="335" spans="2:7">
      <c r="B335" s="16"/>
      <c r="E335" s="16"/>
      <c r="F335" s="16"/>
      <c r="G335" s="16"/>
    </row>
    <row r="336" spans="2:7">
      <c r="B336" s="16"/>
      <c r="E336" s="16"/>
      <c r="F336" s="16"/>
      <c r="G336" s="16"/>
    </row>
    <row r="337" spans="2:2">
      <c r="B337" s="19"/>
    </row>
  </sheetData>
  <sheetProtection sheet="1" objects="1" scenarios="1"/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337">
      <formula1>$BG$6:$BG$11</formula1>
    </dataValidation>
    <dataValidation type="list" allowBlank="1" showInputMessage="1" showErrorMessage="1" sqref="H12:H331">
      <formula1>$BI$6:$BI$11</formula1>
    </dataValidation>
    <dataValidation type="list" allowBlank="1" showInputMessage="1" showErrorMessage="1" sqref="E12:E331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1049923</v>
      </c>
      <c r="I11" s="7"/>
      <c r="J11" s="78">
        <v>66318.075867556006</v>
      </c>
      <c r="K11" s="7"/>
      <c r="L11" s="78">
        <v>100</v>
      </c>
      <c r="M11" s="78">
        <v>5.0199999999999996</v>
      </c>
      <c r="N11" s="35"/>
      <c r="BG11" s="16"/>
      <c r="BH11" s="19"/>
      <c r="BJ11" s="16"/>
    </row>
    <row r="12" spans="2:62">
      <c r="B12" s="80" t="s">
        <v>199</v>
      </c>
      <c r="D12" s="16"/>
      <c r="E12" s="16"/>
      <c r="F12" s="16"/>
      <c r="G12" s="16"/>
      <c r="H12" s="81">
        <v>365800</v>
      </c>
      <c r="J12" s="81">
        <v>5282.9359999999997</v>
      </c>
      <c r="L12" s="81">
        <v>7.97</v>
      </c>
      <c r="M12" s="81">
        <v>0.4</v>
      </c>
    </row>
    <row r="13" spans="2:62">
      <c r="B13" s="80" t="s">
        <v>1855</v>
      </c>
      <c r="D13" s="16"/>
      <c r="E13" s="16"/>
      <c r="F13" s="16"/>
      <c r="G13" s="16"/>
      <c r="H13" s="81">
        <v>365800</v>
      </c>
      <c r="J13" s="81">
        <v>5282.9359999999997</v>
      </c>
      <c r="L13" s="81">
        <v>7.97</v>
      </c>
      <c r="M13" s="81">
        <v>0.4</v>
      </c>
    </row>
    <row r="14" spans="2:62">
      <c r="B14" t="s">
        <v>1856</v>
      </c>
      <c r="C14" t="s">
        <v>1857</v>
      </c>
      <c r="D14" t="s">
        <v>106</v>
      </c>
      <c r="E14" t="s">
        <v>1858</v>
      </c>
      <c r="F14" t="s">
        <v>134</v>
      </c>
      <c r="G14" t="s">
        <v>108</v>
      </c>
      <c r="H14" s="79">
        <v>270000</v>
      </c>
      <c r="I14" s="79">
        <v>1445</v>
      </c>
      <c r="J14" s="79">
        <v>3901.5</v>
      </c>
      <c r="K14" s="79">
        <v>0.32</v>
      </c>
      <c r="L14" s="79">
        <v>5.88</v>
      </c>
      <c r="M14" s="79">
        <v>0.3</v>
      </c>
    </row>
    <row r="15" spans="2:62">
      <c r="B15" t="s">
        <v>1859</v>
      </c>
      <c r="C15" t="s">
        <v>1860</v>
      </c>
      <c r="D15" t="s">
        <v>106</v>
      </c>
      <c r="E15" t="s">
        <v>1861</v>
      </c>
      <c r="F15" t="s">
        <v>134</v>
      </c>
      <c r="G15" t="s">
        <v>108</v>
      </c>
      <c r="H15" s="79">
        <v>95800</v>
      </c>
      <c r="I15" s="79">
        <v>1442</v>
      </c>
      <c r="J15" s="79">
        <v>1381.4359999999999</v>
      </c>
      <c r="K15" s="79">
        <v>0.03</v>
      </c>
      <c r="L15" s="79">
        <v>2.08</v>
      </c>
      <c r="M15" s="79">
        <v>0.1</v>
      </c>
    </row>
    <row r="16" spans="2:62">
      <c r="B16" s="80" t="s">
        <v>1862</v>
      </c>
      <c r="D16" s="16"/>
      <c r="E16" s="16"/>
      <c r="F16" s="16"/>
      <c r="G16" s="16"/>
      <c r="H16" s="81">
        <v>0</v>
      </c>
      <c r="J16" s="81">
        <v>0</v>
      </c>
      <c r="L16" s="81">
        <v>0</v>
      </c>
      <c r="M16" s="81">
        <v>0</v>
      </c>
    </row>
    <row r="17" spans="2:13">
      <c r="B17" t="s">
        <v>248</v>
      </c>
      <c r="C17" t="s">
        <v>248</v>
      </c>
      <c r="D17" s="16"/>
      <c r="E17" s="16"/>
      <c r="F17" t="s">
        <v>248</v>
      </c>
      <c r="G17" t="s">
        <v>248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</row>
    <row r="18" spans="2:13">
      <c r="B18" s="80" t="s">
        <v>1863</v>
      </c>
      <c r="D18" s="16"/>
      <c r="E18" s="16"/>
      <c r="F18" s="16"/>
      <c r="G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248</v>
      </c>
      <c r="C19" t="s">
        <v>248</v>
      </c>
      <c r="D19" s="16"/>
      <c r="E19" s="16"/>
      <c r="F19" t="s">
        <v>248</v>
      </c>
      <c r="G19" t="s">
        <v>248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1864</v>
      </c>
      <c r="D20" s="16"/>
      <c r="E20" s="16"/>
      <c r="F20" s="16"/>
      <c r="G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248</v>
      </c>
      <c r="C21" t="s">
        <v>248</v>
      </c>
      <c r="D21" s="16"/>
      <c r="E21" s="16"/>
      <c r="F21" t="s">
        <v>248</v>
      </c>
      <c r="G21" t="s">
        <v>248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1057</v>
      </c>
      <c r="D22" s="16"/>
      <c r="E22" s="16"/>
      <c r="F22" s="16"/>
      <c r="G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248</v>
      </c>
      <c r="C23" t="s">
        <v>248</v>
      </c>
      <c r="D23" s="16"/>
      <c r="E23" s="16"/>
      <c r="F23" t="s">
        <v>248</v>
      </c>
      <c r="G23" t="s">
        <v>248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s="80" t="s">
        <v>1865</v>
      </c>
      <c r="D24" s="16"/>
      <c r="E24" s="16"/>
      <c r="F24" s="16"/>
      <c r="G24" s="16"/>
      <c r="H24" s="81">
        <v>0</v>
      </c>
      <c r="J24" s="81">
        <v>0</v>
      </c>
      <c r="L24" s="81">
        <v>0</v>
      </c>
      <c r="M24" s="81">
        <v>0</v>
      </c>
    </row>
    <row r="25" spans="2:13">
      <c r="B25" t="s">
        <v>248</v>
      </c>
      <c r="C25" t="s">
        <v>248</v>
      </c>
      <c r="D25" s="16"/>
      <c r="E25" s="16"/>
      <c r="F25" t="s">
        <v>248</v>
      </c>
      <c r="G25" t="s">
        <v>248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</row>
    <row r="26" spans="2:13">
      <c r="B26" s="80" t="s">
        <v>252</v>
      </c>
      <c r="D26" s="16"/>
      <c r="E26" s="16"/>
      <c r="F26" s="16"/>
      <c r="G26" s="16"/>
      <c r="H26" s="81">
        <v>684123</v>
      </c>
      <c r="J26" s="81">
        <v>61035.139867555998</v>
      </c>
      <c r="L26" s="81">
        <v>92.03</v>
      </c>
      <c r="M26" s="81">
        <v>4.62</v>
      </c>
    </row>
    <row r="27" spans="2:13">
      <c r="B27" s="80" t="s">
        <v>1866</v>
      </c>
      <c r="D27" s="16"/>
      <c r="E27" s="16"/>
      <c r="F27" s="16"/>
      <c r="G27" s="16"/>
      <c r="H27" s="81">
        <v>681142</v>
      </c>
      <c r="J27" s="81">
        <v>59711.266290706</v>
      </c>
      <c r="L27" s="81">
        <v>90.04</v>
      </c>
      <c r="M27" s="81">
        <v>4.5199999999999996</v>
      </c>
    </row>
    <row r="28" spans="2:13">
      <c r="B28" t="s">
        <v>1867</v>
      </c>
      <c r="C28" t="s">
        <v>1868</v>
      </c>
      <c r="D28" t="s">
        <v>1625</v>
      </c>
      <c r="E28" t="s">
        <v>1869</v>
      </c>
      <c r="F28" t="s">
        <v>1099</v>
      </c>
      <c r="G28" t="s">
        <v>112</v>
      </c>
      <c r="H28" s="79">
        <v>52080</v>
      </c>
      <c r="I28" s="79">
        <v>2670</v>
      </c>
      <c r="J28" s="79">
        <v>5221.4626799999996</v>
      </c>
      <c r="K28" s="79">
        <v>0.25</v>
      </c>
      <c r="L28" s="79">
        <v>7.87</v>
      </c>
      <c r="M28" s="79">
        <v>0.4</v>
      </c>
    </row>
    <row r="29" spans="2:13">
      <c r="B29" t="s">
        <v>1870</v>
      </c>
      <c r="C29" t="s">
        <v>1871</v>
      </c>
      <c r="D29" t="s">
        <v>1625</v>
      </c>
      <c r="E29" t="s">
        <v>1729</v>
      </c>
      <c r="F29" t="s">
        <v>1099</v>
      </c>
      <c r="G29" t="s">
        <v>112</v>
      </c>
      <c r="H29" s="79">
        <v>3740</v>
      </c>
      <c r="I29" s="79">
        <v>6630</v>
      </c>
      <c r="J29" s="79">
        <v>931.09730999999999</v>
      </c>
      <c r="K29" s="79">
        <v>0</v>
      </c>
      <c r="L29" s="79">
        <v>1.4</v>
      </c>
      <c r="M29" s="79">
        <v>7.0000000000000007E-2</v>
      </c>
    </row>
    <row r="30" spans="2:13">
      <c r="B30" t="s">
        <v>1872</v>
      </c>
      <c r="C30" t="s">
        <v>1873</v>
      </c>
      <c r="D30" t="s">
        <v>1625</v>
      </c>
      <c r="E30" t="s">
        <v>1874</v>
      </c>
      <c r="F30" t="s">
        <v>1099</v>
      </c>
      <c r="G30" t="s">
        <v>112</v>
      </c>
      <c r="H30" s="79">
        <v>26320</v>
      </c>
      <c r="I30" s="79">
        <v>2741</v>
      </c>
      <c r="J30" s="79">
        <v>2708.9741560000002</v>
      </c>
      <c r="K30" s="79">
        <v>0.03</v>
      </c>
      <c r="L30" s="79">
        <v>4.08</v>
      </c>
      <c r="M30" s="79">
        <v>0.21</v>
      </c>
    </row>
    <row r="31" spans="2:13">
      <c r="B31" t="s">
        <v>1875</v>
      </c>
      <c r="C31" t="s">
        <v>1876</v>
      </c>
      <c r="D31" t="s">
        <v>1625</v>
      </c>
      <c r="E31" t="s">
        <v>1877</v>
      </c>
      <c r="F31" t="s">
        <v>1099</v>
      </c>
      <c r="G31" t="s">
        <v>112</v>
      </c>
      <c r="H31" s="79">
        <v>3560</v>
      </c>
      <c r="I31" s="79">
        <v>14352</v>
      </c>
      <c r="J31" s="79">
        <v>1918.546656</v>
      </c>
      <c r="K31" s="79">
        <v>0.06</v>
      </c>
      <c r="L31" s="79">
        <v>2.89</v>
      </c>
      <c r="M31" s="79">
        <v>0.15</v>
      </c>
    </row>
    <row r="32" spans="2:13">
      <c r="B32" t="s">
        <v>1878</v>
      </c>
      <c r="C32" t="s">
        <v>1879</v>
      </c>
      <c r="D32" t="s">
        <v>1625</v>
      </c>
      <c r="E32" t="s">
        <v>1880</v>
      </c>
      <c r="F32" t="s">
        <v>1099</v>
      </c>
      <c r="G32" t="s">
        <v>112</v>
      </c>
      <c r="H32" s="79">
        <v>42110</v>
      </c>
      <c r="I32" s="79">
        <v>3792</v>
      </c>
      <c r="J32" s="79">
        <v>5996.0260559999997</v>
      </c>
      <c r="K32" s="79">
        <v>0.11</v>
      </c>
      <c r="L32" s="79">
        <v>9.0399999999999991</v>
      </c>
      <c r="M32" s="79">
        <v>0.45</v>
      </c>
    </row>
    <row r="33" spans="2:13">
      <c r="B33" t="s">
        <v>1881</v>
      </c>
      <c r="C33" t="s">
        <v>1882</v>
      </c>
      <c r="D33" t="s">
        <v>1625</v>
      </c>
      <c r="E33" t="s">
        <v>1883</v>
      </c>
      <c r="F33" t="s">
        <v>1099</v>
      </c>
      <c r="G33" t="s">
        <v>119</v>
      </c>
      <c r="H33" s="79">
        <v>77870</v>
      </c>
      <c r="I33" s="79">
        <v>682.6</v>
      </c>
      <c r="J33" s="79">
        <v>2600.721945536</v>
      </c>
      <c r="K33" s="79">
        <v>0.01</v>
      </c>
      <c r="L33" s="79">
        <v>3.92</v>
      </c>
      <c r="M33" s="79">
        <v>0.2</v>
      </c>
    </row>
    <row r="34" spans="2:13">
      <c r="B34" t="s">
        <v>1884</v>
      </c>
      <c r="C34" t="s">
        <v>1885</v>
      </c>
      <c r="D34" t="s">
        <v>1625</v>
      </c>
      <c r="E34" t="s">
        <v>1886</v>
      </c>
      <c r="F34" t="s">
        <v>1099</v>
      </c>
      <c r="G34" t="s">
        <v>112</v>
      </c>
      <c r="H34" s="79">
        <v>1540</v>
      </c>
      <c r="I34" s="79">
        <v>28587</v>
      </c>
      <c r="J34" s="79">
        <v>1653.100449</v>
      </c>
      <c r="K34" s="79">
        <v>0</v>
      </c>
      <c r="L34" s="79">
        <v>2.4900000000000002</v>
      </c>
      <c r="M34" s="79">
        <v>0.13</v>
      </c>
    </row>
    <row r="35" spans="2:13">
      <c r="B35" t="s">
        <v>1887</v>
      </c>
      <c r="C35" t="s">
        <v>1888</v>
      </c>
      <c r="D35" t="s">
        <v>1625</v>
      </c>
      <c r="E35" t="s">
        <v>1889</v>
      </c>
      <c r="F35" t="s">
        <v>1099</v>
      </c>
      <c r="G35" t="s">
        <v>112</v>
      </c>
      <c r="H35" s="79">
        <v>16222</v>
      </c>
      <c r="I35" s="79">
        <v>2796</v>
      </c>
      <c r="J35" s="79">
        <v>1703.1445355999999</v>
      </c>
      <c r="K35" s="79">
        <v>0.05</v>
      </c>
      <c r="L35" s="79">
        <v>2.57</v>
      </c>
      <c r="M35" s="79">
        <v>0.13</v>
      </c>
    </row>
    <row r="36" spans="2:13">
      <c r="B36" t="s">
        <v>1890</v>
      </c>
      <c r="C36" t="s">
        <v>1891</v>
      </c>
      <c r="D36" t="s">
        <v>1625</v>
      </c>
      <c r="E36" t="s">
        <v>1892</v>
      </c>
      <c r="F36" t="s">
        <v>1099</v>
      </c>
      <c r="G36" t="s">
        <v>116</v>
      </c>
      <c r="H36" s="79">
        <v>1902</v>
      </c>
      <c r="I36" s="79">
        <v>4570</v>
      </c>
      <c r="J36" s="79">
        <v>366.32154816000002</v>
      </c>
      <c r="K36" s="79">
        <v>0</v>
      </c>
      <c r="L36" s="79">
        <v>0.55000000000000004</v>
      </c>
      <c r="M36" s="79">
        <v>0.03</v>
      </c>
    </row>
    <row r="37" spans="2:13">
      <c r="B37" t="s">
        <v>1893</v>
      </c>
      <c r="C37" t="s">
        <v>1894</v>
      </c>
      <c r="D37" t="s">
        <v>1625</v>
      </c>
      <c r="E37" t="s">
        <v>1895</v>
      </c>
      <c r="F37" t="s">
        <v>1099</v>
      </c>
      <c r="G37" t="s">
        <v>112</v>
      </c>
      <c r="H37" s="79">
        <v>26700</v>
      </c>
      <c r="I37" s="79">
        <v>3251</v>
      </c>
      <c r="J37" s="79">
        <v>3259.4038350000001</v>
      </c>
      <c r="K37" s="79">
        <v>0</v>
      </c>
      <c r="L37" s="79">
        <v>4.91</v>
      </c>
      <c r="M37" s="79">
        <v>0.25</v>
      </c>
    </row>
    <row r="38" spans="2:13">
      <c r="B38" t="s">
        <v>1896</v>
      </c>
      <c r="C38" t="s">
        <v>1897</v>
      </c>
      <c r="D38" t="s">
        <v>1625</v>
      </c>
      <c r="E38" t="s">
        <v>1898</v>
      </c>
      <c r="F38" t="s">
        <v>1099</v>
      </c>
      <c r="G38" t="s">
        <v>112</v>
      </c>
      <c r="H38" s="79">
        <v>4920</v>
      </c>
      <c r="I38" s="79">
        <v>4140</v>
      </c>
      <c r="J38" s="79">
        <v>764.84843999999998</v>
      </c>
      <c r="K38" s="79">
        <v>0.11</v>
      </c>
      <c r="L38" s="79">
        <v>1.1499999999999999</v>
      </c>
      <c r="M38" s="79">
        <v>0.06</v>
      </c>
    </row>
    <row r="39" spans="2:13">
      <c r="B39" t="s">
        <v>1899</v>
      </c>
      <c r="C39" t="s">
        <v>1900</v>
      </c>
      <c r="D39" t="s">
        <v>1625</v>
      </c>
      <c r="E39" t="s">
        <v>1901</v>
      </c>
      <c r="F39" t="s">
        <v>1099</v>
      </c>
      <c r="G39" t="s">
        <v>116</v>
      </c>
      <c r="H39" s="79">
        <v>7640</v>
      </c>
      <c r="I39" s="79">
        <v>1568</v>
      </c>
      <c r="J39" s="79">
        <v>504.86489088000002</v>
      </c>
      <c r="K39" s="79">
        <v>0</v>
      </c>
      <c r="L39" s="79">
        <v>0.76</v>
      </c>
      <c r="M39" s="79">
        <v>0.04</v>
      </c>
    </row>
    <row r="40" spans="2:13">
      <c r="B40" t="s">
        <v>1902</v>
      </c>
      <c r="C40" t="s">
        <v>1903</v>
      </c>
      <c r="D40" t="s">
        <v>1625</v>
      </c>
      <c r="E40" t="s">
        <v>1901</v>
      </c>
      <c r="F40" t="s">
        <v>1099</v>
      </c>
      <c r="G40" t="s">
        <v>116</v>
      </c>
      <c r="H40" s="79">
        <v>3960</v>
      </c>
      <c r="I40" s="79">
        <v>3501</v>
      </c>
      <c r="J40" s="79">
        <v>584.28273023999998</v>
      </c>
      <c r="K40" s="79">
        <v>0</v>
      </c>
      <c r="L40" s="79">
        <v>0.88</v>
      </c>
      <c r="M40" s="79">
        <v>0.04</v>
      </c>
    </row>
    <row r="41" spans="2:13">
      <c r="B41" t="s">
        <v>1904</v>
      </c>
      <c r="C41" t="s">
        <v>1905</v>
      </c>
      <c r="D41" t="s">
        <v>1625</v>
      </c>
      <c r="E41" t="s">
        <v>1906</v>
      </c>
      <c r="F41" t="s">
        <v>1099</v>
      </c>
      <c r="G41" t="s">
        <v>112</v>
      </c>
      <c r="H41" s="79">
        <v>2320</v>
      </c>
      <c r="I41" s="79">
        <v>2884</v>
      </c>
      <c r="J41" s="79">
        <v>251.24254400000001</v>
      </c>
      <c r="K41" s="79">
        <v>0.01</v>
      </c>
      <c r="L41" s="79">
        <v>0.38</v>
      </c>
      <c r="M41" s="79">
        <v>0.02</v>
      </c>
    </row>
    <row r="42" spans="2:13">
      <c r="B42" t="s">
        <v>1907</v>
      </c>
      <c r="C42" t="s">
        <v>1908</v>
      </c>
      <c r="D42" t="s">
        <v>1625</v>
      </c>
      <c r="E42" t="s">
        <v>1909</v>
      </c>
      <c r="F42" t="s">
        <v>1099</v>
      </c>
      <c r="G42" t="s">
        <v>112</v>
      </c>
      <c r="H42" s="79">
        <v>11672</v>
      </c>
      <c r="I42" s="79">
        <v>6021</v>
      </c>
      <c r="J42" s="79">
        <v>2638.9055555999998</v>
      </c>
      <c r="K42" s="79">
        <v>0</v>
      </c>
      <c r="L42" s="79">
        <v>3.98</v>
      </c>
      <c r="M42" s="79">
        <v>0.2</v>
      </c>
    </row>
    <row r="43" spans="2:13">
      <c r="B43" t="s">
        <v>1910</v>
      </c>
      <c r="C43" t="s">
        <v>1911</v>
      </c>
      <c r="D43" t="s">
        <v>1625</v>
      </c>
      <c r="E43" t="s">
        <v>1912</v>
      </c>
      <c r="F43" t="s">
        <v>1099</v>
      </c>
      <c r="G43" t="s">
        <v>196</v>
      </c>
      <c r="H43" s="79">
        <v>236210</v>
      </c>
      <c r="I43" s="79">
        <v>15200</v>
      </c>
      <c r="J43" s="79">
        <v>1328.5527517600001</v>
      </c>
      <c r="K43" s="79">
        <v>0</v>
      </c>
      <c r="L43" s="79">
        <v>2</v>
      </c>
      <c r="M43" s="79">
        <v>0.1</v>
      </c>
    </row>
    <row r="44" spans="2:13">
      <c r="B44" t="s">
        <v>1913</v>
      </c>
      <c r="C44" t="s">
        <v>1914</v>
      </c>
      <c r="D44" t="s">
        <v>1625</v>
      </c>
      <c r="E44" t="s">
        <v>1915</v>
      </c>
      <c r="F44" t="s">
        <v>1099</v>
      </c>
      <c r="G44" t="s">
        <v>196</v>
      </c>
      <c r="H44" s="79">
        <v>72600</v>
      </c>
      <c r="I44" s="79">
        <v>139800</v>
      </c>
      <c r="J44" s="79">
        <v>3755.6120844000002</v>
      </c>
      <c r="K44" s="79">
        <v>0.01</v>
      </c>
      <c r="L44" s="79">
        <v>5.66</v>
      </c>
      <c r="M44" s="79">
        <v>0.28000000000000003</v>
      </c>
    </row>
    <row r="45" spans="2:13">
      <c r="B45" t="s">
        <v>1916</v>
      </c>
      <c r="C45" t="s">
        <v>1917</v>
      </c>
      <c r="D45" t="s">
        <v>1625</v>
      </c>
      <c r="E45" t="s">
        <v>1918</v>
      </c>
      <c r="F45" t="s">
        <v>1099</v>
      </c>
      <c r="G45" t="s">
        <v>116</v>
      </c>
      <c r="H45" s="79">
        <v>14645</v>
      </c>
      <c r="I45" s="79">
        <v>2706</v>
      </c>
      <c r="J45" s="79">
        <v>1670.14016928</v>
      </c>
      <c r="K45" s="79">
        <v>0.49</v>
      </c>
      <c r="L45" s="79">
        <v>2.52</v>
      </c>
      <c r="M45" s="79">
        <v>0.13</v>
      </c>
    </row>
    <row r="46" spans="2:13">
      <c r="B46" t="s">
        <v>1919</v>
      </c>
      <c r="C46" t="s">
        <v>1920</v>
      </c>
      <c r="D46" t="s">
        <v>1625</v>
      </c>
      <c r="E46" t="s">
        <v>1918</v>
      </c>
      <c r="F46" t="s">
        <v>1099</v>
      </c>
      <c r="G46" t="s">
        <v>112</v>
      </c>
      <c r="H46" s="79">
        <v>18121</v>
      </c>
      <c r="I46" s="79">
        <v>3365</v>
      </c>
      <c r="J46" s="79">
        <v>2289.6925457500001</v>
      </c>
      <c r="K46" s="79">
        <v>0.02</v>
      </c>
      <c r="L46" s="79">
        <v>3.45</v>
      </c>
      <c r="M46" s="79">
        <v>0.17</v>
      </c>
    </row>
    <row r="47" spans="2:13">
      <c r="B47" t="s">
        <v>1921</v>
      </c>
      <c r="C47" t="s">
        <v>1922</v>
      </c>
      <c r="D47" t="s">
        <v>1625</v>
      </c>
      <c r="E47" t="s">
        <v>1923</v>
      </c>
      <c r="F47" t="s">
        <v>1099</v>
      </c>
      <c r="G47" t="s">
        <v>112</v>
      </c>
      <c r="H47" s="79">
        <v>14870</v>
      </c>
      <c r="I47" s="79">
        <v>19711</v>
      </c>
      <c r="J47" s="79">
        <v>11006.0015035</v>
      </c>
      <c r="K47" s="79">
        <v>0</v>
      </c>
      <c r="L47" s="79">
        <v>16.600000000000001</v>
      </c>
      <c r="M47" s="79">
        <v>0.83</v>
      </c>
    </row>
    <row r="48" spans="2:13">
      <c r="B48" t="s">
        <v>1924</v>
      </c>
      <c r="C48" t="s">
        <v>1925</v>
      </c>
      <c r="D48" t="s">
        <v>1625</v>
      </c>
      <c r="E48" t="s">
        <v>1926</v>
      </c>
      <c r="F48" t="s">
        <v>1099</v>
      </c>
      <c r="G48" t="s">
        <v>112</v>
      </c>
      <c r="H48" s="79">
        <v>8560</v>
      </c>
      <c r="I48" s="79">
        <v>11970</v>
      </c>
      <c r="J48" s="79">
        <v>3847.49316</v>
      </c>
      <c r="K48" s="79">
        <v>0</v>
      </c>
      <c r="L48" s="79">
        <v>5.8</v>
      </c>
      <c r="M48" s="79">
        <v>0.28999999999999998</v>
      </c>
    </row>
    <row r="49" spans="2:13">
      <c r="B49" t="s">
        <v>1927</v>
      </c>
      <c r="C49" t="s">
        <v>1928</v>
      </c>
      <c r="D49" t="s">
        <v>1625</v>
      </c>
      <c r="E49" t="s">
        <v>1929</v>
      </c>
      <c r="F49" t="s">
        <v>1099</v>
      </c>
      <c r="G49" t="s">
        <v>112</v>
      </c>
      <c r="H49" s="79">
        <v>33580</v>
      </c>
      <c r="I49" s="79">
        <v>3736</v>
      </c>
      <c r="J49" s="79">
        <v>4710.8307439999999</v>
      </c>
      <c r="K49" s="79">
        <v>0</v>
      </c>
      <c r="L49" s="79">
        <v>7.1</v>
      </c>
      <c r="M49" s="79">
        <v>0.36</v>
      </c>
    </row>
    <row r="50" spans="2:13">
      <c r="B50" s="80" t="s">
        <v>1930</v>
      </c>
      <c r="D50" s="16"/>
      <c r="E50" s="16"/>
      <c r="F50" s="16"/>
      <c r="G50" s="16"/>
      <c r="H50" s="81">
        <v>2981</v>
      </c>
      <c r="J50" s="81">
        <v>1323.8735768500001</v>
      </c>
      <c r="L50" s="81">
        <v>2</v>
      </c>
      <c r="M50" s="81">
        <v>0.1</v>
      </c>
    </row>
    <row r="51" spans="2:13">
      <c r="B51" t="s">
        <v>1931</v>
      </c>
      <c r="C51" t="s">
        <v>1932</v>
      </c>
      <c r="D51" t="s">
        <v>1625</v>
      </c>
      <c r="E51" t="s">
        <v>1933</v>
      </c>
      <c r="F51" t="s">
        <v>1099</v>
      </c>
      <c r="G51" t="s">
        <v>112</v>
      </c>
      <c r="H51" s="79">
        <v>2981</v>
      </c>
      <c r="I51" s="79">
        <v>11827</v>
      </c>
      <c r="J51" s="79">
        <v>1323.8735768500001</v>
      </c>
      <c r="K51" s="79">
        <v>0.02</v>
      </c>
      <c r="L51" s="79">
        <v>2</v>
      </c>
      <c r="M51" s="79">
        <v>0.1</v>
      </c>
    </row>
    <row r="52" spans="2:13">
      <c r="B52" s="80" t="s">
        <v>1057</v>
      </c>
      <c r="D52" s="16"/>
      <c r="E52" s="16"/>
      <c r="F52" s="16"/>
      <c r="G52" s="16"/>
      <c r="H52" s="81">
        <v>0</v>
      </c>
      <c r="J52" s="81">
        <v>0</v>
      </c>
      <c r="L52" s="81">
        <v>0</v>
      </c>
      <c r="M52" s="81">
        <v>0</v>
      </c>
    </row>
    <row r="53" spans="2:13">
      <c r="B53" t="s">
        <v>248</v>
      </c>
      <c r="C53" t="s">
        <v>248</v>
      </c>
      <c r="D53" s="16"/>
      <c r="E53" s="16"/>
      <c r="F53" t="s">
        <v>248</v>
      </c>
      <c r="G53" t="s">
        <v>248</v>
      </c>
      <c r="H53" s="79">
        <v>0</v>
      </c>
      <c r="I53" s="79">
        <v>0</v>
      </c>
      <c r="J53" s="79">
        <v>0</v>
      </c>
      <c r="K53" s="79">
        <v>0</v>
      </c>
      <c r="L53" s="79">
        <v>0</v>
      </c>
      <c r="M53" s="79">
        <v>0</v>
      </c>
    </row>
    <row r="54" spans="2:13">
      <c r="B54" s="80" t="s">
        <v>1865</v>
      </c>
      <c r="D54" s="16"/>
      <c r="E54" s="16"/>
      <c r="F54" s="16"/>
      <c r="G54" s="16"/>
      <c r="H54" s="81">
        <v>0</v>
      </c>
      <c r="J54" s="81">
        <v>0</v>
      </c>
      <c r="L54" s="81">
        <v>0</v>
      </c>
      <c r="M54" s="81">
        <v>0</v>
      </c>
    </row>
    <row r="55" spans="2:13">
      <c r="B55" t="s">
        <v>248</v>
      </c>
      <c r="C55" t="s">
        <v>248</v>
      </c>
      <c r="D55" s="16"/>
      <c r="E55" s="16"/>
      <c r="F55" t="s">
        <v>248</v>
      </c>
      <c r="G55" t="s">
        <v>248</v>
      </c>
      <c r="H55" s="79">
        <v>0</v>
      </c>
      <c r="I55" s="79">
        <v>0</v>
      </c>
      <c r="J55" s="79">
        <v>0</v>
      </c>
      <c r="K55" s="79">
        <v>0</v>
      </c>
      <c r="L55" s="79">
        <v>0</v>
      </c>
      <c r="M55" s="79">
        <v>0</v>
      </c>
    </row>
    <row r="56" spans="2:13">
      <c r="B56" t="s">
        <v>255</v>
      </c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6"/>
  <sheetViews>
    <sheetView rightToLeft="1" topLeftCell="C16" workbookViewId="0">
      <selection activeCell="G25" sqref="G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0.710937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1225283.92</v>
      </c>
      <c r="K11" s="7"/>
      <c r="L11" s="78">
        <v>151237.91801364796</v>
      </c>
      <c r="M11" s="7"/>
      <c r="N11" s="78">
        <v>100</v>
      </c>
      <c r="O11" s="78">
        <v>11.46</v>
      </c>
      <c r="P11" s="35"/>
      <c r="BG11" s="16"/>
      <c r="BH11" s="19"/>
      <c r="BI11" s="16"/>
      <c r="BM11" s="16"/>
    </row>
    <row r="12" spans="2:65">
      <c r="B12" s="80" t="s">
        <v>199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1934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248</v>
      </c>
      <c r="C14" t="s">
        <v>248</v>
      </c>
      <c r="D14" s="16"/>
      <c r="E14" s="16"/>
      <c r="F14" t="s">
        <v>248</v>
      </c>
      <c r="G14" t="s">
        <v>248</v>
      </c>
      <c r="I14" t="s">
        <v>248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252</v>
      </c>
      <c r="C15" s="16"/>
      <c r="D15" s="16"/>
      <c r="E15" s="16"/>
      <c r="J15" s="81">
        <v>1225283.92</v>
      </c>
      <c r="L15" s="81">
        <v>151237.91801364796</v>
      </c>
      <c r="N15" s="81">
        <v>100</v>
      </c>
      <c r="O15" s="81">
        <v>11.46</v>
      </c>
    </row>
    <row r="16" spans="2:65">
      <c r="B16" s="80" t="s">
        <v>1935</v>
      </c>
      <c r="C16" s="16"/>
      <c r="D16" s="16"/>
      <c r="E16" s="16"/>
      <c r="J16" s="81">
        <v>1225283.92</v>
      </c>
      <c r="L16" s="81">
        <v>151237.91801364796</v>
      </c>
      <c r="N16" s="81">
        <v>100</v>
      </c>
      <c r="O16" s="81">
        <v>11.46</v>
      </c>
    </row>
    <row r="17" spans="2:15">
      <c r="B17" t="s">
        <v>1936</v>
      </c>
      <c r="C17" t="s">
        <v>1937</v>
      </c>
      <c r="D17" t="s">
        <v>129</v>
      </c>
      <c r="E17" t="s">
        <v>1938</v>
      </c>
      <c r="F17" t="s">
        <v>1099</v>
      </c>
      <c r="G17" t="s">
        <v>1063</v>
      </c>
      <c r="H17" t="s">
        <v>1064</v>
      </c>
      <c r="I17" t="s">
        <v>116</v>
      </c>
      <c r="J17" s="79">
        <v>892.24</v>
      </c>
      <c r="K17" s="79">
        <v>87210</v>
      </c>
      <c r="L17" s="79">
        <v>3279.3194808576</v>
      </c>
      <c r="M17" s="79">
        <v>0</v>
      </c>
      <c r="N17" s="79">
        <v>2.17</v>
      </c>
      <c r="O17" s="79">
        <v>0.25</v>
      </c>
    </row>
    <row r="18" spans="2:15">
      <c r="B18" t="s">
        <v>1939</v>
      </c>
      <c r="C18" t="s">
        <v>1940</v>
      </c>
      <c r="D18" t="s">
        <v>129</v>
      </c>
      <c r="E18" t="s">
        <v>1941</v>
      </c>
      <c r="F18" t="s">
        <v>1099</v>
      </c>
      <c r="G18" t="s">
        <v>1210</v>
      </c>
      <c r="H18" t="s">
        <v>215</v>
      </c>
      <c r="I18" t="s">
        <v>116</v>
      </c>
      <c r="J18" s="79">
        <v>58531.9</v>
      </c>
      <c r="K18" s="79">
        <v>1086.2</v>
      </c>
      <c r="L18" s="79">
        <v>2679.40382912832</v>
      </c>
      <c r="M18" s="79">
        <v>0.37</v>
      </c>
      <c r="N18" s="79">
        <v>1.77</v>
      </c>
      <c r="O18" s="79">
        <v>0.2</v>
      </c>
    </row>
    <row r="19" spans="2:15">
      <c r="B19" t="s">
        <v>1942</v>
      </c>
      <c r="C19" t="s">
        <v>1943</v>
      </c>
      <c r="D19" t="s">
        <v>129</v>
      </c>
      <c r="E19" t="s">
        <v>1944</v>
      </c>
      <c r="F19" t="s">
        <v>1099</v>
      </c>
      <c r="G19" t="s">
        <v>814</v>
      </c>
      <c r="H19" t="s">
        <v>157</v>
      </c>
      <c r="I19" t="s">
        <v>112</v>
      </c>
      <c r="J19" s="79">
        <v>348247.57</v>
      </c>
      <c r="K19" s="79">
        <v>1176</v>
      </c>
      <c r="L19" s="79">
        <v>15379.771936923</v>
      </c>
      <c r="M19" s="79">
        <v>0.79</v>
      </c>
      <c r="N19" s="79">
        <v>10.17</v>
      </c>
      <c r="O19" s="79">
        <v>1.1600000000000001</v>
      </c>
    </row>
    <row r="20" spans="2:15">
      <c r="B20" t="s">
        <v>1945</v>
      </c>
      <c r="C20" t="s">
        <v>1946</v>
      </c>
      <c r="D20" t="s">
        <v>129</v>
      </c>
      <c r="E20" t="s">
        <v>1947</v>
      </c>
      <c r="F20" t="s">
        <v>1099</v>
      </c>
      <c r="G20" t="s">
        <v>248</v>
      </c>
      <c r="H20" t="s">
        <v>838</v>
      </c>
      <c r="I20" t="s">
        <v>112</v>
      </c>
      <c r="J20" s="79">
        <v>5970.22</v>
      </c>
      <c r="K20" s="79">
        <v>14590.59</v>
      </c>
      <c r="L20" s="79">
        <v>3270.9441602289899</v>
      </c>
      <c r="M20" s="79">
        <v>0.02</v>
      </c>
      <c r="N20" s="79">
        <v>2.16</v>
      </c>
      <c r="O20" s="79">
        <v>0.25</v>
      </c>
    </row>
    <row r="21" spans="2:15">
      <c r="B21" t="s">
        <v>1948</v>
      </c>
      <c r="C21" t="s">
        <v>1949</v>
      </c>
      <c r="D21" t="s">
        <v>129</v>
      </c>
      <c r="E21" t="s">
        <v>1729</v>
      </c>
      <c r="F21" t="s">
        <v>1099</v>
      </c>
      <c r="G21" t="s">
        <v>248</v>
      </c>
      <c r="H21" t="s">
        <v>838</v>
      </c>
      <c r="I21" t="s">
        <v>112</v>
      </c>
      <c r="J21" s="79">
        <v>27989.09</v>
      </c>
      <c r="K21" s="79">
        <v>2455</v>
      </c>
      <c r="L21" s="79">
        <v>2580.1812589225001</v>
      </c>
      <c r="M21" s="79">
        <v>0</v>
      </c>
      <c r="N21" s="79">
        <v>1.71</v>
      </c>
      <c r="O21" s="79">
        <v>0.2</v>
      </c>
    </row>
    <row r="22" spans="2:15">
      <c r="B22" t="s">
        <v>1950</v>
      </c>
      <c r="C22" t="s">
        <v>1951</v>
      </c>
      <c r="D22" t="s">
        <v>129</v>
      </c>
      <c r="E22" t="s">
        <v>1952</v>
      </c>
      <c r="F22" t="s">
        <v>1099</v>
      </c>
      <c r="G22" t="s">
        <v>248</v>
      </c>
      <c r="H22" t="s">
        <v>838</v>
      </c>
      <c r="I22" t="s">
        <v>116</v>
      </c>
      <c r="J22" s="79">
        <v>6459.31</v>
      </c>
      <c r="K22" s="79">
        <v>17934</v>
      </c>
      <c r="L22" s="79">
        <v>4882.0142949177598</v>
      </c>
      <c r="M22" s="79">
        <v>0</v>
      </c>
      <c r="N22" s="79">
        <v>3.23</v>
      </c>
      <c r="O22" s="79">
        <v>0.37</v>
      </c>
    </row>
    <row r="23" spans="2:15">
      <c r="B23" t="s">
        <v>1953</v>
      </c>
      <c r="C23" t="s">
        <v>1954</v>
      </c>
      <c r="D23" t="s">
        <v>129</v>
      </c>
      <c r="E23" t="s">
        <v>1955</v>
      </c>
      <c r="F23" t="s">
        <v>1099</v>
      </c>
      <c r="G23" t="s">
        <v>248</v>
      </c>
      <c r="H23" t="s">
        <v>838</v>
      </c>
      <c r="I23" t="s">
        <v>116</v>
      </c>
      <c r="J23" s="79">
        <v>8760</v>
      </c>
      <c r="K23" s="79">
        <v>3458</v>
      </c>
      <c r="L23" s="79">
        <v>1276.6294195200001</v>
      </c>
      <c r="M23" s="79">
        <v>0.08</v>
      </c>
      <c r="N23" s="79">
        <v>0.84</v>
      </c>
      <c r="O23" s="79">
        <v>0.1</v>
      </c>
    </row>
    <row r="24" spans="2:15">
      <c r="B24" t="s">
        <v>1956</v>
      </c>
      <c r="C24" t="s">
        <v>1957</v>
      </c>
      <c r="D24" t="s">
        <v>129</v>
      </c>
      <c r="E24" t="s">
        <v>1958</v>
      </c>
      <c r="F24" t="s">
        <v>1180</v>
      </c>
      <c r="G24" t="s">
        <v>248</v>
      </c>
      <c r="H24" t="s">
        <v>838</v>
      </c>
      <c r="I24" t="s">
        <v>119</v>
      </c>
      <c r="J24" s="79">
        <v>29329.83</v>
      </c>
      <c r="K24" s="79">
        <v>13137.5</v>
      </c>
      <c r="L24" s="79">
        <v>18852.968353428001</v>
      </c>
      <c r="M24" s="79">
        <v>0</v>
      </c>
      <c r="N24" s="79">
        <v>12.47</v>
      </c>
      <c r="O24" s="79">
        <v>1.43</v>
      </c>
    </row>
    <row r="25" spans="2:15">
      <c r="B25" t="s">
        <v>1959</v>
      </c>
      <c r="C25" t="s">
        <v>1960</v>
      </c>
      <c r="D25" t="s">
        <v>129</v>
      </c>
      <c r="E25" t="s">
        <v>1961</v>
      </c>
      <c r="F25" t="s">
        <v>1099</v>
      </c>
      <c r="G25" t="s">
        <v>248</v>
      </c>
      <c r="H25" t="s">
        <v>838</v>
      </c>
      <c r="I25" t="s">
        <v>116</v>
      </c>
      <c r="J25" s="79">
        <v>14820</v>
      </c>
      <c r="K25" s="79">
        <v>2095</v>
      </c>
      <c r="L25" s="79">
        <v>1308.4826975999999</v>
      </c>
      <c r="M25" s="79">
        <v>0.02</v>
      </c>
      <c r="N25" s="79">
        <v>0.87</v>
      </c>
      <c r="O25" s="79">
        <v>0.1</v>
      </c>
    </row>
    <row r="26" spans="2:15">
      <c r="B26" t="s">
        <v>1962</v>
      </c>
      <c r="C26" t="s">
        <v>1963</v>
      </c>
      <c r="D26" t="s">
        <v>129</v>
      </c>
      <c r="E26" t="s">
        <v>1964</v>
      </c>
      <c r="F26" t="s">
        <v>1099</v>
      </c>
      <c r="G26" t="s">
        <v>248</v>
      </c>
      <c r="H26" t="s">
        <v>838</v>
      </c>
      <c r="I26" t="s">
        <v>112</v>
      </c>
      <c r="J26" s="79">
        <v>3817.66</v>
      </c>
      <c r="K26" s="79">
        <v>11294</v>
      </c>
      <c r="L26" s="79">
        <v>1619.030284102</v>
      </c>
      <c r="M26" s="79">
        <v>0</v>
      </c>
      <c r="N26" s="79">
        <v>1.07</v>
      </c>
      <c r="O26" s="79">
        <v>0.12</v>
      </c>
    </row>
    <row r="27" spans="2:15">
      <c r="B27" t="s">
        <v>1965</v>
      </c>
      <c r="C27" t="s">
        <v>1966</v>
      </c>
      <c r="D27" t="s">
        <v>129</v>
      </c>
      <c r="E27" t="s">
        <v>1110</v>
      </c>
      <c r="F27" t="s">
        <v>1099</v>
      </c>
      <c r="G27" t="s">
        <v>248</v>
      </c>
      <c r="H27" t="s">
        <v>838</v>
      </c>
      <c r="I27" t="s">
        <v>112</v>
      </c>
      <c r="J27" s="79">
        <v>2671.82</v>
      </c>
      <c r="K27" s="79">
        <v>116731</v>
      </c>
      <c r="L27" s="79">
        <v>11711.252476771</v>
      </c>
      <c r="M27" s="79">
        <v>0.09</v>
      </c>
      <c r="N27" s="79">
        <v>7.74</v>
      </c>
      <c r="O27" s="79">
        <v>0.89</v>
      </c>
    </row>
    <row r="28" spans="2:15">
      <c r="B28" t="s">
        <v>1967</v>
      </c>
      <c r="C28" t="s">
        <v>1968</v>
      </c>
      <c r="D28" t="s">
        <v>129</v>
      </c>
      <c r="E28" t="s">
        <v>1969</v>
      </c>
      <c r="F28" t="s">
        <v>1099</v>
      </c>
      <c r="G28" t="s">
        <v>248</v>
      </c>
      <c r="H28" t="s">
        <v>838</v>
      </c>
      <c r="I28" t="s">
        <v>112</v>
      </c>
      <c r="J28" s="79">
        <v>35213.24</v>
      </c>
      <c r="K28" s="79">
        <v>899</v>
      </c>
      <c r="L28" s="79">
        <v>1188.7091886379999</v>
      </c>
      <c r="M28" s="79">
        <v>0.33</v>
      </c>
      <c r="N28" s="79">
        <v>0.79</v>
      </c>
      <c r="O28" s="79">
        <v>0.09</v>
      </c>
    </row>
    <row r="29" spans="2:15">
      <c r="B29" t="s">
        <v>1970</v>
      </c>
      <c r="C29" t="s">
        <v>1971</v>
      </c>
      <c r="D29" t="s">
        <v>129</v>
      </c>
      <c r="E29" t="s">
        <v>1972</v>
      </c>
      <c r="F29" t="s">
        <v>1099</v>
      </c>
      <c r="G29" t="s">
        <v>248</v>
      </c>
      <c r="H29" t="s">
        <v>838</v>
      </c>
      <c r="I29" t="s">
        <v>112</v>
      </c>
      <c r="J29" s="79">
        <v>8770.3799999999992</v>
      </c>
      <c r="K29" s="79">
        <v>10719.2</v>
      </c>
      <c r="L29" s="79">
        <v>3530.1302214647999</v>
      </c>
      <c r="M29" s="79">
        <v>0</v>
      </c>
      <c r="N29" s="79">
        <v>2.33</v>
      </c>
      <c r="O29" s="79">
        <v>0.27</v>
      </c>
    </row>
    <row r="30" spans="2:15">
      <c r="B30" t="s">
        <v>1973</v>
      </c>
      <c r="C30" t="s">
        <v>1974</v>
      </c>
      <c r="D30" t="s">
        <v>129</v>
      </c>
      <c r="E30" t="s">
        <v>1972</v>
      </c>
      <c r="F30" t="s">
        <v>1099</v>
      </c>
      <c r="G30" t="s">
        <v>248</v>
      </c>
      <c r="H30" t="s">
        <v>838</v>
      </c>
      <c r="I30" t="s">
        <v>112</v>
      </c>
      <c r="J30" s="79">
        <v>14221.84</v>
      </c>
      <c r="K30" s="79">
        <v>11501</v>
      </c>
      <c r="L30" s="79">
        <v>6141.8800880919998</v>
      </c>
      <c r="M30" s="79">
        <v>0</v>
      </c>
      <c r="N30" s="79">
        <v>4.0599999999999996</v>
      </c>
      <c r="O30" s="79">
        <v>0.47</v>
      </c>
    </row>
    <row r="31" spans="2:15">
      <c r="B31" t="s">
        <v>1975</v>
      </c>
      <c r="C31" t="s">
        <v>1976</v>
      </c>
      <c r="D31" t="s">
        <v>129</v>
      </c>
      <c r="E31" t="s">
        <v>1977</v>
      </c>
      <c r="F31" t="s">
        <v>1099</v>
      </c>
      <c r="G31" t="s">
        <v>248</v>
      </c>
      <c r="H31" t="s">
        <v>838</v>
      </c>
      <c r="I31" t="s">
        <v>116</v>
      </c>
      <c r="J31" s="79">
        <v>15592.76</v>
      </c>
      <c r="K31" s="79">
        <v>1858</v>
      </c>
      <c r="L31" s="79">
        <v>1220.96849348352</v>
      </c>
      <c r="M31" s="79">
        <v>0.01</v>
      </c>
      <c r="N31" s="79">
        <v>0.81</v>
      </c>
      <c r="O31" s="79">
        <v>0.09</v>
      </c>
    </row>
    <row r="32" spans="2:15">
      <c r="B32" t="s">
        <v>1978</v>
      </c>
      <c r="C32" t="s">
        <v>1979</v>
      </c>
      <c r="D32" t="s">
        <v>129</v>
      </c>
      <c r="E32" t="s">
        <v>1980</v>
      </c>
      <c r="F32" t="s">
        <v>1099</v>
      </c>
      <c r="G32" t="s">
        <v>248</v>
      </c>
      <c r="H32" t="s">
        <v>838</v>
      </c>
      <c r="I32" t="s">
        <v>112</v>
      </c>
      <c r="J32" s="79">
        <v>161.51</v>
      </c>
      <c r="K32" s="79">
        <v>1075467</v>
      </c>
      <c r="L32" s="79">
        <v>6522.3852526335004</v>
      </c>
      <c r="M32" s="79">
        <v>0.05</v>
      </c>
      <c r="N32" s="79">
        <v>4.3099999999999996</v>
      </c>
      <c r="O32" s="79">
        <v>0.49</v>
      </c>
    </row>
    <row r="33" spans="2:15">
      <c r="B33" t="s">
        <v>1981</v>
      </c>
      <c r="C33" t="s">
        <v>1982</v>
      </c>
      <c r="D33" t="s">
        <v>129</v>
      </c>
      <c r="E33" t="s">
        <v>1983</v>
      </c>
      <c r="F33" t="s">
        <v>1099</v>
      </c>
      <c r="G33" t="s">
        <v>248</v>
      </c>
      <c r="H33" t="s">
        <v>838</v>
      </c>
      <c r="I33" t="s">
        <v>112</v>
      </c>
      <c r="J33" s="79">
        <v>34956.85</v>
      </c>
      <c r="K33" s="79">
        <v>2664</v>
      </c>
      <c r="L33" s="79">
        <v>3496.84556742</v>
      </c>
      <c r="M33" s="79">
        <v>0</v>
      </c>
      <c r="N33" s="79">
        <v>2.31</v>
      </c>
      <c r="O33" s="79">
        <v>0.26</v>
      </c>
    </row>
    <row r="34" spans="2:15">
      <c r="B34" t="s">
        <v>1984</v>
      </c>
      <c r="C34" t="s">
        <v>1985</v>
      </c>
      <c r="D34" t="s">
        <v>129</v>
      </c>
      <c r="E34" t="s">
        <v>1986</v>
      </c>
      <c r="F34" t="s">
        <v>1099</v>
      </c>
      <c r="G34" t="s">
        <v>248</v>
      </c>
      <c r="H34" t="s">
        <v>838</v>
      </c>
      <c r="I34" t="s">
        <v>196</v>
      </c>
      <c r="J34" s="79">
        <v>74</v>
      </c>
      <c r="K34" s="79">
        <v>95858500</v>
      </c>
      <c r="L34" s="79">
        <v>2624.8185358699998</v>
      </c>
      <c r="M34" s="79">
        <v>0</v>
      </c>
      <c r="N34" s="79">
        <v>1.74</v>
      </c>
      <c r="O34" s="79">
        <v>0.2</v>
      </c>
    </row>
    <row r="35" spans="2:15">
      <c r="B35" t="s">
        <v>1987</v>
      </c>
      <c r="C35" t="s">
        <v>1988</v>
      </c>
      <c r="D35" t="s">
        <v>129</v>
      </c>
      <c r="E35" t="s">
        <v>1938</v>
      </c>
      <c r="F35" t="s">
        <v>1099</v>
      </c>
      <c r="G35" t="s">
        <v>248</v>
      </c>
      <c r="H35" t="s">
        <v>838</v>
      </c>
      <c r="I35" t="s">
        <v>116</v>
      </c>
      <c r="J35" s="79">
        <v>785.67</v>
      </c>
      <c r="K35" s="79">
        <v>161008</v>
      </c>
      <c r="L35" s="79">
        <v>5331.1804034918396</v>
      </c>
      <c r="M35" s="79">
        <v>0</v>
      </c>
      <c r="N35" s="79">
        <v>3.53</v>
      </c>
      <c r="O35" s="79">
        <v>0.4</v>
      </c>
    </row>
    <row r="36" spans="2:15">
      <c r="B36" t="s">
        <v>1989</v>
      </c>
      <c r="C36" t="s">
        <v>1990</v>
      </c>
      <c r="D36" t="s">
        <v>129</v>
      </c>
      <c r="E36" t="s">
        <v>1938</v>
      </c>
      <c r="F36" t="s">
        <v>1099</v>
      </c>
      <c r="G36" t="s">
        <v>248</v>
      </c>
      <c r="H36" t="s">
        <v>838</v>
      </c>
      <c r="I36" t="s">
        <v>119</v>
      </c>
      <c r="J36" s="79">
        <v>534.73</v>
      </c>
      <c r="K36" s="79">
        <v>101334</v>
      </c>
      <c r="L36" s="79">
        <v>2651.2287454329598</v>
      </c>
      <c r="M36" s="79">
        <v>0</v>
      </c>
      <c r="N36" s="79">
        <v>1.75</v>
      </c>
      <c r="O36" s="79">
        <v>0.2</v>
      </c>
    </row>
    <row r="37" spans="2:15">
      <c r="B37" t="s">
        <v>1991</v>
      </c>
      <c r="C37" t="s">
        <v>1992</v>
      </c>
      <c r="D37" t="s">
        <v>129</v>
      </c>
      <c r="E37" t="s">
        <v>1993</v>
      </c>
      <c r="F37" t="s">
        <v>1099</v>
      </c>
      <c r="G37" t="s">
        <v>248</v>
      </c>
      <c r="H37" t="s">
        <v>838</v>
      </c>
      <c r="I37" t="s">
        <v>112</v>
      </c>
      <c r="J37" s="79">
        <v>29630.2</v>
      </c>
      <c r="K37" s="79">
        <v>1520</v>
      </c>
      <c r="L37" s="79">
        <v>1691.1732952</v>
      </c>
      <c r="M37" s="79">
        <v>7.0000000000000007E-2</v>
      </c>
      <c r="N37" s="79">
        <v>1.1200000000000001</v>
      </c>
      <c r="O37" s="79">
        <v>0.13</v>
      </c>
    </row>
    <row r="38" spans="2:15">
      <c r="B38" t="s">
        <v>1994</v>
      </c>
      <c r="C38" t="s">
        <v>1995</v>
      </c>
      <c r="D38" t="s">
        <v>129</v>
      </c>
      <c r="E38" t="s">
        <v>1996</v>
      </c>
      <c r="F38" t="s">
        <v>1099</v>
      </c>
      <c r="G38" t="s">
        <v>248</v>
      </c>
      <c r="H38" t="s">
        <v>838</v>
      </c>
      <c r="I38" t="s">
        <v>112</v>
      </c>
      <c r="J38" s="79">
        <v>676.06</v>
      </c>
      <c r="K38" s="79">
        <v>157506.29999999999</v>
      </c>
      <c r="L38" s="79">
        <v>3998.4632796339001</v>
      </c>
      <c r="M38" s="79">
        <v>0</v>
      </c>
      <c r="N38" s="79">
        <v>2.64</v>
      </c>
      <c r="O38" s="79">
        <v>0.3</v>
      </c>
    </row>
    <row r="39" spans="2:15">
      <c r="B39" t="s">
        <v>1997</v>
      </c>
      <c r="C39" t="s">
        <v>1998</v>
      </c>
      <c r="D39" t="s">
        <v>129</v>
      </c>
      <c r="E39" t="s">
        <v>1999</v>
      </c>
      <c r="F39" t="s">
        <v>1099</v>
      </c>
      <c r="G39" t="s">
        <v>248</v>
      </c>
      <c r="H39" t="s">
        <v>838</v>
      </c>
      <c r="I39" t="s">
        <v>112</v>
      </c>
      <c r="J39" s="79">
        <v>77461.89</v>
      </c>
      <c r="K39" s="79">
        <v>885</v>
      </c>
      <c r="L39" s="79">
        <v>2574.1941630074998</v>
      </c>
      <c r="M39" s="79">
        <v>0.01</v>
      </c>
      <c r="N39" s="79">
        <v>1.7</v>
      </c>
      <c r="O39" s="79">
        <v>0.19</v>
      </c>
    </row>
    <row r="40" spans="2:15">
      <c r="B40" t="s">
        <v>2000</v>
      </c>
      <c r="C40" t="s">
        <v>2001</v>
      </c>
      <c r="D40" t="s">
        <v>129</v>
      </c>
      <c r="E40" t="s">
        <v>2002</v>
      </c>
      <c r="F40" t="s">
        <v>1099</v>
      </c>
      <c r="G40" t="s">
        <v>248</v>
      </c>
      <c r="H40" t="s">
        <v>838</v>
      </c>
      <c r="I40" t="s">
        <v>112</v>
      </c>
      <c r="J40" s="79">
        <v>278167.34999999998</v>
      </c>
      <c r="K40" s="79">
        <v>1472</v>
      </c>
      <c r="L40" s="79">
        <v>15375.31083696</v>
      </c>
      <c r="M40" s="79">
        <v>0.18</v>
      </c>
      <c r="N40" s="79">
        <v>10.17</v>
      </c>
      <c r="O40" s="79">
        <v>1.1599999999999999</v>
      </c>
    </row>
    <row r="41" spans="2:15">
      <c r="B41" t="s">
        <v>2003</v>
      </c>
      <c r="C41" t="s">
        <v>2004</v>
      </c>
      <c r="D41" t="s">
        <v>129</v>
      </c>
      <c r="E41" t="s">
        <v>2005</v>
      </c>
      <c r="F41" t="s">
        <v>1180</v>
      </c>
      <c r="G41" t="s">
        <v>248</v>
      </c>
      <c r="H41" t="s">
        <v>838</v>
      </c>
      <c r="I41" t="s">
        <v>112</v>
      </c>
      <c r="J41" s="79">
        <v>227.51</v>
      </c>
      <c r="K41" s="79">
        <v>168734.22899999947</v>
      </c>
      <c r="L41" s="79">
        <v>1441.4966027141099</v>
      </c>
      <c r="M41" s="79">
        <v>0</v>
      </c>
      <c r="N41" s="79">
        <v>0.95</v>
      </c>
      <c r="O41" s="79">
        <v>0.11</v>
      </c>
    </row>
    <row r="42" spans="2:15">
      <c r="B42" t="s">
        <v>2006</v>
      </c>
      <c r="C42" t="s">
        <v>2007</v>
      </c>
      <c r="D42" t="s">
        <v>129</v>
      </c>
      <c r="E42" t="s">
        <v>2008</v>
      </c>
      <c r="F42" t="s">
        <v>1099</v>
      </c>
      <c r="G42" t="s">
        <v>248</v>
      </c>
      <c r="H42" t="s">
        <v>838</v>
      </c>
      <c r="I42" t="s">
        <v>112</v>
      </c>
      <c r="J42" s="79">
        <v>27900</v>
      </c>
      <c r="K42" s="79">
        <v>1785.17</v>
      </c>
      <c r="L42" s="79">
        <v>1870.2244246499999</v>
      </c>
      <c r="M42" s="79">
        <v>0.02</v>
      </c>
      <c r="N42" s="79">
        <v>1.24</v>
      </c>
      <c r="O42" s="79">
        <v>0.14000000000000001</v>
      </c>
    </row>
    <row r="43" spans="2:15">
      <c r="B43" t="s">
        <v>2009</v>
      </c>
      <c r="C43" t="s">
        <v>2010</v>
      </c>
      <c r="D43" t="s">
        <v>129</v>
      </c>
      <c r="E43" t="s">
        <v>1938</v>
      </c>
      <c r="F43" t="s">
        <v>1099</v>
      </c>
      <c r="G43" t="s">
        <v>248</v>
      </c>
      <c r="H43" t="s">
        <v>838</v>
      </c>
      <c r="I43" t="s">
        <v>116</v>
      </c>
      <c r="J43" s="79">
        <v>22934.33</v>
      </c>
      <c r="K43" s="79">
        <v>10017.430000000006</v>
      </c>
      <c r="L43" s="79">
        <v>9682.2909041533603</v>
      </c>
      <c r="M43" s="79">
        <v>0</v>
      </c>
      <c r="N43" s="79">
        <v>6.4</v>
      </c>
      <c r="O43" s="79">
        <v>0.73</v>
      </c>
    </row>
    <row r="44" spans="2:15">
      <c r="B44" t="s">
        <v>2011</v>
      </c>
      <c r="C44" t="s">
        <v>2012</v>
      </c>
      <c r="D44" t="s">
        <v>129</v>
      </c>
      <c r="E44" t="s">
        <v>2013</v>
      </c>
      <c r="F44" t="s">
        <v>1099</v>
      </c>
      <c r="G44" t="s">
        <v>248</v>
      </c>
      <c r="H44" t="s">
        <v>838</v>
      </c>
      <c r="I44" t="s">
        <v>116</v>
      </c>
      <c r="J44" s="79">
        <v>1417.06</v>
      </c>
      <c r="K44" s="79">
        <v>23923</v>
      </c>
      <c r="L44" s="79">
        <v>1428.6953549587199</v>
      </c>
      <c r="M44" s="79">
        <v>0.05</v>
      </c>
      <c r="N44" s="79">
        <v>0.94</v>
      </c>
      <c r="O44" s="79">
        <v>0.11</v>
      </c>
    </row>
    <row r="45" spans="2:15">
      <c r="B45" t="s">
        <v>2014</v>
      </c>
      <c r="C45" t="s">
        <v>2015</v>
      </c>
      <c r="D45" t="s">
        <v>129</v>
      </c>
      <c r="E45" t="s">
        <v>2016</v>
      </c>
      <c r="F45" t="s">
        <v>1099</v>
      </c>
      <c r="G45" t="s">
        <v>248</v>
      </c>
      <c r="H45" t="s">
        <v>838</v>
      </c>
      <c r="I45" t="s">
        <v>116</v>
      </c>
      <c r="J45" s="79">
        <v>148600</v>
      </c>
      <c r="K45" s="79">
        <v>1030.1300000000001</v>
      </c>
      <c r="L45" s="79">
        <v>6451.2904897919998</v>
      </c>
      <c r="M45" s="79">
        <v>0.1</v>
      </c>
      <c r="N45" s="79">
        <v>4.2699999999999996</v>
      </c>
      <c r="O45" s="79">
        <v>0.49</v>
      </c>
    </row>
    <row r="46" spans="2:15">
      <c r="B46" t="s">
        <v>2017</v>
      </c>
      <c r="C46" t="s">
        <v>2018</v>
      </c>
      <c r="D46" t="s">
        <v>129</v>
      </c>
      <c r="E46" t="s">
        <v>2019</v>
      </c>
      <c r="F46" t="s">
        <v>1099</v>
      </c>
      <c r="G46" t="s">
        <v>248</v>
      </c>
      <c r="H46" t="s">
        <v>838</v>
      </c>
      <c r="I46" t="s">
        <v>196</v>
      </c>
      <c r="J46" s="79">
        <v>10617.98</v>
      </c>
      <c r="K46" s="79">
        <v>811968.20000000077</v>
      </c>
      <c r="L46" s="79">
        <v>3190.1996239105702</v>
      </c>
      <c r="M46" s="79">
        <v>0.25</v>
      </c>
      <c r="N46" s="79">
        <v>2.11</v>
      </c>
      <c r="O46" s="79">
        <v>0.24</v>
      </c>
    </row>
    <row r="47" spans="2:15">
      <c r="B47" t="s">
        <v>2020</v>
      </c>
      <c r="C47" t="s">
        <v>2021</v>
      </c>
      <c r="D47" t="s">
        <v>129</v>
      </c>
      <c r="E47" t="s">
        <v>2022</v>
      </c>
      <c r="F47" t="s">
        <v>1099</v>
      </c>
      <c r="G47" t="s">
        <v>248</v>
      </c>
      <c r="H47" t="s">
        <v>838</v>
      </c>
      <c r="I47" t="s">
        <v>112</v>
      </c>
      <c r="J47" s="79">
        <v>9850.92</v>
      </c>
      <c r="K47" s="79">
        <v>10777</v>
      </c>
      <c r="L47" s="79">
        <v>3986.434349742</v>
      </c>
      <c r="M47" s="79">
        <v>0.04</v>
      </c>
      <c r="N47" s="79">
        <v>2.64</v>
      </c>
      <c r="O47" s="79">
        <v>0.3</v>
      </c>
    </row>
    <row r="48" spans="2:15">
      <c r="B48" t="s">
        <v>255</v>
      </c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B294" s="16"/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9"/>
      <c r="C296" s="16"/>
      <c r="D296" s="16"/>
      <c r="E296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71413.25</v>
      </c>
      <c r="H11" s="7"/>
      <c r="I11" s="78">
        <v>53.720027999999999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199</v>
      </c>
      <c r="D12" s="16"/>
      <c r="E12" s="16"/>
      <c r="G12" s="81">
        <v>71413.25</v>
      </c>
      <c r="I12" s="81">
        <v>53.720027999999999</v>
      </c>
      <c r="K12" s="81">
        <v>100</v>
      </c>
      <c r="L12" s="81">
        <v>0</v>
      </c>
    </row>
    <row r="13" spans="2:60">
      <c r="B13" s="80" t="s">
        <v>2023</v>
      </c>
      <c r="D13" s="16"/>
      <c r="E13" s="16"/>
      <c r="G13" s="81">
        <v>71413.25</v>
      </c>
      <c r="I13" s="81">
        <v>53.720027999999999</v>
      </c>
      <c r="K13" s="81">
        <v>100</v>
      </c>
      <c r="L13" s="81">
        <v>0</v>
      </c>
    </row>
    <row r="14" spans="2:60">
      <c r="B14" t="s">
        <v>2024</v>
      </c>
      <c r="C14" t="s">
        <v>2025</v>
      </c>
      <c r="D14" t="s">
        <v>106</v>
      </c>
      <c r="E14" t="s">
        <v>1380</v>
      </c>
      <c r="F14" t="s">
        <v>108</v>
      </c>
      <c r="G14" s="79">
        <v>1112.5</v>
      </c>
      <c r="H14" s="79">
        <v>2907</v>
      </c>
      <c r="I14" s="79">
        <v>32.340375000000002</v>
      </c>
      <c r="J14" s="79">
        <v>0.04</v>
      </c>
      <c r="K14" s="79">
        <v>60.2</v>
      </c>
      <c r="L14" s="79">
        <v>0</v>
      </c>
    </row>
    <row r="15" spans="2:60">
      <c r="B15" t="s">
        <v>2026</v>
      </c>
      <c r="C15" t="s">
        <v>2027</v>
      </c>
      <c r="D15" t="s">
        <v>106</v>
      </c>
      <c r="E15" t="s">
        <v>1390</v>
      </c>
      <c r="F15" t="s">
        <v>108</v>
      </c>
      <c r="G15" s="79">
        <v>16721.75</v>
      </c>
      <c r="H15" s="79">
        <v>116</v>
      </c>
      <c r="I15" s="79">
        <v>19.39723</v>
      </c>
      <c r="J15" s="79">
        <v>0.26</v>
      </c>
      <c r="K15" s="79">
        <v>36.11</v>
      </c>
      <c r="L15" s="79">
        <v>0</v>
      </c>
    </row>
    <row r="16" spans="2:60">
      <c r="B16" t="s">
        <v>2028</v>
      </c>
      <c r="C16" t="s">
        <v>2029</v>
      </c>
      <c r="D16" t="s">
        <v>106</v>
      </c>
      <c r="E16" t="s">
        <v>1390</v>
      </c>
      <c r="F16" t="s">
        <v>108</v>
      </c>
      <c r="G16" s="79">
        <v>53579</v>
      </c>
      <c r="H16" s="79">
        <v>3.7</v>
      </c>
      <c r="I16" s="79">
        <v>1.982423</v>
      </c>
      <c r="J16" s="79">
        <v>0.15</v>
      </c>
      <c r="K16" s="79">
        <v>3.69</v>
      </c>
      <c r="L16" s="79">
        <v>0</v>
      </c>
    </row>
    <row r="17" spans="2:12">
      <c r="B17" s="80" t="s">
        <v>252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2030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248</v>
      </c>
      <c r="C19" t="s">
        <v>248</v>
      </c>
      <c r="D19" s="16"/>
      <c r="E19" t="s">
        <v>248</v>
      </c>
      <c r="F19" t="s">
        <v>248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255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2016-12-08T06:44:46+00:00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8F25DC7-FFF5-4E98-8A5E-9EFDB47CC751}"/>
</file>

<file path=customXml/itemProps2.xml><?xml version="1.0" encoding="utf-8"?>
<ds:datastoreItem xmlns:ds="http://schemas.openxmlformats.org/officeDocument/2006/customXml" ds:itemID="{A34E9591-626C-46E0-A2BB-9B884CA1E3E8}"/>
</file>

<file path=customXml/itemProps3.xml><?xml version="1.0" encoding="utf-8"?>
<ds:datastoreItem xmlns:ds="http://schemas.openxmlformats.org/officeDocument/2006/customXml" ds:itemID="{2AFB36BE-FA9B-4086-BF56-40355428A4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2016-12-07T14:35:13Z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