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קונצרני'!$N$10:$N$71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סל'!$B$6:$M$45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60930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9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 si="8">
        <n x="1" s="1"/>
        <n x="2" s="1"/>
        <n x="3" s="1"/>
        <n x="4" s="1"/>
        <n x="5" s="1"/>
        <n x="6" s="1"/>
        <n x="37"/>
        <n x="7"/>
      </t>
    </mdx>
    <mdx n="0" f="v">
      <t c="8" fi="14">
        <n x="1" s="1"/>
        <n x="2" s="1"/>
        <n x="3" s="1"/>
        <n x="4" s="1"/>
        <n x="5" s="1"/>
        <n x="6" s="1"/>
        <n x="37"/>
        <n x="9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<sst xmlns="http://schemas.openxmlformats.org/spreadsheetml/2006/main" count="2511" uniqueCount="513">
  <si>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</si>
  <si>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</si>
  <si>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</si>
  <si>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</si>
  <si>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</si>
  <si>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</si>
  <si>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</si>
  <si>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</si>
  <si>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</si>
  <si>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</si>
  <si>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</si>
  <si>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</si>
  <si>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</si>
  <si>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</si>
  <si>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</si>
  <si>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</si>
  <si>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</si>
  <si>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</si>
  <si>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</si>
  <si>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</si>
  <si>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</si>
  <si>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</si>
  <si>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</si>
  <si>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</si>
  <si>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</si>
  <si>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</si>
  <si>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</si>
  <si>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</si>
  <si>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</si>
  <si>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</si>
  <si>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</si>
  <si>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</si>
  <si>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</si>
  <si>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</si>
  <si>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</si>
  <si>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</si>
  <si>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</si>
  <si>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</si>
  <si>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</si>
  <si>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</si>
  <si>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</si>
  <si>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</si>
  <si>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</si>
  <si>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</si>
  <si>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</si>
  <si>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</si>
  <si>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</si>
  <si>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</si>
  <si>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</si>
  <si>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</si>
  <si>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</si>
  <si>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</si>
  <si>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</si>
  <si>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</si>
  <si>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</si>
  <si>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</si>
  <si>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</si>
  <si>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</si>
  <si>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</si>
  <si>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</si>
  <si>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</si>
  <si>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</si>
  <si>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</si>
  <si>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</si>
  <si>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</si>
  <si>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</si>
  <si>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</si>
  <si>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</si>
  <si>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</si>
  <si>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</si>
  <si>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</si>
  <si>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</si>
  <si>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</si>
  <si>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</si>
  <si>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</si>
  <si>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</si>
  <si>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</si>
  <si>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</si>
  <si>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</si>
  <si>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</si>
  <si>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</si>
  <si>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</si>
  <si>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</si>
  <si>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</si>
  <si>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</si>
  <si>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</si>
  <si>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</si>
  <si>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</si>
  <si>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</si>
  <si>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</si>
  <si>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</si>
  <si>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</si>
  <si>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</si>
  <si>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</si>
  <si>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</si>
  <si>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</si>
  <si>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</si>
  <si>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</si>
  <si>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</si>
  <si>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</si>
  <si>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</si>
  <si>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</si>
  <si>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</si>
  <si>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</si>
  <si>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</si>
  <si>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</si>
  <si>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</si>
  <si>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</si>
  <si>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</si>
  <si>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</si>
  <si>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</si>
  <si>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</si>
  <si>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</si>
  <si>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</si>
  <si>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</si>
  <si>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</si>
  <si>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</si>
  <si>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</si>
  <si>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</si>
  <si>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</si>
  <si>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</si>
  <si>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</si>
  <si>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</si>
  <si>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</si>
  <si>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</si>
  <si>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</si>
  <si>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</si>
  <si>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</si>
  <si>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</si>
  <si>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</si>
  <si>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</si>
  <si>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</si>
  <si>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</si>
  <si>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</si>
  <si>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</si>
  <si>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</si>
  <si>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</si>
  <si>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</si>
  <si>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</si>
  <si>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</si>
  <si>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</si>
  <si>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</si>
  <si>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</si>
  <si>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</si>
  <si>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</si>
  <si>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</si>
  <si>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</si>
  <si>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</si>
  <si>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</si>
  <si>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</si>
  <si>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</si>
  <si>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</si>
  <si>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</si>
  <si>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</si>
  <si>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</si>
  <si>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</si>
  <si>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</si>
  <si>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</si>
  <si>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</si>
  <si>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</si>
  <si>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</si>
  <si>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</si>
  <si>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</si>
  <si>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</si>
  <si>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</si>
  <si>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</si>
  <si>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</si>
  <si>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</si>
  <si>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</si>
  <si>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</si>
  <si>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</si>
  <si>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</si>
  <si>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</si>
  <si>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</si>
  <si>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</si>
  <si>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</si>
  <si>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</si>
  <si>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</si>
  <si>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</si>
  <si>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</si>
  <si>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</si>
  <si>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</si>
  <si>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</si>
  <si>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</si>
  <si>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</si>
  <si>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</si>
  <si>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</si>
  <si>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</si>
  <si>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</si>
  <si>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</si>
  <si>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</si>
  <si>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</si>
  <si>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</si>
  <si>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</si>
  <si>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</si>
  <si>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</si>
  <si>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</si>
  <si>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</si>
  <si>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</si>
  <si>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</si>
  <si>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</si>
  <si>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</si>
  <si>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</si>
  <si>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</si>
  <si>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</si>
  <si>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</si>
  <si>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</si>
  <si>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</si>
  <si>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</si>
  <si>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</si>
  <si>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</si>
  <si>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</si>
  <si>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</si>
  <si>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</si>
  <si>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</si>
  <si>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</si>
  <si>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</si>
  <si>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</si>
  <si>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</si>
  <si>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</si>
  <si>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</si>
  <si>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</si>
  <si>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</si>
  <si>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</si>
  <si>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</si>
  <si>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</si>
  <si>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</si>
  <si>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</si>
  <si>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</si>
  <si>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</si>
  <si>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מגדל מסלול למקבלי קצבה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</si>
  <si>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</si>
  <si>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</si>
  <si>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</si>
  <si>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</si>
  <si>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</si>
  <si>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</si>
  <si>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</si>
  <si>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</si>
  <si>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</si>
  <si>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</si>
  <si>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</si>
  <si>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</si>
  <si>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</si>
  <si>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</si>
  <si>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</si>
  <si>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</si>
  <si>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</si>
  <si>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 שקל  0217</t>
  </si>
  <si>
    <t>1101575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</si>
  <si>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</si>
  <si>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</si>
  <si>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</si>
  <si>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</si>
  <si>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</si>
  <si>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</si>
  <si>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</si>
  <si>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</si>
  <si>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</si>
  <si>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</si>
  <si>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</si>
  <si>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</si>
  <si>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</si>
  <si>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</si>
  <si>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</si>
  <si>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</si>
  <si>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</si>
  <si>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</si>
  <si>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</si>
  <si>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</si>
  <si>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</si>
  <si>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</si>
  <si>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</si>
  <si>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</si>
  <si>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</si>
  <si>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</si>
  <si>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</si>
  <si>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</si>
  <si>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</si>
  <si>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</si>
  <si>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</si>
  <si>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</si>
  <si>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</si>
  <si>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</si>
  <si>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</si>
  <si>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</si>
  <si>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</si>
  <si>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</si>
  <si>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עזריאלי אגח ד*</t>
  </si>
  <si>
    <t>1138650</t>
  </si>
  <si>
    <t>510960719</t>
  </si>
  <si>
    <t>נדלן ובינוי</t>
  </si>
  <si>
    <t>פועלים 14</t>
  </si>
  <si>
    <t>1940501</t>
  </si>
  <si>
    <t>אירפורט אגח ה</t>
  </si>
  <si>
    <t>1133487</t>
  </si>
  <si>
    <t>511659401</t>
  </si>
  <si>
    <t>AA</t>
  </si>
  <si>
    <t>בינל הנפק התח כ</t>
  </si>
  <si>
    <t>1121953</t>
  </si>
  <si>
    <t>בינלאומי הנפקות 21</t>
  </si>
  <si>
    <t>1126598</t>
  </si>
  <si>
    <t>חשמל אגח 27</t>
  </si>
  <si>
    <t>6000210</t>
  </si>
  <si>
    <t>520000472</t>
  </si>
  <si>
    <t>שרותים</t>
  </si>
  <si>
    <t>אדמה לשעבר מכתשים אגן ב</t>
  </si>
  <si>
    <t>1110915</t>
  </si>
  <si>
    <t>520043605</t>
  </si>
  <si>
    <t>כימיה גומי ופלסטיק</t>
  </si>
  <si>
    <t>AA-</t>
  </si>
  <si>
    <t>גב ים     ה*</t>
  </si>
  <si>
    <t>7590110</t>
  </si>
  <si>
    <t>520001736</t>
  </si>
  <si>
    <t>דיסק התחייבות י</t>
  </si>
  <si>
    <t>6910129</t>
  </si>
  <si>
    <t>520007030</t>
  </si>
  <si>
    <t>דקסיה ישראל הנפקות סד י</t>
  </si>
  <si>
    <t>1134147</t>
  </si>
  <si>
    <t>520019753</t>
  </si>
  <si>
    <t>הראל הנפקות 6</t>
  </si>
  <si>
    <t>1126069</t>
  </si>
  <si>
    <t>520033986</t>
  </si>
  <si>
    <t>ביטוח</t>
  </si>
  <si>
    <t>כלל ביט מימון אגח ג</t>
  </si>
  <si>
    <t>1120120</t>
  </si>
  <si>
    <t>513754069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</si>
  <si>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</si>
  <si>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</si>
  <si>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</si>
  <si>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</si>
  <si>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</si>
  <si>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</si>
  <si>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</si>
  <si>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מנורה מב אג1</t>
  </si>
  <si>
    <t>5660048</t>
  </si>
  <si>
    <t>520007469</t>
  </si>
  <si>
    <t>פניקס הון אגח ב</t>
  </si>
  <si>
    <t>1120799</t>
  </si>
  <si>
    <t>520017450</t>
  </si>
  <si>
    <t>ריט 1 אגח 6*</t>
  </si>
  <si>
    <t>1138544</t>
  </si>
  <si>
    <t>513821488</t>
  </si>
  <si>
    <t>ביג אגח ג</t>
  </si>
  <si>
    <t>1106947</t>
  </si>
  <si>
    <t>513623314</t>
  </si>
  <si>
    <t>A+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</si>
  <si>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</si>
  <si>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</si>
  <si>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</si>
  <si>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</si>
  <si>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</si>
  <si>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</si>
  <si>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</si>
  <si>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</si>
  <si>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</si>
  <si>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</si>
  <si>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</si>
  <si>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פנקס.ק1</t>
  </si>
  <si>
    <t>7670102</t>
  </si>
  <si>
    <t>אשטרום נכסים אגח 10</t>
  </si>
  <si>
    <t>2510204</t>
  </si>
  <si>
    <t>520036617</t>
  </si>
  <si>
    <t>A</t>
  </si>
  <si>
    <t>מגה אור אגח ג</t>
  </si>
  <si>
    <t>1127323</t>
  </si>
  <si>
    <t>513257873</t>
  </si>
  <si>
    <t>דיסקונט שטר הון 1</t>
  </si>
  <si>
    <t>6910095</t>
  </si>
  <si>
    <t>A-</t>
  </si>
  <si>
    <t>ירושלים הנפקות נדחה אגח י</t>
  </si>
  <si>
    <t>1127414</t>
  </si>
  <si>
    <t>מבני תעשיה אגח יח</t>
  </si>
  <si>
    <t>2260479</t>
  </si>
  <si>
    <t>520024126</t>
  </si>
  <si>
    <t>כלכלית ירושלים אגח י</t>
  </si>
  <si>
    <t>1980317</t>
  </si>
  <si>
    <t>520017070</t>
  </si>
  <si>
    <t>BBB+</t>
  </si>
  <si>
    <t>מבני תעשיה 14</t>
  </si>
  <si>
    <t>2260412</t>
  </si>
  <si>
    <t>פועלים הנפקות אגח 29</t>
  </si>
  <si>
    <t>1940485</t>
  </si>
  <si>
    <t>לאומי מימון הת יג</t>
  </si>
  <si>
    <t>6040281</t>
  </si>
  <si>
    <t>פעלה.ק11</t>
  </si>
  <si>
    <t>1940410</t>
  </si>
  <si>
    <t>בזק סדרה ז</t>
  </si>
  <si>
    <t>2300150</t>
  </si>
  <si>
    <t>520031931</t>
  </si>
  <si>
    <t>תקשורת מדיה</t>
  </si>
  <si>
    <t>בזק סדרה ט</t>
  </si>
  <si>
    <t>2300176</t>
  </si>
  <si>
    <t>חשמל אגח 26</t>
  </si>
  <si>
    <t>6000202</t>
  </si>
  <si>
    <t>דה זראסאי אגח ב</t>
  </si>
  <si>
    <t>1131028</t>
  </si>
  <si>
    <t>1744984</t>
  </si>
  <si>
    <t>דיסקונט התחייבות יא</t>
  </si>
  <si>
    <t>6910137</t>
  </si>
  <si>
    <t>כללביט אגח י</t>
  </si>
  <si>
    <t>1136068</t>
  </si>
  <si>
    <t>מויניאן אגח א</t>
  </si>
  <si>
    <t>1135656</t>
  </si>
  <si>
    <t>Real Estate</t>
  </si>
  <si>
    <t>פז נפט ד*</t>
  </si>
  <si>
    <t>1132505</t>
  </si>
  <si>
    <t>510216054</t>
  </si>
  <si>
    <t>השקעה ואחזקות</t>
  </si>
  <si>
    <t>קרסו אגח א</t>
  </si>
  <si>
    <t>1136464</t>
  </si>
  <si>
    <t>514065283</t>
  </si>
  <si>
    <t>לייטסטון אגח א</t>
  </si>
  <si>
    <t>1133891</t>
  </si>
  <si>
    <t>1838682</t>
  </si>
  <si>
    <t>סלקום אגח ה</t>
  </si>
  <si>
    <t>1113661</t>
  </si>
  <si>
    <t>511930125</t>
  </si>
  <si>
    <t>מגה אור אגח ה</t>
  </si>
  <si>
    <t>1132687</t>
  </si>
  <si>
    <t>דה לסר אגח ה</t>
  </si>
  <si>
    <t>1135664</t>
  </si>
  <si>
    <t>1427976</t>
  </si>
  <si>
    <t>אלדן סדרה א</t>
  </si>
  <si>
    <t>1134840</t>
  </si>
  <si>
    <t>510454333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</si>
  <si>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</si>
  <si>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</si>
  <si>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</si>
  <si>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</si>
  <si>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</si>
  <si>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</si>
  <si>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</si>
  <si>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</si>
  <si>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</si>
  <si>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</si>
  <si>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</si>
  <si>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</si>
  <si>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</si>
  <si>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</si>
  <si>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</si>
  <si>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</si>
  <si>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</si>
  <si>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</si>
  <si>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</si>
  <si>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</si>
  <si>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</si>
  <si>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</si>
  <si>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</si>
  <si>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</si>
  <si>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</si>
  <si>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</si>
  <si>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</si>
  <si>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</si>
  <si>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</si>
  <si>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</si>
  <si>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</si>
  <si>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</si>
  <si>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</si>
  <si>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</si>
  <si>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</si>
  <si>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</si>
  <si>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הראל סל תל בונד 40</t>
  </si>
  <si>
    <t>1113760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</si>
  <si>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</si>
  <si>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</si>
  <si>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</si>
  <si>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</si>
  <si>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</si>
  <si>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</si>
  <si>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</si>
  <si>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</si>
  <si>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</si>
  <si>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</si>
  <si>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</si>
  <si>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</si>
  <si>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</si>
  <si>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</si>
  <si>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</si>
  <si>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</si>
  <si>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</si>
  <si>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</si>
  <si>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</si>
  <si>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</si>
  <si>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</si>
  <si>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</si>
  <si>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</si>
  <si>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</si>
  <si>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</si>
  <si>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</si>
  <si>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</si>
  <si>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</si>
  <si>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520036716</t>
  </si>
  <si>
    <t>UTILITIES</t>
  </si>
  <si>
    <t>+ILS/-USD 3.7422 03-01-17 (10) --93</t>
  </si>
  <si>
    <t>10000084</t>
  </si>
  <si>
    <t>+USD/-EUR 1.1317 30-11-16 (10) +44</t>
  </si>
  <si>
    <t>10000067</t>
  </si>
  <si>
    <t/>
  </si>
  <si>
    <t>פרנק שווצרי</t>
  </si>
  <si>
    <t>דולר ניו-זילנד</t>
  </si>
  <si>
    <t>בנק לאומי לישראל בע"מ</t>
  </si>
  <si>
    <t>30110000</t>
  </si>
  <si>
    <t>32010000</t>
  </si>
  <si>
    <t>31710000</t>
  </si>
  <si>
    <t>34010000</t>
  </si>
  <si>
    <t>כתר נורבגי</t>
  </si>
  <si>
    <t>סה"כ הלוואות</t>
  </si>
  <si>
    <t>סה"כ הלוואות בישראל</t>
  </si>
  <si>
    <t>סה"כ מובטחות במשכנתא או תיקי משכנתאות</t>
  </si>
  <si>
    <t>לא</t>
  </si>
  <si>
    <t>NR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</si>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</sst>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 indent="2"/>
    </xf>
    <xf numFmtId="0" fontId="27" fillId="0" borderId="33" xfId="0" applyFont="1" applyFill="1" applyBorder="1" applyAlignment="1">
      <alignment horizontal="right" indent="3"/>
    </xf>
    <xf numFmtId="0" fontId="27" fillId="0" borderId="33" xfId="0" applyFont="1" applyFill="1" applyBorder="1" applyAlignment="1">
      <alignment horizontal="right" indent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8" fillId="0" borderId="0" xfId="13" applyNumberFormat="1" applyFont="1" applyFill="1" applyBorder="1" applyAlignment="1">
      <alignment horizontal="right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174</v>
      </c>
      <c r="C1" s="81" t="s" vm="1">
        <v>228</v>
      </c>
    </row>
    <row r="2" spans="1:30">
      <c r="B2" s="57" t="s">
        <v>173</v>
      </c>
      <c r="C2" s="81" t="s">
        <v>229</v>
      </c>
    </row>
    <row r="3" spans="1:30">
      <c r="B3" s="57" t="s">
        <v>175</v>
      </c>
      <c r="C3" s="81" t="s">
        <v>230</v>
      </c>
    </row>
    <row r="4" spans="1:30">
      <c r="B4" s="57" t="s">
        <v>176</v>
      </c>
      <c r="C4" s="81">
        <v>9606</v>
      </c>
    </row>
    <row r="6" spans="1:30" ht="26.25" customHeight="1">
      <c r="B6" s="127" t="s">
        <v>190</v>
      </c>
      <c r="C6" s="128"/>
      <c r="D6" s="129"/>
    </row>
    <row r="7" spans="1:30" s="10" customFormat="1">
      <c r="B7" s="23"/>
      <c r="C7" s="24" t="s">
        <v>105</v>
      </c>
      <c r="D7" s="25" t="s">
        <v>103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189</v>
      </c>
      <c r="C10" s="112">
        <v>97924.18832999999</v>
      </c>
      <c r="D10" s="113">
        <v>1</v>
      </c>
      <c r="AD10" s="68"/>
    </row>
    <row r="11" spans="1:30">
      <c r="A11" s="45" t="s">
        <v>136</v>
      </c>
      <c r="B11" s="29" t="s">
        <v>191</v>
      </c>
      <c r="C11" s="112">
        <v>5268.2494700000007</v>
      </c>
      <c r="D11" s="113">
        <v>5.3799266145012542E-2</v>
      </c>
    </row>
    <row r="12" spans="1:30">
      <c r="B12" s="29" t="s">
        <v>192</v>
      </c>
      <c r="C12" s="112" vm="2">
        <v>91961.673250000007</v>
      </c>
      <c r="D12" s="113" vm="3">
        <v>0.93911090628694738</v>
      </c>
    </row>
    <row r="13" spans="1:30">
      <c r="A13" s="55" t="s">
        <v>136</v>
      </c>
      <c r="B13" s="30" t="s">
        <v>62</v>
      </c>
      <c r="C13" s="112" vm="4">
        <v>40649.562840000006</v>
      </c>
      <c r="D13" s="113" vm="5">
        <v>0.41511258385939193</v>
      </c>
    </row>
    <row r="14" spans="1:30">
      <c r="A14" s="55" t="s">
        <v>136</v>
      </c>
      <c r="B14" s="30" t="s">
        <v>63</v>
      </c>
      <c r="C14" s="112" t="s" vm="6">
        <v>498</v>
      </c>
      <c r="D14" s="113" t="s" vm="7">
        <v>498</v>
      </c>
    </row>
    <row r="15" spans="1:30">
      <c r="A15" s="55" t="s">
        <v>136</v>
      </c>
      <c r="B15" s="30" t="s">
        <v>64</v>
      </c>
      <c r="C15" s="112" vm="8">
        <v>15558.212519999999</v>
      </c>
      <c r="D15" s="113" vm="9">
        <v>0.15888017848633623</v>
      </c>
    </row>
    <row r="16" spans="1:30">
      <c r="A16" s="55" t="s">
        <v>136</v>
      </c>
      <c r="B16" s="30" t="s">
        <v>65</v>
      </c>
      <c r="C16" s="112" t="s" vm="10">
        <v>498</v>
      </c>
      <c r="D16" s="113" t="s" vm="11">
        <v>498</v>
      </c>
    </row>
    <row r="17" spans="1:4">
      <c r="A17" s="55" t="s">
        <v>136</v>
      </c>
      <c r="B17" s="30" t="s">
        <v>66</v>
      </c>
      <c r="C17" s="112" vm="12">
        <v>35753.89789</v>
      </c>
      <c r="D17" s="113" vm="13">
        <v>0.36511814394121928</v>
      </c>
    </row>
    <row r="18" spans="1:4">
      <c r="A18" s="55" t="s">
        <v>136</v>
      </c>
      <c r="B18" s="30" t="s">
        <v>67</v>
      </c>
      <c r="C18" s="112" t="s" vm="14">
        <v>498</v>
      </c>
      <c r="D18" s="113" t="s" vm="15">
        <v>498</v>
      </c>
    </row>
    <row r="19" spans="1:4">
      <c r="A19" s="55" t="s">
        <v>136</v>
      </c>
      <c r="B19" s="30" t="s">
        <v>68</v>
      </c>
      <c r="C19" s="112" t="s" vm="16">
        <v>498</v>
      </c>
      <c r="D19" s="113" t="s" vm="17">
        <v>498</v>
      </c>
    </row>
    <row r="20" spans="1:4">
      <c r="A20" s="55" t="s">
        <v>136</v>
      </c>
      <c r="B20" s="30" t="s">
        <v>69</v>
      </c>
      <c r="C20" s="112" t="s" vm="18">
        <v>498</v>
      </c>
      <c r="D20" s="113" t="s" vm="19">
        <v>498</v>
      </c>
    </row>
    <row r="21" spans="1:4">
      <c r="A21" s="55" t="s">
        <v>136</v>
      </c>
      <c r="B21" s="30" t="s">
        <v>70</v>
      </c>
      <c r="C21" s="112" t="s" vm="20">
        <v>498</v>
      </c>
      <c r="D21" s="113" t="s" vm="21">
        <v>498</v>
      </c>
    </row>
    <row r="22" spans="1:4">
      <c r="A22" s="55" t="s">
        <v>136</v>
      </c>
      <c r="B22" s="30" t="s">
        <v>71</v>
      </c>
      <c r="C22" s="112" t="s" vm="22">
        <v>498</v>
      </c>
      <c r="D22" s="113" t="s" vm="23">
        <v>498</v>
      </c>
    </row>
    <row r="23" spans="1:4">
      <c r="B23" s="29" t="s">
        <v>193</v>
      </c>
      <c r="C23" s="112" vm="24">
        <v>465.38740000000007</v>
      </c>
      <c r="D23" s="113" vm="25">
        <v>4.7525275208987802E-3</v>
      </c>
    </row>
    <row r="24" spans="1:4">
      <c r="A24" s="55" t="s">
        <v>136</v>
      </c>
      <c r="B24" s="30" t="s">
        <v>72</v>
      </c>
      <c r="C24" s="112" t="s" vm="26">
        <v>498</v>
      </c>
      <c r="D24" s="113" t="s" vm="27">
        <v>498</v>
      </c>
    </row>
    <row r="25" spans="1:4">
      <c r="A25" s="55" t="s">
        <v>136</v>
      </c>
      <c r="B25" s="30" t="s">
        <v>73</v>
      </c>
      <c r="C25" s="112" t="s" vm="28">
        <v>498</v>
      </c>
      <c r="D25" s="113" t="s" vm="29">
        <v>498</v>
      </c>
    </row>
    <row r="26" spans="1:4">
      <c r="A26" s="55" t="s">
        <v>136</v>
      </c>
      <c r="B26" s="30" t="s">
        <v>64</v>
      </c>
      <c r="C26" s="112" vm="30">
        <v>465.14744000000007</v>
      </c>
      <c r="D26" s="113" vm="31">
        <v>4.7500770538171297E-3</v>
      </c>
    </row>
    <row r="27" spans="1:4">
      <c r="A27" s="55" t="s">
        <v>136</v>
      </c>
      <c r="B27" s="30" t="s">
        <v>74</v>
      </c>
      <c r="C27" s="112" t="s" vm="32">
        <v>498</v>
      </c>
      <c r="D27" s="113" t="s" vm="33">
        <v>498</v>
      </c>
    </row>
    <row r="28" spans="1:4">
      <c r="A28" s="55" t="s">
        <v>136</v>
      </c>
      <c r="B28" s="30" t="s">
        <v>75</v>
      </c>
      <c r="C28" s="112" t="s" vm="34">
        <v>498</v>
      </c>
      <c r="D28" s="113" t="s" vm="35">
        <v>498</v>
      </c>
    </row>
    <row r="29" spans="1:4">
      <c r="A29" s="55" t="s">
        <v>136</v>
      </c>
      <c r="B29" s="30" t="s">
        <v>76</v>
      </c>
      <c r="C29" s="112" t="s" vm="36">
        <v>498</v>
      </c>
      <c r="D29" s="113" t="s" vm="37">
        <v>498</v>
      </c>
    </row>
    <row r="30" spans="1:4">
      <c r="A30" s="55" t="s">
        <v>136</v>
      </c>
      <c r="B30" s="30" t="s">
        <v>218</v>
      </c>
      <c r="C30" s="112" t="s" vm="38">
        <v>498</v>
      </c>
      <c r="D30" s="113" t="s" vm="39">
        <v>498</v>
      </c>
    </row>
    <row r="31" spans="1:4">
      <c r="A31" s="55" t="s">
        <v>136</v>
      </c>
      <c r="B31" s="30" t="s">
        <v>99</v>
      </c>
      <c r="C31" s="112" vm="40">
        <v>0.23996000000000003</v>
      </c>
      <c r="D31" s="113" vm="41">
        <v>2.4504670816504082E-6</v>
      </c>
    </row>
    <row r="32" spans="1:4">
      <c r="A32" s="55" t="s">
        <v>136</v>
      </c>
      <c r="B32" s="30" t="s">
        <v>77</v>
      </c>
      <c r="C32" s="112" t="s" vm="42">
        <v>498</v>
      </c>
      <c r="D32" s="113" t="s" vm="43">
        <v>498</v>
      </c>
    </row>
    <row r="33" spans="1:4">
      <c r="A33" s="55" t="s">
        <v>136</v>
      </c>
      <c r="B33" s="29" t="s">
        <v>194</v>
      </c>
      <c r="C33" s="112">
        <v>228.87821</v>
      </c>
      <c r="D33" s="113">
        <v>2.3373000471414787E-3</v>
      </c>
    </row>
    <row r="34" spans="1:4">
      <c r="A34" s="55" t="s">
        <v>136</v>
      </c>
      <c r="B34" s="29" t="s">
        <v>195</v>
      </c>
      <c r="C34" s="112" t="s" vm="44">
        <v>498</v>
      </c>
      <c r="D34" s="113" t="s" vm="45">
        <v>498</v>
      </c>
    </row>
    <row r="35" spans="1:4">
      <c r="A35" s="55" t="s">
        <v>136</v>
      </c>
      <c r="B35" s="29" t="s">
        <v>196</v>
      </c>
      <c r="C35" s="112" t="s" vm="46">
        <v>498</v>
      </c>
      <c r="D35" s="113" t="s" vm="47">
        <v>498</v>
      </c>
    </row>
    <row r="36" spans="1:4">
      <c r="A36" s="55" t="s">
        <v>136</v>
      </c>
      <c r="B36" s="56" t="s">
        <v>197</v>
      </c>
      <c r="C36" s="112" t="s" vm="48">
        <v>498</v>
      </c>
      <c r="D36" s="113" t="s" vm="49">
        <v>498</v>
      </c>
    </row>
    <row r="37" spans="1:4">
      <c r="A37" s="55" t="s">
        <v>136</v>
      </c>
      <c r="B37" s="29" t="s">
        <v>198</v>
      </c>
      <c r="C37" s="112"/>
      <c r="D37" s="113"/>
    </row>
    <row r="38" spans="1:4">
      <c r="A38" s="55"/>
      <c r="B38" s="70" t="s">
        <v>200</v>
      </c>
      <c r="C38" s="112">
        <v>0</v>
      </c>
      <c r="D38" s="113">
        <v>0</v>
      </c>
    </row>
    <row r="39" spans="1:4">
      <c r="A39" s="55" t="s">
        <v>136</v>
      </c>
      <c r="B39" s="71" t="s">
        <v>202</v>
      </c>
      <c r="C39" s="112" t="s" vm="50">
        <v>498</v>
      </c>
      <c r="D39" s="113" t="s" vm="51">
        <v>498</v>
      </c>
    </row>
    <row r="40" spans="1:4">
      <c r="A40" s="55" t="s">
        <v>136</v>
      </c>
      <c r="B40" s="71" t="s">
        <v>201</v>
      </c>
      <c r="C40" s="112" t="s" vm="52">
        <v>498</v>
      </c>
      <c r="D40" s="113" t="s" vm="53">
        <v>498</v>
      </c>
    </row>
    <row r="41" spans="1:4">
      <c r="A41" s="55" t="s">
        <v>136</v>
      </c>
      <c r="B41" s="71" t="s">
        <v>203</v>
      </c>
      <c r="C41" s="112" t="s" vm="54">
        <v>498</v>
      </c>
      <c r="D41" s="113" t="s" vm="55">
        <v>498</v>
      </c>
    </row>
    <row r="42" spans="1:4">
      <c r="B42" s="71" t="s">
        <v>78</v>
      </c>
      <c r="C42" s="112" vm="56">
        <v>97924.18832999999</v>
      </c>
      <c r="D42" s="113" vm="57">
        <v>1</v>
      </c>
    </row>
    <row r="43" spans="1:4">
      <c r="A43" s="55" t="s">
        <v>136</v>
      </c>
      <c r="B43" s="29" t="s">
        <v>199</v>
      </c>
      <c r="C43" s="112"/>
      <c r="D43" s="113"/>
    </row>
    <row r="44" spans="1:4">
      <c r="B44" s="6" t="s">
        <v>104</v>
      </c>
    </row>
    <row r="45" spans="1:4">
      <c r="C45" s="65" t="s">
        <v>181</v>
      </c>
      <c r="D45" s="36" t="s">
        <v>98</v>
      </c>
    </row>
    <row r="46" spans="1:4">
      <c r="C46" s="65" t="s">
        <v>1</v>
      </c>
      <c r="D46" s="65" t="s">
        <v>2</v>
      </c>
    </row>
    <row r="47" spans="1:4">
      <c r="C47" s="114" t="s">
        <v>162</v>
      </c>
      <c r="D47" s="115">
        <v>2.8611</v>
      </c>
    </row>
    <row r="48" spans="1:4">
      <c r="C48" s="114" t="s">
        <v>171</v>
      </c>
      <c r="D48" s="115">
        <v>1.1527000000000001</v>
      </c>
    </row>
    <row r="49" spans="2:4">
      <c r="C49" s="114" t="s">
        <v>167</v>
      </c>
      <c r="D49" s="115">
        <v>2.8552</v>
      </c>
    </row>
    <row r="50" spans="2:4">
      <c r="B50" s="12"/>
      <c r="C50" s="114" t="s">
        <v>499</v>
      </c>
      <c r="D50" s="115">
        <v>3.8805000000000001</v>
      </c>
    </row>
    <row r="51" spans="2:4">
      <c r="C51" s="114" t="s">
        <v>160</v>
      </c>
      <c r="D51" s="115">
        <v>4.2030000000000003</v>
      </c>
    </row>
    <row r="52" spans="2:4">
      <c r="C52" s="114" t="s">
        <v>161</v>
      </c>
      <c r="D52" s="115">
        <v>4.8716999999999997</v>
      </c>
    </row>
    <row r="53" spans="2:4">
      <c r="C53" s="114" t="s">
        <v>163</v>
      </c>
      <c r="D53" s="115">
        <v>0.48470000000000002</v>
      </c>
    </row>
    <row r="54" spans="2:4">
      <c r="C54" s="114" t="s">
        <v>168</v>
      </c>
      <c r="D54" s="115">
        <v>3.7198000000000002</v>
      </c>
    </row>
    <row r="55" spans="2:4">
      <c r="C55" s="114" t="s">
        <v>169</v>
      </c>
      <c r="D55" s="115">
        <v>0.1915</v>
      </c>
    </row>
    <row r="56" spans="2:4">
      <c r="C56" s="114" t="s">
        <v>166</v>
      </c>
      <c r="D56" s="115">
        <v>0.56399999999999995</v>
      </c>
    </row>
    <row r="57" spans="2:4">
      <c r="C57" s="114" t="s">
        <v>500</v>
      </c>
      <c r="D57" s="115">
        <v>2.7281</v>
      </c>
    </row>
    <row r="58" spans="2:4">
      <c r="C58" s="114" t="s">
        <v>165</v>
      </c>
      <c r="D58" s="115">
        <v>0.43730000000000002</v>
      </c>
    </row>
    <row r="59" spans="2:4">
      <c r="C59" s="114" t="s">
        <v>158</v>
      </c>
      <c r="D59" s="115">
        <v>3.758</v>
      </c>
    </row>
    <row r="60" spans="2:4">
      <c r="C60" s="114" t="s">
        <v>172</v>
      </c>
      <c r="D60" s="115">
        <v>0.26779999999999998</v>
      </c>
    </row>
    <row r="61" spans="2:4">
      <c r="C61" s="114" t="s">
        <v>506</v>
      </c>
      <c r="D61" s="115">
        <v>0.46739999999999998</v>
      </c>
    </row>
    <row r="62" spans="2:4">
      <c r="C62" s="114" t="s">
        <v>159</v>
      </c>
      <c r="D62" s="115">
        <v>1</v>
      </c>
    </row>
    <row r="63" spans="2:4">
      <c r="C63" s="116"/>
      <c r="D63" s="117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81" t="s" vm="1">
        <v>228</v>
      </c>
    </row>
    <row r="2" spans="2:60">
      <c r="B2" s="57" t="s">
        <v>173</v>
      </c>
      <c r="C2" s="81" t="s">
        <v>229</v>
      </c>
    </row>
    <row r="3" spans="2:60">
      <c r="B3" s="57" t="s">
        <v>175</v>
      </c>
      <c r="C3" s="81" t="s">
        <v>230</v>
      </c>
    </row>
    <row r="4" spans="2:60">
      <c r="B4" s="57" t="s">
        <v>176</v>
      </c>
      <c r="C4" s="81">
        <v>9606</v>
      </c>
    </row>
    <row r="6" spans="2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111</v>
      </c>
      <c r="C8" s="31" t="s">
        <v>39</v>
      </c>
      <c r="D8" s="73" t="s">
        <v>114</v>
      </c>
      <c r="E8" s="73" t="s">
        <v>57</v>
      </c>
      <c r="F8" s="31" t="s">
        <v>96</v>
      </c>
      <c r="G8" s="31" t="s">
        <v>0</v>
      </c>
      <c r="H8" s="31" t="s">
        <v>100</v>
      </c>
      <c r="I8" s="31" t="s">
        <v>55</v>
      </c>
      <c r="J8" s="31" t="s">
        <v>52</v>
      </c>
      <c r="K8" s="73" t="s">
        <v>177</v>
      </c>
      <c r="L8" s="32" t="s">
        <v>179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07" t="s">
        <v>107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81" t="s" vm="1">
        <v>228</v>
      </c>
    </row>
    <row r="2" spans="2:61">
      <c r="B2" s="57" t="s">
        <v>173</v>
      </c>
      <c r="C2" s="81" t="s">
        <v>229</v>
      </c>
    </row>
    <row r="3" spans="2:61">
      <c r="B3" s="57" t="s">
        <v>175</v>
      </c>
      <c r="C3" s="81" t="s">
        <v>230</v>
      </c>
    </row>
    <row r="4" spans="2:61">
      <c r="B4" s="57" t="s">
        <v>176</v>
      </c>
      <c r="C4" s="81">
        <v>9606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111</v>
      </c>
      <c r="C8" s="31" t="s">
        <v>39</v>
      </c>
      <c r="D8" s="73" t="s">
        <v>114</v>
      </c>
      <c r="E8" s="73" t="s">
        <v>57</v>
      </c>
      <c r="F8" s="31" t="s">
        <v>96</v>
      </c>
      <c r="G8" s="31" t="s">
        <v>0</v>
      </c>
      <c r="H8" s="31" t="s">
        <v>100</v>
      </c>
      <c r="I8" s="31" t="s">
        <v>55</v>
      </c>
      <c r="J8" s="31" t="s">
        <v>52</v>
      </c>
      <c r="K8" s="73" t="s">
        <v>177</v>
      </c>
      <c r="L8" s="32" t="s">
        <v>179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174</v>
      </c>
      <c r="C1" s="81" t="s" vm="1">
        <v>228</v>
      </c>
    </row>
    <row r="2" spans="1:60">
      <c r="B2" s="57" t="s">
        <v>173</v>
      </c>
      <c r="C2" s="81" t="s">
        <v>229</v>
      </c>
    </row>
    <row r="3" spans="1:60">
      <c r="B3" s="57" t="s">
        <v>175</v>
      </c>
      <c r="C3" s="81" t="s">
        <v>230</v>
      </c>
    </row>
    <row r="4" spans="1:60">
      <c r="B4" s="57" t="s">
        <v>176</v>
      </c>
      <c r="C4" s="81">
        <v>9606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115</v>
      </c>
      <c r="BF6" s="1" t="s">
        <v>182</v>
      </c>
      <c r="BH6" s="3" t="s">
        <v>159</v>
      </c>
    </row>
    <row r="7" spans="1:60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117</v>
      </c>
      <c r="BF7" s="1" t="s">
        <v>137</v>
      </c>
      <c r="BH7" s="3" t="s">
        <v>158</v>
      </c>
    </row>
    <row r="8" spans="1:60" s="3" customFormat="1" ht="78.75">
      <c r="A8" s="2"/>
      <c r="B8" s="23" t="s">
        <v>111</v>
      </c>
      <c r="C8" s="31" t="s">
        <v>39</v>
      </c>
      <c r="D8" s="73" t="s">
        <v>114</v>
      </c>
      <c r="E8" s="73" t="s">
        <v>57</v>
      </c>
      <c r="F8" s="31" t="s">
        <v>96</v>
      </c>
      <c r="G8" s="31" t="s">
        <v>0</v>
      </c>
      <c r="H8" s="31" t="s">
        <v>100</v>
      </c>
      <c r="I8" s="31" t="s">
        <v>55</v>
      </c>
      <c r="J8" s="73" t="s">
        <v>177</v>
      </c>
      <c r="K8" s="31" t="s">
        <v>179</v>
      </c>
      <c r="BC8" s="1" t="s">
        <v>130</v>
      </c>
      <c r="BD8" s="1" t="s">
        <v>131</v>
      </c>
      <c r="BE8" s="1" t="s">
        <v>138</v>
      </c>
      <c r="BG8" s="4" t="s">
        <v>160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33" t="s">
        <v>20</v>
      </c>
      <c r="K9" s="58" t="s">
        <v>20</v>
      </c>
      <c r="BC9" s="1" t="s">
        <v>127</v>
      </c>
      <c r="BE9" s="1" t="s">
        <v>139</v>
      </c>
      <c r="BG9" s="4" t="s">
        <v>161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123</v>
      </c>
      <c r="BD10" s="3"/>
      <c r="BE10" s="1" t="s">
        <v>183</v>
      </c>
      <c r="BG10" s="1" t="s">
        <v>167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122</v>
      </c>
      <c r="BD11" s="3"/>
      <c r="BE11" s="1" t="s">
        <v>140</v>
      </c>
      <c r="BG11" s="1" t="s">
        <v>162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120</v>
      </c>
      <c r="BD12" s="4"/>
      <c r="BE12" s="1" t="s">
        <v>141</v>
      </c>
      <c r="BG12" s="1" t="s">
        <v>163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124</v>
      </c>
      <c r="BE13" s="1" t="s">
        <v>142</v>
      </c>
      <c r="BG13" s="1" t="s">
        <v>164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121</v>
      </c>
      <c r="BE14" s="1" t="s">
        <v>143</v>
      </c>
      <c r="BG14" s="1" t="s">
        <v>166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132</v>
      </c>
      <c r="BE15" s="1" t="s">
        <v>184</v>
      </c>
      <c r="BG15" s="1" t="s">
        <v>168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118</v>
      </c>
      <c r="BD16" s="1" t="s">
        <v>133</v>
      </c>
      <c r="BE16" s="1" t="s">
        <v>144</v>
      </c>
      <c r="BG16" s="1" t="s">
        <v>169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128</v>
      </c>
      <c r="BE17" s="1" t="s">
        <v>145</v>
      </c>
      <c r="BG17" s="1" t="s">
        <v>170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116</v>
      </c>
      <c r="BF18" s="1" t="s">
        <v>146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129</v>
      </c>
      <c r="BF19" s="1" t="s">
        <v>147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134</v>
      </c>
      <c r="BF20" s="1" t="s">
        <v>148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119</v>
      </c>
      <c r="BE21" s="1" t="s">
        <v>135</v>
      </c>
      <c r="BF21" s="1" t="s">
        <v>149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125</v>
      </c>
      <c r="BF22" s="1" t="s">
        <v>150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126</v>
      </c>
      <c r="BF23" s="1" t="s">
        <v>185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188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151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152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187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153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154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186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174</v>
      </c>
      <c r="C1" s="81" t="s" vm="1">
        <v>228</v>
      </c>
    </row>
    <row r="2" spans="2:81">
      <c r="B2" s="57" t="s">
        <v>173</v>
      </c>
      <c r="C2" s="81" t="s">
        <v>229</v>
      </c>
    </row>
    <row r="3" spans="2:81">
      <c r="B3" s="57" t="s">
        <v>175</v>
      </c>
      <c r="C3" s="81" t="s">
        <v>230</v>
      </c>
      <c r="E3" s="2"/>
    </row>
    <row r="4" spans="2:81">
      <c r="B4" s="57" t="s">
        <v>176</v>
      </c>
      <c r="C4" s="81">
        <v>9606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90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111</v>
      </c>
      <c r="C8" s="31" t="s">
        <v>39</v>
      </c>
      <c r="D8" s="14" t="s">
        <v>44</v>
      </c>
      <c r="E8" s="31" t="s">
        <v>15</v>
      </c>
      <c r="F8" s="31" t="s">
        <v>58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0</v>
      </c>
      <c r="M8" s="31" t="s">
        <v>100</v>
      </c>
      <c r="N8" s="31" t="s">
        <v>55</v>
      </c>
      <c r="O8" s="31" t="s">
        <v>52</v>
      </c>
      <c r="P8" s="73" t="s">
        <v>177</v>
      </c>
      <c r="Q8" s="32" t="s">
        <v>179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174</v>
      </c>
      <c r="C1" s="81" t="s" vm="1">
        <v>228</v>
      </c>
    </row>
    <row r="2" spans="2:72">
      <c r="B2" s="57" t="s">
        <v>173</v>
      </c>
      <c r="C2" s="81" t="s">
        <v>229</v>
      </c>
    </row>
    <row r="3" spans="2:72">
      <c r="B3" s="57" t="s">
        <v>175</v>
      </c>
      <c r="C3" s="81" t="s">
        <v>230</v>
      </c>
    </row>
    <row r="4" spans="2:72">
      <c r="B4" s="57" t="s">
        <v>176</v>
      </c>
      <c r="C4" s="81">
        <v>9606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111</v>
      </c>
      <c r="C8" s="31" t="s">
        <v>39</v>
      </c>
      <c r="D8" s="31" t="s">
        <v>15</v>
      </c>
      <c r="E8" s="31" t="s">
        <v>58</v>
      </c>
      <c r="F8" s="31" t="s">
        <v>97</v>
      </c>
      <c r="G8" s="31" t="s">
        <v>18</v>
      </c>
      <c r="H8" s="31" t="s">
        <v>96</v>
      </c>
      <c r="I8" s="31" t="s">
        <v>17</v>
      </c>
      <c r="J8" s="31" t="s">
        <v>19</v>
      </c>
      <c r="K8" s="31" t="s">
        <v>0</v>
      </c>
      <c r="L8" s="31" t="s">
        <v>100</v>
      </c>
      <c r="M8" s="31" t="s">
        <v>105</v>
      </c>
      <c r="N8" s="31" t="s">
        <v>52</v>
      </c>
      <c r="O8" s="73" t="s">
        <v>177</v>
      </c>
      <c r="P8" s="32" t="s">
        <v>179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174</v>
      </c>
      <c r="C1" s="81" t="s" vm="1">
        <v>228</v>
      </c>
    </row>
    <row r="2" spans="2:65">
      <c r="B2" s="57" t="s">
        <v>173</v>
      </c>
      <c r="C2" s="81" t="s">
        <v>229</v>
      </c>
    </row>
    <row r="3" spans="2:65">
      <c r="B3" s="57" t="s">
        <v>175</v>
      </c>
      <c r="C3" s="81" t="s">
        <v>230</v>
      </c>
    </row>
    <row r="4" spans="2:65">
      <c r="B4" s="57" t="s">
        <v>176</v>
      </c>
      <c r="C4" s="81">
        <v>9606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111</v>
      </c>
      <c r="C8" s="31" t="s">
        <v>39</v>
      </c>
      <c r="D8" s="73" t="s">
        <v>113</v>
      </c>
      <c r="E8" s="73" t="s">
        <v>112</v>
      </c>
      <c r="F8" s="73" t="s">
        <v>57</v>
      </c>
      <c r="G8" s="31" t="s">
        <v>15</v>
      </c>
      <c r="H8" s="31" t="s">
        <v>58</v>
      </c>
      <c r="I8" s="31" t="s">
        <v>97</v>
      </c>
      <c r="J8" s="31" t="s">
        <v>18</v>
      </c>
      <c r="K8" s="31" t="s">
        <v>96</v>
      </c>
      <c r="L8" s="31" t="s">
        <v>17</v>
      </c>
      <c r="M8" s="73" t="s">
        <v>19</v>
      </c>
      <c r="N8" s="31" t="s">
        <v>0</v>
      </c>
      <c r="O8" s="31" t="s">
        <v>100</v>
      </c>
      <c r="P8" s="31" t="s">
        <v>105</v>
      </c>
      <c r="Q8" s="31" t="s">
        <v>52</v>
      </c>
      <c r="R8" s="73" t="s">
        <v>177</v>
      </c>
      <c r="S8" s="32" t="s">
        <v>179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6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5.710937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.85546875" style="1" customWidth="1"/>
    <col min="20" max="20" width="6.42578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174</v>
      </c>
      <c r="C1" s="81" t="s" vm="1">
        <v>228</v>
      </c>
    </row>
    <row r="2" spans="2:77">
      <c r="B2" s="57" t="s">
        <v>173</v>
      </c>
      <c r="C2" s="81" t="s">
        <v>229</v>
      </c>
    </row>
    <row r="3" spans="2:77">
      <c r="B3" s="57" t="s">
        <v>175</v>
      </c>
      <c r="C3" s="81" t="s">
        <v>230</v>
      </c>
    </row>
    <row r="4" spans="2:77">
      <c r="B4" s="57" t="s">
        <v>176</v>
      </c>
      <c r="C4" s="81">
        <v>9606</v>
      </c>
    </row>
    <row r="6" spans="2:77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77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77" s="3" customFormat="1" ht="63">
      <c r="B8" s="23" t="s">
        <v>111</v>
      </c>
      <c r="C8" s="31" t="s">
        <v>39</v>
      </c>
      <c r="D8" s="73" t="s">
        <v>113</v>
      </c>
      <c r="E8" s="73" t="s">
        <v>112</v>
      </c>
      <c r="F8" s="73" t="s">
        <v>57</v>
      </c>
      <c r="G8" s="31" t="s">
        <v>15</v>
      </c>
      <c r="H8" s="31" t="s">
        <v>58</v>
      </c>
      <c r="I8" s="31" t="s">
        <v>97</v>
      </c>
      <c r="J8" s="31" t="s">
        <v>18</v>
      </c>
      <c r="K8" s="31" t="s">
        <v>96</v>
      </c>
      <c r="L8" s="31" t="s">
        <v>17</v>
      </c>
      <c r="M8" s="73" t="s">
        <v>19</v>
      </c>
      <c r="N8" s="31" t="s">
        <v>0</v>
      </c>
      <c r="O8" s="31" t="s">
        <v>100</v>
      </c>
      <c r="P8" s="31" t="s">
        <v>105</v>
      </c>
      <c r="Q8" s="31" t="s">
        <v>52</v>
      </c>
      <c r="R8" s="73" t="s">
        <v>177</v>
      </c>
      <c r="S8" s="32" t="s">
        <v>179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V10" s="1"/>
    </row>
    <row r="11" spans="2:77" s="4" customFormat="1" ht="18" customHeight="1">
      <c r="B11" s="125" t="s">
        <v>45</v>
      </c>
      <c r="C11" s="119"/>
      <c r="D11" s="119"/>
      <c r="E11" s="119"/>
      <c r="F11" s="119"/>
      <c r="G11" s="119"/>
      <c r="H11" s="119"/>
      <c r="I11" s="119"/>
      <c r="J11" s="124">
        <v>8.4166533174943403</v>
      </c>
      <c r="K11" s="119"/>
      <c r="L11" s="119"/>
      <c r="M11" s="121">
        <v>3.0821548419142118E-2</v>
      </c>
      <c r="N11" s="120"/>
      <c r="O11" s="124"/>
      <c r="P11" s="120">
        <v>465.14744000000007</v>
      </c>
      <c r="Q11" s="119"/>
      <c r="R11" s="121">
        <v>1</v>
      </c>
      <c r="S11" s="121">
        <v>4.7500770538171297E-3</v>
      </c>
      <c r="T11" s="5"/>
      <c r="BV11" s="1"/>
      <c r="BY11" s="1"/>
    </row>
    <row r="12" spans="2:77" ht="17.25" customHeight="1">
      <c r="B12" s="126" t="s">
        <v>226</v>
      </c>
      <c r="C12" s="119"/>
      <c r="D12" s="119"/>
      <c r="E12" s="119"/>
      <c r="F12" s="119"/>
      <c r="G12" s="119"/>
      <c r="H12" s="119"/>
      <c r="I12" s="119"/>
      <c r="J12" s="124">
        <v>8.4166533174943421</v>
      </c>
      <c r="K12" s="119"/>
      <c r="L12" s="119"/>
      <c r="M12" s="121">
        <v>3.0821548419142121E-2</v>
      </c>
      <c r="N12" s="120"/>
      <c r="O12" s="124"/>
      <c r="P12" s="120">
        <v>465.14743999999996</v>
      </c>
      <c r="Q12" s="119"/>
      <c r="R12" s="121">
        <v>0.99999999999999978</v>
      </c>
      <c r="S12" s="121">
        <v>4.750077053817128E-3</v>
      </c>
    </row>
    <row r="13" spans="2:77">
      <c r="B13" s="108" t="s">
        <v>53</v>
      </c>
      <c r="C13" s="85"/>
      <c r="D13" s="85"/>
      <c r="E13" s="85"/>
      <c r="F13" s="85"/>
      <c r="G13" s="85"/>
      <c r="H13" s="85"/>
      <c r="I13" s="85"/>
      <c r="J13" s="95">
        <v>11.726182815833809</v>
      </c>
      <c r="K13" s="85"/>
      <c r="L13" s="85"/>
      <c r="M13" s="94">
        <v>2.3249200574319184E-2</v>
      </c>
      <c r="N13" s="93"/>
      <c r="O13" s="95"/>
      <c r="P13" s="93">
        <v>184.45492000000002</v>
      </c>
      <c r="Q13" s="85"/>
      <c r="R13" s="94">
        <v>0.39655151063499344</v>
      </c>
      <c r="S13" s="94">
        <v>1.8836502313238019E-3</v>
      </c>
    </row>
    <row r="14" spans="2:77">
      <c r="B14" s="109" t="s">
        <v>481</v>
      </c>
      <c r="C14" s="83" t="s">
        <v>482</v>
      </c>
      <c r="D14" s="96" t="s">
        <v>483</v>
      </c>
      <c r="E14" s="83" t="s">
        <v>484</v>
      </c>
      <c r="F14" s="96" t="s">
        <v>305</v>
      </c>
      <c r="G14" s="83" t="s">
        <v>269</v>
      </c>
      <c r="H14" s="83" t="s">
        <v>157</v>
      </c>
      <c r="I14" s="111">
        <v>42639</v>
      </c>
      <c r="J14" s="92">
        <v>9.66</v>
      </c>
      <c r="K14" s="96" t="s">
        <v>159</v>
      </c>
      <c r="L14" s="97">
        <v>4.9000000000000002E-2</v>
      </c>
      <c r="M14" s="91">
        <v>2.0099999999999996E-2</v>
      </c>
      <c r="N14" s="90">
        <v>26605</v>
      </c>
      <c r="O14" s="92">
        <v>160.78</v>
      </c>
      <c r="P14" s="90">
        <v>42.77552</v>
      </c>
      <c r="Q14" s="91">
        <v>1.35525729985441E-5</v>
      </c>
      <c r="R14" s="91">
        <v>9.1961206966978029E-2</v>
      </c>
      <c r="S14" s="91">
        <v>4.3682281905517027E-4</v>
      </c>
    </row>
    <row r="15" spans="2:77">
      <c r="B15" s="109" t="s">
        <v>485</v>
      </c>
      <c r="C15" s="83" t="s">
        <v>486</v>
      </c>
      <c r="D15" s="96" t="s">
        <v>483</v>
      </c>
      <c r="E15" s="83" t="s">
        <v>484</v>
      </c>
      <c r="F15" s="96" t="s">
        <v>305</v>
      </c>
      <c r="G15" s="83" t="s">
        <v>269</v>
      </c>
      <c r="H15" s="83" t="s">
        <v>157</v>
      </c>
      <c r="I15" s="111">
        <v>42639</v>
      </c>
      <c r="J15" s="92">
        <v>12.350000000000001</v>
      </c>
      <c r="K15" s="96" t="s">
        <v>159</v>
      </c>
      <c r="L15" s="97">
        <v>4.0999999999999995E-2</v>
      </c>
      <c r="M15" s="91">
        <v>2.4199999999999999E-2</v>
      </c>
      <c r="N15" s="90">
        <v>113000</v>
      </c>
      <c r="O15" s="92">
        <v>125.38</v>
      </c>
      <c r="P15" s="90">
        <v>141.67939999999999</v>
      </c>
      <c r="Q15" s="91">
        <v>3.8810505966047491E-5</v>
      </c>
      <c r="R15" s="91">
        <v>0.30459030366801537</v>
      </c>
      <c r="S15" s="91">
        <v>1.4468274122686315E-3</v>
      </c>
    </row>
    <row r="16" spans="2:77">
      <c r="B16" s="110"/>
      <c r="C16" s="83"/>
      <c r="D16" s="83"/>
      <c r="E16" s="83"/>
      <c r="F16" s="83"/>
      <c r="G16" s="83"/>
      <c r="H16" s="83"/>
      <c r="I16" s="83"/>
      <c r="J16" s="92"/>
      <c r="K16" s="83"/>
      <c r="L16" s="83"/>
      <c r="M16" s="91"/>
      <c r="N16" s="90"/>
      <c r="O16" s="92"/>
      <c r="P16" s="83"/>
      <c r="Q16" s="83"/>
      <c r="R16" s="91"/>
      <c r="S16" s="83"/>
    </row>
    <row r="17" spans="2:19">
      <c r="B17" s="108" t="s">
        <v>54</v>
      </c>
      <c r="C17" s="85"/>
      <c r="D17" s="85"/>
      <c r="E17" s="85"/>
      <c r="F17" s="85"/>
      <c r="G17" s="85"/>
      <c r="H17" s="85"/>
      <c r="I17" s="85"/>
      <c r="J17" s="95">
        <v>6.63</v>
      </c>
      <c r="K17" s="85"/>
      <c r="L17" s="85"/>
      <c r="M17" s="94">
        <v>3.1800000000000002E-2</v>
      </c>
      <c r="N17" s="93"/>
      <c r="O17" s="95"/>
      <c r="P17" s="93">
        <v>199.38</v>
      </c>
      <c r="Q17" s="85"/>
      <c r="R17" s="94">
        <v>0.42863828294959544</v>
      </c>
      <c r="S17" s="94">
        <v>2.0360648722264475E-3</v>
      </c>
    </row>
    <row r="18" spans="2:19">
      <c r="B18" s="109" t="s">
        <v>487</v>
      </c>
      <c r="C18" s="83" t="s">
        <v>488</v>
      </c>
      <c r="D18" s="96" t="s">
        <v>483</v>
      </c>
      <c r="E18" s="83" t="s">
        <v>489</v>
      </c>
      <c r="F18" s="96" t="s">
        <v>291</v>
      </c>
      <c r="G18" s="83" t="s">
        <v>297</v>
      </c>
      <c r="H18" s="83" t="s">
        <v>155</v>
      </c>
      <c r="I18" s="111">
        <v>42598</v>
      </c>
      <c r="J18" s="92">
        <v>6.63</v>
      </c>
      <c r="K18" s="96" t="s">
        <v>159</v>
      </c>
      <c r="L18" s="97">
        <v>3.1E-2</v>
      </c>
      <c r="M18" s="91">
        <v>3.1800000000000002E-2</v>
      </c>
      <c r="N18" s="90">
        <v>200000</v>
      </c>
      <c r="O18" s="92">
        <v>99.69</v>
      </c>
      <c r="P18" s="90">
        <v>199.38</v>
      </c>
      <c r="Q18" s="91">
        <v>5.0000000000000001E-4</v>
      </c>
      <c r="R18" s="91">
        <v>0.42863828294959544</v>
      </c>
      <c r="S18" s="91">
        <v>2.0360648722264475E-3</v>
      </c>
    </row>
    <row r="19" spans="2:19">
      <c r="B19" s="110"/>
      <c r="C19" s="83"/>
      <c r="D19" s="83"/>
      <c r="E19" s="83"/>
      <c r="F19" s="83"/>
      <c r="G19" s="83"/>
      <c r="H19" s="83"/>
      <c r="I19" s="83"/>
      <c r="J19" s="92"/>
      <c r="K19" s="83"/>
      <c r="L19" s="83"/>
      <c r="M19" s="91"/>
      <c r="N19" s="90"/>
      <c r="O19" s="92"/>
      <c r="P19" s="83"/>
      <c r="Q19" s="83"/>
      <c r="R19" s="91"/>
      <c r="S19" s="83"/>
    </row>
    <row r="20" spans="2:19">
      <c r="B20" s="108" t="s">
        <v>42</v>
      </c>
      <c r="C20" s="85"/>
      <c r="D20" s="85"/>
      <c r="E20" s="85"/>
      <c r="F20" s="85"/>
      <c r="G20" s="85"/>
      <c r="H20" s="85"/>
      <c r="I20" s="85"/>
      <c r="J20" s="95">
        <v>5.2899999999999991</v>
      </c>
      <c r="K20" s="85"/>
      <c r="L20" s="85"/>
      <c r="M20" s="94">
        <v>4.5600000000000002E-2</v>
      </c>
      <c r="N20" s="93"/>
      <c r="O20" s="95"/>
      <c r="P20" s="93">
        <v>81.312520000000006</v>
      </c>
      <c r="Q20" s="85"/>
      <c r="R20" s="94">
        <v>0.17481020641541098</v>
      </c>
      <c r="S20" s="94">
        <v>8.3036195026687967E-4</v>
      </c>
    </row>
    <row r="21" spans="2:19">
      <c r="B21" s="109" t="s">
        <v>490</v>
      </c>
      <c r="C21" s="83" t="s">
        <v>491</v>
      </c>
      <c r="D21" s="96" t="s">
        <v>483</v>
      </c>
      <c r="E21" s="83" t="s">
        <v>492</v>
      </c>
      <c r="F21" s="96" t="s">
        <v>493</v>
      </c>
      <c r="G21" s="83" t="s">
        <v>346</v>
      </c>
      <c r="H21" s="83" t="s">
        <v>157</v>
      </c>
      <c r="I21" s="111">
        <v>42625</v>
      </c>
      <c r="J21" s="92">
        <v>5.2899999999999991</v>
      </c>
      <c r="K21" s="96" t="s">
        <v>158</v>
      </c>
      <c r="L21" s="97">
        <v>4.4500000000000005E-2</v>
      </c>
      <c r="M21" s="91">
        <v>4.5600000000000002E-2</v>
      </c>
      <c r="N21" s="90">
        <v>21661</v>
      </c>
      <c r="O21" s="92">
        <v>99.89</v>
      </c>
      <c r="P21" s="90">
        <v>81.312520000000006</v>
      </c>
      <c r="Q21" s="91">
        <v>1.5796168418789978E-4</v>
      </c>
      <c r="R21" s="91">
        <v>0.17481020641541098</v>
      </c>
      <c r="S21" s="91">
        <v>8.3036195026687967E-4</v>
      </c>
    </row>
    <row r="22" spans="2:19">
      <c r="B22" s="110"/>
      <c r="C22" s="83"/>
      <c r="D22" s="83"/>
      <c r="E22" s="83"/>
      <c r="F22" s="83"/>
      <c r="G22" s="83"/>
      <c r="H22" s="83"/>
      <c r="I22" s="83"/>
      <c r="J22" s="92"/>
      <c r="K22" s="83"/>
      <c r="L22" s="83"/>
      <c r="M22" s="91"/>
      <c r="N22" s="90"/>
      <c r="O22" s="92"/>
      <c r="P22" s="83"/>
      <c r="Q22" s="83"/>
      <c r="R22" s="91"/>
      <c r="S22" s="83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143" t="s">
        <v>40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143" t="s">
        <v>107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98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2:19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</row>
    <row r="113" spans="2:19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2:19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2:19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2:19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</row>
    <row r="117" spans="2:19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2:19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</row>
    <row r="119" spans="2:19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2:19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2:19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3 B27:B121">
    <cfRule type="cellIs" dxfId="8" priority="1" operator="equal">
      <formula>"NR3"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174</v>
      </c>
      <c r="C1" s="81" t="s" vm="1">
        <v>228</v>
      </c>
    </row>
    <row r="2" spans="2:98">
      <c r="B2" s="57" t="s">
        <v>173</v>
      </c>
      <c r="C2" s="81" t="s">
        <v>229</v>
      </c>
    </row>
    <row r="3" spans="2:98">
      <c r="B3" s="57" t="s">
        <v>175</v>
      </c>
      <c r="C3" s="81" t="s">
        <v>230</v>
      </c>
    </row>
    <row r="4" spans="2:98">
      <c r="B4" s="57" t="s">
        <v>176</v>
      </c>
      <c r="C4" s="81">
        <v>9606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111</v>
      </c>
      <c r="C8" s="31" t="s">
        <v>39</v>
      </c>
      <c r="D8" s="73" t="s">
        <v>113</v>
      </c>
      <c r="E8" s="73" t="s">
        <v>112</v>
      </c>
      <c r="F8" s="73" t="s">
        <v>57</v>
      </c>
      <c r="G8" s="31" t="s">
        <v>96</v>
      </c>
      <c r="H8" s="31" t="s">
        <v>0</v>
      </c>
      <c r="I8" s="31" t="s">
        <v>100</v>
      </c>
      <c r="J8" s="31" t="s">
        <v>105</v>
      </c>
      <c r="K8" s="31" t="s">
        <v>52</v>
      </c>
      <c r="L8" s="73" t="s">
        <v>177</v>
      </c>
      <c r="M8" s="32" t="s">
        <v>179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174</v>
      </c>
      <c r="C1" s="81" t="s" vm="1">
        <v>228</v>
      </c>
    </row>
    <row r="2" spans="2:55">
      <c r="B2" s="57" t="s">
        <v>173</v>
      </c>
      <c r="C2" s="81" t="s">
        <v>229</v>
      </c>
    </row>
    <row r="3" spans="2:55">
      <c r="B3" s="57" t="s">
        <v>175</v>
      </c>
      <c r="C3" s="81" t="s">
        <v>230</v>
      </c>
    </row>
    <row r="4" spans="2:55">
      <c r="B4" s="57" t="s">
        <v>176</v>
      </c>
      <c r="C4" s="81">
        <v>9606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91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111</v>
      </c>
      <c r="C8" s="31" t="s">
        <v>39</v>
      </c>
      <c r="D8" s="31" t="s">
        <v>96</v>
      </c>
      <c r="E8" s="31" t="s">
        <v>97</v>
      </c>
      <c r="F8" s="31" t="s">
        <v>0</v>
      </c>
      <c r="G8" s="31" t="s">
        <v>100</v>
      </c>
      <c r="H8" s="31" t="s">
        <v>105</v>
      </c>
      <c r="I8" s="31" t="s">
        <v>52</v>
      </c>
      <c r="J8" s="73" t="s">
        <v>177</v>
      </c>
      <c r="K8" s="32" t="s">
        <v>179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56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174</v>
      </c>
      <c r="C1" s="81" t="s" vm="1">
        <v>228</v>
      </c>
    </row>
    <row r="2" spans="2:59">
      <c r="B2" s="57" t="s">
        <v>173</v>
      </c>
      <c r="C2" s="81" t="s">
        <v>229</v>
      </c>
    </row>
    <row r="3" spans="2:59">
      <c r="B3" s="57" t="s">
        <v>175</v>
      </c>
      <c r="C3" s="81" t="s">
        <v>230</v>
      </c>
    </row>
    <row r="4" spans="2:59">
      <c r="B4" s="57" t="s">
        <v>176</v>
      </c>
      <c r="C4" s="81">
        <v>9606</v>
      </c>
    </row>
    <row r="6" spans="2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92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111</v>
      </c>
      <c r="C8" s="31" t="s">
        <v>39</v>
      </c>
      <c r="D8" s="73" t="s">
        <v>57</v>
      </c>
      <c r="E8" s="31" t="s">
        <v>96</v>
      </c>
      <c r="F8" s="31" t="s">
        <v>97</v>
      </c>
      <c r="G8" s="31" t="s">
        <v>0</v>
      </c>
      <c r="H8" s="31" t="s">
        <v>100</v>
      </c>
      <c r="I8" s="31" t="s">
        <v>105</v>
      </c>
      <c r="J8" s="31" t="s">
        <v>52</v>
      </c>
      <c r="K8" s="73" t="s">
        <v>177</v>
      </c>
      <c r="L8" s="32" t="s">
        <v>179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79</v>
      </c>
      <c r="C6" s="14" t="s">
        <v>39</v>
      </c>
      <c r="E6" s="14" t="s">
        <v>112</v>
      </c>
      <c r="I6" s="14" t="s">
        <v>15</v>
      </c>
      <c r="J6" s="14" t="s">
        <v>58</v>
      </c>
      <c r="M6" s="14" t="s">
        <v>96</v>
      </c>
      <c r="Q6" s="14" t="s">
        <v>17</v>
      </c>
      <c r="R6" s="14" t="s">
        <v>19</v>
      </c>
      <c r="U6" s="14" t="s">
        <v>55</v>
      </c>
      <c r="W6" s="15" t="s">
        <v>51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81</v>
      </c>
      <c r="C8" s="31" t="s">
        <v>39</v>
      </c>
      <c r="D8" s="31" t="s">
        <v>114</v>
      </c>
      <c r="I8" s="31" t="s">
        <v>15</v>
      </c>
      <c r="J8" s="31" t="s">
        <v>58</v>
      </c>
      <c r="K8" s="31" t="s">
        <v>97</v>
      </c>
      <c r="L8" s="31" t="s">
        <v>18</v>
      </c>
      <c r="M8" s="31" t="s">
        <v>96</v>
      </c>
      <c r="Q8" s="31" t="s">
        <v>17</v>
      </c>
      <c r="R8" s="31" t="s">
        <v>19</v>
      </c>
      <c r="S8" s="31" t="s">
        <v>0</v>
      </c>
      <c r="T8" s="31" t="s">
        <v>100</v>
      </c>
      <c r="U8" s="31" t="s">
        <v>55</v>
      </c>
      <c r="V8" s="31" t="s">
        <v>52</v>
      </c>
      <c r="W8" s="32" t="s">
        <v>106</v>
      </c>
    </row>
    <row r="9" spans="2:25" ht="31.5">
      <c r="B9" s="49" t="str">
        <f>'תעודות חוב מסחריות '!B7:T7</f>
        <v>2. תעודות חוב מסחריות</v>
      </c>
      <c r="C9" s="14" t="s">
        <v>39</v>
      </c>
      <c r="D9" s="14" t="s">
        <v>114</v>
      </c>
      <c r="E9" s="42" t="s">
        <v>112</v>
      </c>
      <c r="G9" s="14" t="s">
        <v>57</v>
      </c>
      <c r="I9" s="14" t="s">
        <v>15</v>
      </c>
      <c r="J9" s="14" t="s">
        <v>58</v>
      </c>
      <c r="K9" s="14" t="s">
        <v>97</v>
      </c>
      <c r="L9" s="14" t="s">
        <v>18</v>
      </c>
      <c r="M9" s="14" t="s">
        <v>96</v>
      </c>
      <c r="Q9" s="14" t="s">
        <v>17</v>
      </c>
      <c r="R9" s="14" t="s">
        <v>19</v>
      </c>
      <c r="S9" s="14" t="s">
        <v>0</v>
      </c>
      <c r="T9" s="14" t="s">
        <v>100</v>
      </c>
      <c r="U9" s="14" t="s">
        <v>55</v>
      </c>
      <c r="V9" s="14" t="s">
        <v>52</v>
      </c>
      <c r="W9" s="39" t="s">
        <v>106</v>
      </c>
    </row>
    <row r="10" spans="2:25" ht="31.5">
      <c r="B10" s="49" t="str">
        <f>'אג"ח קונצרני'!B7:T7</f>
        <v>3. אג"ח קונצרני</v>
      </c>
      <c r="C10" s="31" t="s">
        <v>39</v>
      </c>
      <c r="D10" s="14" t="s">
        <v>114</v>
      </c>
      <c r="E10" s="42" t="s">
        <v>112</v>
      </c>
      <c r="G10" s="31" t="s">
        <v>57</v>
      </c>
      <c r="I10" s="31" t="s">
        <v>15</v>
      </c>
      <c r="J10" s="31" t="s">
        <v>58</v>
      </c>
      <c r="K10" s="31" t="s">
        <v>97</v>
      </c>
      <c r="L10" s="31" t="s">
        <v>18</v>
      </c>
      <c r="M10" s="31" t="s">
        <v>96</v>
      </c>
      <c r="Q10" s="31" t="s">
        <v>17</v>
      </c>
      <c r="R10" s="31" t="s">
        <v>19</v>
      </c>
      <c r="S10" s="31" t="s">
        <v>0</v>
      </c>
      <c r="T10" s="31" t="s">
        <v>100</v>
      </c>
      <c r="U10" s="31" t="s">
        <v>55</v>
      </c>
      <c r="V10" s="14" t="s">
        <v>52</v>
      </c>
      <c r="W10" s="32" t="s">
        <v>106</v>
      </c>
    </row>
    <row r="11" spans="2:25" ht="31.5">
      <c r="B11" s="49" t="str">
        <f>מניות!B7</f>
        <v>4. מניות</v>
      </c>
      <c r="C11" s="31" t="s">
        <v>39</v>
      </c>
      <c r="D11" s="14" t="s">
        <v>114</v>
      </c>
      <c r="E11" s="42" t="s">
        <v>112</v>
      </c>
      <c r="H11" s="31" t="s">
        <v>96</v>
      </c>
      <c r="S11" s="31" t="s">
        <v>0</v>
      </c>
      <c r="T11" s="14" t="s">
        <v>100</v>
      </c>
      <c r="U11" s="14" t="s">
        <v>55</v>
      </c>
      <c r="V11" s="14" t="s">
        <v>52</v>
      </c>
      <c r="W11" s="15" t="s">
        <v>106</v>
      </c>
    </row>
    <row r="12" spans="2:25" ht="31.5">
      <c r="B12" s="49" t="str">
        <f>'תעודות סל'!B7:M7</f>
        <v>5. תעודות סל</v>
      </c>
      <c r="C12" s="31" t="s">
        <v>39</v>
      </c>
      <c r="D12" s="14" t="s">
        <v>114</v>
      </c>
      <c r="E12" s="42" t="s">
        <v>112</v>
      </c>
      <c r="H12" s="31" t="s">
        <v>96</v>
      </c>
      <c r="S12" s="31" t="s">
        <v>0</v>
      </c>
      <c r="T12" s="31" t="s">
        <v>100</v>
      </c>
      <c r="U12" s="31" t="s">
        <v>55</v>
      </c>
      <c r="V12" s="31" t="s">
        <v>52</v>
      </c>
      <c r="W12" s="32" t="s">
        <v>106</v>
      </c>
    </row>
    <row r="13" spans="2:25" ht="31.5">
      <c r="B13" s="49" t="str">
        <f>'קרנות נאמנות'!B7:O7</f>
        <v>6. קרנות נאמנות</v>
      </c>
      <c r="C13" s="31" t="s">
        <v>39</v>
      </c>
      <c r="D13" s="31" t="s">
        <v>114</v>
      </c>
      <c r="G13" s="31" t="s">
        <v>57</v>
      </c>
      <c r="H13" s="31" t="s">
        <v>96</v>
      </c>
      <c r="S13" s="31" t="s">
        <v>0</v>
      </c>
      <c r="T13" s="31" t="s">
        <v>100</v>
      </c>
      <c r="U13" s="31" t="s">
        <v>55</v>
      </c>
      <c r="V13" s="31" t="s">
        <v>52</v>
      </c>
      <c r="W13" s="32" t="s">
        <v>106</v>
      </c>
    </row>
    <row r="14" spans="2:25" ht="31.5">
      <c r="B14" s="49" t="str">
        <f>'כתבי אופציה'!B7:L7</f>
        <v>7. כתבי אופציה</v>
      </c>
      <c r="C14" s="31" t="s">
        <v>39</v>
      </c>
      <c r="D14" s="31" t="s">
        <v>114</v>
      </c>
      <c r="G14" s="31" t="s">
        <v>57</v>
      </c>
      <c r="H14" s="31" t="s">
        <v>96</v>
      </c>
      <c r="S14" s="31" t="s">
        <v>0</v>
      </c>
      <c r="T14" s="31" t="s">
        <v>100</v>
      </c>
      <c r="U14" s="31" t="s">
        <v>55</v>
      </c>
      <c r="V14" s="31" t="s">
        <v>52</v>
      </c>
      <c r="W14" s="32" t="s">
        <v>106</v>
      </c>
    </row>
    <row r="15" spans="2:25" ht="31.5">
      <c r="B15" s="49" t="str">
        <f>אופציות!B7</f>
        <v>8. אופציות</v>
      </c>
      <c r="C15" s="31" t="s">
        <v>39</v>
      </c>
      <c r="D15" s="31" t="s">
        <v>114</v>
      </c>
      <c r="G15" s="31" t="s">
        <v>57</v>
      </c>
      <c r="H15" s="31" t="s">
        <v>96</v>
      </c>
      <c r="S15" s="31" t="s">
        <v>0</v>
      </c>
      <c r="T15" s="31" t="s">
        <v>100</v>
      </c>
      <c r="U15" s="31" t="s">
        <v>55</v>
      </c>
      <c r="V15" s="31" t="s">
        <v>52</v>
      </c>
      <c r="W15" s="32" t="s">
        <v>106</v>
      </c>
    </row>
    <row r="16" spans="2:25" ht="31.5">
      <c r="B16" s="49" t="str">
        <f>'חוזים עתידיים'!B7:I7</f>
        <v>9. חוזים עתידיים</v>
      </c>
      <c r="C16" s="31" t="s">
        <v>39</v>
      </c>
      <c r="D16" s="31" t="s">
        <v>114</v>
      </c>
      <c r="G16" s="31" t="s">
        <v>57</v>
      </c>
      <c r="H16" s="31" t="s">
        <v>96</v>
      </c>
      <c r="S16" s="31" t="s">
        <v>0</v>
      </c>
      <c r="T16" s="32" t="s">
        <v>100</v>
      </c>
    </row>
    <row r="17" spans="2:25" ht="31.5">
      <c r="B17" s="49" t="str">
        <f>'מוצרים מובנים'!B7:Q7</f>
        <v>10. מוצרים מובנים</v>
      </c>
      <c r="C17" s="31" t="s">
        <v>39</v>
      </c>
      <c r="F17" s="14" t="s">
        <v>44</v>
      </c>
      <c r="I17" s="31" t="s">
        <v>15</v>
      </c>
      <c r="J17" s="31" t="s">
        <v>58</v>
      </c>
      <c r="K17" s="31" t="s">
        <v>97</v>
      </c>
      <c r="L17" s="31" t="s">
        <v>18</v>
      </c>
      <c r="M17" s="31" t="s">
        <v>96</v>
      </c>
      <c r="Q17" s="31" t="s">
        <v>17</v>
      </c>
      <c r="R17" s="31" t="s">
        <v>19</v>
      </c>
      <c r="S17" s="31" t="s">
        <v>0</v>
      </c>
      <c r="T17" s="31" t="s">
        <v>100</v>
      </c>
      <c r="U17" s="31" t="s">
        <v>55</v>
      </c>
      <c r="V17" s="31" t="s">
        <v>52</v>
      </c>
      <c r="W17" s="32" t="s">
        <v>106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58</v>
      </c>
      <c r="K19" s="31" t="s">
        <v>97</v>
      </c>
      <c r="L19" s="31" t="s">
        <v>18</v>
      </c>
      <c r="M19" s="31" t="s">
        <v>96</v>
      </c>
      <c r="Q19" s="31" t="s">
        <v>17</v>
      </c>
      <c r="R19" s="31" t="s">
        <v>19</v>
      </c>
      <c r="S19" s="31" t="s">
        <v>0</v>
      </c>
      <c r="T19" s="31" t="s">
        <v>100</v>
      </c>
      <c r="U19" s="31" t="s">
        <v>105</v>
      </c>
      <c r="V19" s="31" t="s">
        <v>52</v>
      </c>
      <c r="W19" s="32" t="s">
        <v>106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39</v>
      </c>
      <c r="D20" s="42" t="s">
        <v>113</v>
      </c>
      <c r="E20" s="42" t="s">
        <v>112</v>
      </c>
      <c r="G20" s="31" t="s">
        <v>57</v>
      </c>
      <c r="I20" s="31" t="s">
        <v>15</v>
      </c>
      <c r="J20" s="31" t="s">
        <v>58</v>
      </c>
      <c r="K20" s="31" t="s">
        <v>97</v>
      </c>
      <c r="L20" s="31" t="s">
        <v>18</v>
      </c>
      <c r="M20" s="31" t="s">
        <v>96</v>
      </c>
      <c r="Q20" s="31" t="s">
        <v>17</v>
      </c>
      <c r="R20" s="31" t="s">
        <v>19</v>
      </c>
      <c r="S20" s="31" t="s">
        <v>0</v>
      </c>
      <c r="T20" s="31" t="s">
        <v>100</v>
      </c>
      <c r="U20" s="31" t="s">
        <v>105</v>
      </c>
      <c r="V20" s="31" t="s">
        <v>52</v>
      </c>
      <c r="W20" s="32" t="s">
        <v>106</v>
      </c>
    </row>
    <row r="21" spans="2:25" ht="31.5">
      <c r="B21" s="49" t="str">
        <f>'לא סחיר - אג"ח קונצרני'!B7:S7</f>
        <v>3. אג"ח קונצרני</v>
      </c>
      <c r="C21" s="31" t="s">
        <v>39</v>
      </c>
      <c r="D21" s="42" t="s">
        <v>113</v>
      </c>
      <c r="E21" s="42" t="s">
        <v>112</v>
      </c>
      <c r="G21" s="31" t="s">
        <v>57</v>
      </c>
      <c r="I21" s="31" t="s">
        <v>15</v>
      </c>
      <c r="J21" s="31" t="s">
        <v>58</v>
      </c>
      <c r="K21" s="31" t="s">
        <v>97</v>
      </c>
      <c r="L21" s="31" t="s">
        <v>18</v>
      </c>
      <c r="M21" s="31" t="s">
        <v>96</v>
      </c>
      <c r="Q21" s="31" t="s">
        <v>17</v>
      </c>
      <c r="R21" s="31" t="s">
        <v>19</v>
      </c>
      <c r="S21" s="31" t="s">
        <v>0</v>
      </c>
      <c r="T21" s="31" t="s">
        <v>100</v>
      </c>
      <c r="U21" s="31" t="s">
        <v>105</v>
      </c>
      <c r="V21" s="31" t="s">
        <v>52</v>
      </c>
      <c r="W21" s="32" t="s">
        <v>106</v>
      </c>
    </row>
    <row r="22" spans="2:25" ht="31.5">
      <c r="B22" s="49" t="str">
        <f>'לא סחיר - מניות'!B7:M7</f>
        <v>4. מניות</v>
      </c>
      <c r="C22" s="31" t="s">
        <v>39</v>
      </c>
      <c r="D22" s="42" t="s">
        <v>113</v>
      </c>
      <c r="E22" s="42" t="s">
        <v>112</v>
      </c>
      <c r="G22" s="31" t="s">
        <v>57</v>
      </c>
      <c r="H22" s="31" t="s">
        <v>96</v>
      </c>
      <c r="S22" s="31" t="s">
        <v>0</v>
      </c>
      <c r="T22" s="31" t="s">
        <v>100</v>
      </c>
      <c r="U22" s="31" t="s">
        <v>105</v>
      </c>
      <c r="V22" s="31" t="s">
        <v>52</v>
      </c>
      <c r="W22" s="32" t="s">
        <v>106</v>
      </c>
    </row>
    <row r="23" spans="2:25" ht="31.5">
      <c r="B23" s="49" t="str">
        <f>'לא סחיר - קרנות השקעה'!B7:K7</f>
        <v>5. קרנות השקעה</v>
      </c>
      <c r="C23" s="31" t="s">
        <v>39</v>
      </c>
      <c r="G23" s="31" t="s">
        <v>57</v>
      </c>
      <c r="H23" s="31" t="s">
        <v>96</v>
      </c>
      <c r="K23" s="31" t="s">
        <v>97</v>
      </c>
      <c r="S23" s="31" t="s">
        <v>0</v>
      </c>
      <c r="T23" s="31" t="s">
        <v>100</v>
      </c>
      <c r="U23" s="31" t="s">
        <v>105</v>
      </c>
      <c r="V23" s="31" t="s">
        <v>52</v>
      </c>
      <c r="W23" s="32" t="s">
        <v>106</v>
      </c>
    </row>
    <row r="24" spans="2:25" ht="31.5">
      <c r="B24" s="49" t="str">
        <f>'לא סחיר - כתבי אופציה'!B7:L7</f>
        <v>6. כתבי אופציה</v>
      </c>
      <c r="C24" s="31" t="s">
        <v>39</v>
      </c>
      <c r="G24" s="31" t="s">
        <v>57</v>
      </c>
      <c r="H24" s="31" t="s">
        <v>96</v>
      </c>
      <c r="K24" s="31" t="s">
        <v>97</v>
      </c>
      <c r="S24" s="31" t="s">
        <v>0</v>
      </c>
      <c r="T24" s="31" t="s">
        <v>100</v>
      </c>
      <c r="U24" s="31" t="s">
        <v>105</v>
      </c>
      <c r="V24" s="31" t="s">
        <v>52</v>
      </c>
      <c r="W24" s="32" t="s">
        <v>106</v>
      </c>
    </row>
    <row r="25" spans="2:25" ht="31.5">
      <c r="B25" s="49" t="str">
        <f>'לא סחיר - אופציות'!B7:L7</f>
        <v>7. אופציות</v>
      </c>
      <c r="C25" s="31" t="s">
        <v>39</v>
      </c>
      <c r="G25" s="31" t="s">
        <v>57</v>
      </c>
      <c r="H25" s="31" t="s">
        <v>96</v>
      </c>
      <c r="K25" s="31" t="s">
        <v>97</v>
      </c>
      <c r="S25" s="31" t="s">
        <v>0</v>
      </c>
      <c r="T25" s="31" t="s">
        <v>100</v>
      </c>
      <c r="U25" s="31" t="s">
        <v>105</v>
      </c>
      <c r="V25" s="31" t="s">
        <v>52</v>
      </c>
      <c r="W25" s="32" t="s">
        <v>106</v>
      </c>
    </row>
    <row r="26" spans="2:25" ht="31.5">
      <c r="B26" s="49" t="str">
        <f>'לא סחיר - חוזים עתידיים'!B7:K7</f>
        <v>8. חוזים עתידיים</v>
      </c>
      <c r="C26" s="31" t="s">
        <v>39</v>
      </c>
      <c r="G26" s="31" t="s">
        <v>57</v>
      </c>
      <c r="H26" s="31" t="s">
        <v>96</v>
      </c>
      <c r="K26" s="31" t="s">
        <v>97</v>
      </c>
      <c r="S26" s="31" t="s">
        <v>0</v>
      </c>
      <c r="T26" s="31" t="s">
        <v>100</v>
      </c>
      <c r="U26" s="31" t="s">
        <v>105</v>
      </c>
      <c r="V26" s="32" t="s">
        <v>106</v>
      </c>
    </row>
    <row r="27" spans="2:25" ht="31.5">
      <c r="B27" s="49" t="str">
        <f>'לא סחיר - מוצרים מובנים'!B7:Q7</f>
        <v>9. מוצרים מובנים</v>
      </c>
      <c r="C27" s="31" t="s">
        <v>39</v>
      </c>
      <c r="F27" s="31" t="s">
        <v>44</v>
      </c>
      <c r="I27" s="31" t="s">
        <v>15</v>
      </c>
      <c r="J27" s="31" t="s">
        <v>58</v>
      </c>
      <c r="K27" s="31" t="s">
        <v>97</v>
      </c>
      <c r="L27" s="31" t="s">
        <v>18</v>
      </c>
      <c r="M27" s="31" t="s">
        <v>96</v>
      </c>
      <c r="Q27" s="31" t="s">
        <v>17</v>
      </c>
      <c r="R27" s="31" t="s">
        <v>19</v>
      </c>
      <c r="S27" s="31" t="s">
        <v>0</v>
      </c>
      <c r="T27" s="31" t="s">
        <v>100</v>
      </c>
      <c r="U27" s="31" t="s">
        <v>105</v>
      </c>
      <c r="V27" s="31" t="s">
        <v>52</v>
      </c>
      <c r="W27" s="32" t="s">
        <v>106</v>
      </c>
    </row>
    <row r="28" spans="2:25" ht="31.5">
      <c r="B28" s="53" t="str">
        <f>הלוואות!B6</f>
        <v>1.ד. הלוואות:</v>
      </c>
      <c r="C28" s="31" t="s">
        <v>39</v>
      </c>
      <c r="I28" s="31" t="s">
        <v>15</v>
      </c>
      <c r="J28" s="31" t="s">
        <v>58</v>
      </c>
      <c r="L28" s="31" t="s">
        <v>18</v>
      </c>
      <c r="M28" s="31" t="s">
        <v>96</v>
      </c>
      <c r="Q28" s="14" t="s">
        <v>35</v>
      </c>
      <c r="R28" s="31" t="s">
        <v>19</v>
      </c>
      <c r="S28" s="31" t="s">
        <v>0</v>
      </c>
      <c r="T28" s="31" t="s">
        <v>100</v>
      </c>
      <c r="U28" s="31" t="s">
        <v>105</v>
      </c>
      <c r="V28" s="32" t="s">
        <v>106</v>
      </c>
    </row>
    <row r="29" spans="2:25" ht="47.25">
      <c r="B29" s="53" t="str">
        <f>'פקדונות מעל 3 חודשים'!B6:O6</f>
        <v>1.ה. פקדונות מעל 3 חודשים:</v>
      </c>
      <c r="C29" s="31" t="s">
        <v>39</v>
      </c>
      <c r="E29" s="31" t="s">
        <v>112</v>
      </c>
      <c r="I29" s="31" t="s">
        <v>15</v>
      </c>
      <c r="J29" s="31" t="s">
        <v>58</v>
      </c>
      <c r="L29" s="31" t="s">
        <v>18</v>
      </c>
      <c r="M29" s="31" t="s">
        <v>96</v>
      </c>
      <c r="O29" s="50" t="s">
        <v>46</v>
      </c>
      <c r="P29" s="51"/>
      <c r="R29" s="31" t="s">
        <v>19</v>
      </c>
      <c r="S29" s="31" t="s">
        <v>0</v>
      </c>
      <c r="T29" s="31" t="s">
        <v>100</v>
      </c>
      <c r="U29" s="31" t="s">
        <v>105</v>
      </c>
      <c r="V29" s="32" t="s">
        <v>106</v>
      </c>
    </row>
    <row r="30" spans="2:25" ht="63">
      <c r="B30" s="53" t="str">
        <f>'זכויות מקרקעין'!B6</f>
        <v>1. ו. זכויות במקרקעין:</v>
      </c>
      <c r="C30" s="14" t="s">
        <v>48</v>
      </c>
      <c r="N30" s="50" t="s">
        <v>80</v>
      </c>
      <c r="P30" s="51" t="s">
        <v>49</v>
      </c>
      <c r="U30" s="31" t="s">
        <v>105</v>
      </c>
      <c r="V30" s="15" t="s">
        <v>51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50</v>
      </c>
      <c r="R31" s="14" t="s">
        <v>47</v>
      </c>
      <c r="U31" s="31" t="s">
        <v>105</v>
      </c>
      <c r="V31" s="15" t="s">
        <v>51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102</v>
      </c>
      <c r="Y32" s="15" t="s">
        <v>101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174</v>
      </c>
      <c r="C1" s="81" t="s" vm="1">
        <v>228</v>
      </c>
    </row>
    <row r="2" spans="2:54">
      <c r="B2" s="57" t="s">
        <v>173</v>
      </c>
      <c r="C2" s="81" t="s">
        <v>229</v>
      </c>
    </row>
    <row r="3" spans="2:54">
      <c r="B3" s="57" t="s">
        <v>175</v>
      </c>
      <c r="C3" s="81" t="s">
        <v>230</v>
      </c>
    </row>
    <row r="4" spans="2:54">
      <c r="B4" s="57" t="s">
        <v>176</v>
      </c>
      <c r="C4" s="81">
        <v>9606</v>
      </c>
    </row>
    <row r="6" spans="2:54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93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111</v>
      </c>
      <c r="C8" s="31" t="s">
        <v>39</v>
      </c>
      <c r="D8" s="73" t="s">
        <v>57</v>
      </c>
      <c r="E8" s="31" t="s">
        <v>96</v>
      </c>
      <c r="F8" s="31" t="s">
        <v>97</v>
      </c>
      <c r="G8" s="31" t="s">
        <v>0</v>
      </c>
      <c r="H8" s="31" t="s">
        <v>100</v>
      </c>
      <c r="I8" s="31" t="s">
        <v>105</v>
      </c>
      <c r="J8" s="31" t="s">
        <v>52</v>
      </c>
      <c r="K8" s="73" t="s">
        <v>177</v>
      </c>
      <c r="L8" s="32" t="s">
        <v>179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07" t="s">
        <v>107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26.140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174</v>
      </c>
      <c r="C1" s="81" t="s" vm="1">
        <v>228</v>
      </c>
    </row>
    <row r="2" spans="2:51">
      <c r="B2" s="57" t="s">
        <v>173</v>
      </c>
      <c r="C2" s="81" t="s">
        <v>229</v>
      </c>
    </row>
    <row r="3" spans="2:51">
      <c r="B3" s="57" t="s">
        <v>175</v>
      </c>
      <c r="C3" s="81" t="s">
        <v>230</v>
      </c>
    </row>
    <row r="4" spans="2:51">
      <c r="B4" s="57" t="s">
        <v>176</v>
      </c>
      <c r="C4" s="81">
        <v>9606</v>
      </c>
    </row>
    <row r="6" spans="2:5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94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111</v>
      </c>
      <c r="C8" s="31" t="s">
        <v>39</v>
      </c>
      <c r="D8" s="73" t="s">
        <v>57</v>
      </c>
      <c r="E8" s="31" t="s">
        <v>96</v>
      </c>
      <c r="F8" s="31" t="s">
        <v>97</v>
      </c>
      <c r="G8" s="31" t="s">
        <v>0</v>
      </c>
      <c r="H8" s="31" t="s">
        <v>100</v>
      </c>
      <c r="I8" s="31" t="s">
        <v>105</v>
      </c>
      <c r="J8" s="73" t="s">
        <v>177</v>
      </c>
      <c r="K8" s="32" t="s">
        <v>179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8" t="s">
        <v>43</v>
      </c>
      <c r="C11" s="119"/>
      <c r="D11" s="119"/>
      <c r="E11" s="119"/>
      <c r="F11" s="119"/>
      <c r="G11" s="120"/>
      <c r="H11" s="124"/>
      <c r="I11" s="120">
        <v>0.23996000000000003</v>
      </c>
      <c r="J11" s="121">
        <v>1</v>
      </c>
      <c r="K11" s="121">
        <v>2.4504670816504082E-6</v>
      </c>
      <c r="AW11" s="1"/>
    </row>
    <row r="12" spans="2:51" ht="19.5" customHeight="1">
      <c r="B12" s="122" t="s">
        <v>34</v>
      </c>
      <c r="C12" s="119"/>
      <c r="D12" s="119"/>
      <c r="E12" s="119"/>
      <c r="F12" s="119"/>
      <c r="G12" s="120"/>
      <c r="H12" s="124"/>
      <c r="I12" s="120">
        <v>0.23996000000000003</v>
      </c>
      <c r="J12" s="121">
        <v>1</v>
      </c>
      <c r="K12" s="121">
        <v>2.4504670816504082E-6</v>
      </c>
    </row>
    <row r="13" spans="2:51">
      <c r="B13" s="101" t="s">
        <v>33</v>
      </c>
      <c r="C13" s="85"/>
      <c r="D13" s="85"/>
      <c r="E13" s="85"/>
      <c r="F13" s="85"/>
      <c r="G13" s="93"/>
      <c r="H13" s="95"/>
      <c r="I13" s="93">
        <v>-0.53130999999999995</v>
      </c>
      <c r="J13" s="94">
        <v>-2.2141606934489078</v>
      </c>
      <c r="K13" s="94">
        <v>-5.4257278927807894E-6</v>
      </c>
    </row>
    <row r="14" spans="2:51">
      <c r="B14" s="89" t="s">
        <v>494</v>
      </c>
      <c r="C14" s="83" t="s">
        <v>495</v>
      </c>
      <c r="D14" s="96"/>
      <c r="E14" s="96" t="s">
        <v>158</v>
      </c>
      <c r="F14" s="111">
        <v>42641</v>
      </c>
      <c r="G14" s="90">
        <v>250727.4</v>
      </c>
      <c r="H14" s="92">
        <v>-0.21190000000000001</v>
      </c>
      <c r="I14" s="90">
        <v>-0.53130999999999995</v>
      </c>
      <c r="J14" s="91">
        <v>-2.2141606934489078</v>
      </c>
      <c r="K14" s="91">
        <v>-5.4257278927807894E-6</v>
      </c>
    </row>
    <row r="15" spans="2:51">
      <c r="B15" s="86"/>
      <c r="C15" s="83"/>
      <c r="D15" s="83"/>
      <c r="E15" s="83"/>
      <c r="F15" s="83"/>
      <c r="G15" s="90"/>
      <c r="H15" s="92"/>
      <c r="I15" s="83"/>
      <c r="J15" s="91"/>
      <c r="K15" s="83"/>
    </row>
    <row r="16" spans="2:51" s="7" customFormat="1">
      <c r="B16" s="101" t="s">
        <v>224</v>
      </c>
      <c r="C16" s="85"/>
      <c r="D16" s="85"/>
      <c r="E16" s="85"/>
      <c r="F16" s="85"/>
      <c r="G16" s="93"/>
      <c r="H16" s="95"/>
      <c r="I16" s="93">
        <v>0.77127000000000001</v>
      </c>
      <c r="J16" s="94">
        <v>3.2141606934489078</v>
      </c>
      <c r="K16" s="94">
        <v>7.8761949744311981E-6</v>
      </c>
      <c r="AW16" s="1"/>
      <c r="AY16" s="1"/>
    </row>
    <row r="17" spans="2:51" s="7" customFormat="1">
      <c r="B17" s="89" t="s">
        <v>496</v>
      </c>
      <c r="C17" s="83" t="s">
        <v>497</v>
      </c>
      <c r="D17" s="96"/>
      <c r="E17" s="96" t="s">
        <v>160</v>
      </c>
      <c r="F17" s="111">
        <v>42607</v>
      </c>
      <c r="G17" s="90">
        <v>76552.710000000006</v>
      </c>
      <c r="H17" s="92">
        <v>1.0075000000000001</v>
      </c>
      <c r="I17" s="90">
        <v>0.77127000000000001</v>
      </c>
      <c r="J17" s="91">
        <v>3.2141606934489078</v>
      </c>
      <c r="K17" s="91">
        <v>7.8761949744311981E-6</v>
      </c>
      <c r="AW17" s="1"/>
      <c r="AY17" s="1"/>
    </row>
    <row r="18" spans="2:51" s="7" customFormat="1">
      <c r="B18" s="86"/>
      <c r="C18" s="83"/>
      <c r="D18" s="83"/>
      <c r="E18" s="83"/>
      <c r="F18" s="83"/>
      <c r="G18" s="90"/>
      <c r="H18" s="92"/>
      <c r="I18" s="83"/>
      <c r="J18" s="91"/>
      <c r="K18" s="83"/>
      <c r="AW18" s="1"/>
      <c r="AY18" s="1"/>
    </row>
    <row r="19" spans="2:5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51">
      <c r="B20" s="143" t="s">
        <v>40</v>
      </c>
      <c r="C20" s="82"/>
      <c r="D20" s="82"/>
      <c r="E20" s="82"/>
      <c r="F20" s="82"/>
      <c r="G20" s="82"/>
      <c r="H20" s="82"/>
      <c r="I20" s="82"/>
      <c r="J20" s="82"/>
      <c r="K20" s="82"/>
    </row>
    <row r="21" spans="2:51">
      <c r="B21" s="143" t="s">
        <v>107</v>
      </c>
      <c r="C21" s="82"/>
      <c r="D21" s="82"/>
      <c r="E21" s="82"/>
      <c r="F21" s="82"/>
      <c r="G21" s="82"/>
      <c r="H21" s="82"/>
      <c r="I21" s="82"/>
      <c r="J21" s="82"/>
      <c r="K21" s="82"/>
    </row>
    <row r="22" spans="2:51">
      <c r="B22" s="144"/>
      <c r="C22" s="82"/>
      <c r="D22" s="82"/>
      <c r="E22" s="82"/>
      <c r="F22" s="82"/>
      <c r="G22" s="82"/>
      <c r="H22" s="82"/>
      <c r="I22" s="82"/>
      <c r="J22" s="82"/>
      <c r="K22" s="82"/>
    </row>
    <row r="23" spans="2:5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5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174</v>
      </c>
      <c r="C1" s="81" t="s" vm="1">
        <v>228</v>
      </c>
    </row>
    <row r="2" spans="2:78">
      <c r="B2" s="57" t="s">
        <v>173</v>
      </c>
      <c r="C2" s="81" t="s">
        <v>229</v>
      </c>
    </row>
    <row r="3" spans="2:78">
      <c r="B3" s="57" t="s">
        <v>175</v>
      </c>
      <c r="C3" s="81" t="s">
        <v>230</v>
      </c>
    </row>
    <row r="4" spans="2:78">
      <c r="B4" s="57" t="s">
        <v>176</v>
      </c>
      <c r="C4" s="81">
        <v>9606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95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111</v>
      </c>
      <c r="C8" s="31" t="s">
        <v>39</v>
      </c>
      <c r="D8" s="31" t="s">
        <v>44</v>
      </c>
      <c r="E8" s="31" t="s">
        <v>15</v>
      </c>
      <c r="F8" s="31" t="s">
        <v>58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0</v>
      </c>
      <c r="M8" s="31" t="s">
        <v>100</v>
      </c>
      <c r="N8" s="31" t="s">
        <v>105</v>
      </c>
      <c r="O8" s="31" t="s">
        <v>52</v>
      </c>
      <c r="P8" s="73" t="s">
        <v>177</v>
      </c>
      <c r="Q8" s="32" t="s">
        <v>179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108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5703125" style="2" bestFit="1" customWidth="1"/>
    <col min="3" max="3" width="12.7109375" style="2" customWidth="1"/>
    <col min="4" max="4" width="6.5703125" style="2" bestFit="1" customWidth="1"/>
    <col min="5" max="5" width="6" style="1" customWidth="1"/>
    <col min="6" max="6" width="7.85546875" style="1" bestFit="1" customWidth="1"/>
    <col min="7" max="7" width="6.5703125" style="1" customWidth="1"/>
    <col min="8" max="8" width="9" style="1" bestFit="1" customWidth="1"/>
    <col min="9" max="9" width="7.85546875" style="1" customWidth="1"/>
    <col min="10" max="10" width="8.7109375" style="1" customWidth="1"/>
    <col min="11" max="11" width="10.42578125" style="1" bestFit="1" customWidth="1"/>
    <col min="12" max="12" width="7.5703125" style="1" bestFit="1" customWidth="1"/>
    <col min="13" max="13" width="7.7109375" style="1" bestFit="1" customWidth="1"/>
    <col min="14" max="14" width="9.5703125" style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174</v>
      </c>
      <c r="C1" s="81" t="s" vm="1">
        <v>228</v>
      </c>
    </row>
    <row r="2" spans="2:59">
      <c r="B2" s="57" t="s">
        <v>173</v>
      </c>
      <c r="C2" s="81" t="s">
        <v>229</v>
      </c>
    </row>
    <row r="3" spans="2:59">
      <c r="B3" s="57" t="s">
        <v>175</v>
      </c>
      <c r="C3" s="81" t="s">
        <v>230</v>
      </c>
    </row>
    <row r="4" spans="2:59">
      <c r="B4" s="57" t="s">
        <v>176</v>
      </c>
      <c r="C4" s="81">
        <v>9606</v>
      </c>
    </row>
    <row r="6" spans="2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63">
      <c r="B7" s="23" t="s">
        <v>111</v>
      </c>
      <c r="C7" s="31" t="s">
        <v>220</v>
      </c>
      <c r="D7" s="31" t="s">
        <v>39</v>
      </c>
      <c r="E7" s="31" t="s">
        <v>15</v>
      </c>
      <c r="F7" s="31" t="s">
        <v>58</v>
      </c>
      <c r="G7" s="31" t="s">
        <v>18</v>
      </c>
      <c r="H7" s="31" t="s">
        <v>96</v>
      </c>
      <c r="I7" s="14" t="s">
        <v>35</v>
      </c>
      <c r="J7" s="73" t="s">
        <v>19</v>
      </c>
      <c r="K7" s="31" t="s">
        <v>0</v>
      </c>
      <c r="L7" s="31" t="s">
        <v>100</v>
      </c>
      <c r="M7" s="31" t="s">
        <v>105</v>
      </c>
      <c r="N7" s="73" t="s">
        <v>177</v>
      </c>
      <c r="O7" s="32" t="s">
        <v>179</v>
      </c>
      <c r="P7" s="1"/>
      <c r="Q7" s="1"/>
      <c r="R7" s="1"/>
      <c r="S7" s="1"/>
      <c r="T7" s="1"/>
      <c r="U7" s="1"/>
      <c r="BF7" s="3" t="s">
        <v>157</v>
      </c>
      <c r="BG7" s="3" t="s">
        <v>159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155</v>
      </c>
      <c r="BG8" s="3" t="s">
        <v>158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156</v>
      </c>
      <c r="BG9" s="4" t="s">
        <v>160</v>
      </c>
    </row>
    <row r="10" spans="2:59" s="4" customFormat="1" ht="18" customHeight="1">
      <c r="B10" s="99" t="s">
        <v>507</v>
      </c>
      <c r="C10" s="100"/>
      <c r="D10" s="100"/>
      <c r="E10" s="100"/>
      <c r="F10" s="100"/>
      <c r="G10" s="102">
        <v>7.2725000000000009</v>
      </c>
      <c r="H10" s="100"/>
      <c r="I10" s="100"/>
      <c r="J10" s="103">
        <v>2.0200000000000003E-2</v>
      </c>
      <c r="K10" s="102"/>
      <c r="L10" s="104"/>
      <c r="M10" s="102">
        <v>228.87821</v>
      </c>
      <c r="N10" s="105">
        <v>1</v>
      </c>
      <c r="O10" s="105">
        <v>2.3373000471414787E-3</v>
      </c>
      <c r="P10" s="1"/>
      <c r="Q10" s="1"/>
      <c r="R10" s="1"/>
      <c r="S10" s="1"/>
      <c r="T10" s="1"/>
      <c r="U10" s="1"/>
      <c r="BF10" s="1" t="s">
        <v>29</v>
      </c>
      <c r="BG10" s="4" t="s">
        <v>161</v>
      </c>
    </row>
    <row r="11" spans="2:59" ht="17.25" customHeight="1">
      <c r="B11" s="84" t="s">
        <v>508</v>
      </c>
      <c r="C11" s="85"/>
      <c r="D11" s="85"/>
      <c r="E11" s="85"/>
      <c r="F11" s="85"/>
      <c r="G11" s="93">
        <v>7.2725000000000009</v>
      </c>
      <c r="H11" s="85"/>
      <c r="I11" s="85"/>
      <c r="J11" s="106">
        <v>2.0200000000000003E-2</v>
      </c>
      <c r="K11" s="93"/>
      <c r="L11" s="95"/>
      <c r="M11" s="93">
        <v>228.87821</v>
      </c>
      <c r="N11" s="94">
        <v>1</v>
      </c>
      <c r="O11" s="94">
        <v>2.3373000471414787E-3</v>
      </c>
      <c r="BG11" s="1" t="s">
        <v>167</v>
      </c>
    </row>
    <row r="12" spans="2:59">
      <c r="B12" s="101" t="s">
        <v>509</v>
      </c>
      <c r="C12" s="85"/>
      <c r="D12" s="85"/>
      <c r="E12" s="85"/>
      <c r="F12" s="85"/>
      <c r="G12" s="95">
        <v>7.2725000000000009</v>
      </c>
      <c r="H12" s="85"/>
      <c r="I12" s="85"/>
      <c r="J12" s="147">
        <v>2.0200000000000003E-2</v>
      </c>
      <c r="K12" s="93"/>
      <c r="L12" s="95"/>
      <c r="M12" s="93">
        <v>228.87821</v>
      </c>
      <c r="N12" s="94">
        <v>1</v>
      </c>
      <c r="O12" s="94">
        <v>2.3373000471414787E-3</v>
      </c>
      <c r="BG12" s="1" t="s">
        <v>162</v>
      </c>
    </row>
    <row r="13" spans="2:59">
      <c r="B13" s="89" t="s">
        <v>512</v>
      </c>
      <c r="C13" s="96" t="s">
        <v>510</v>
      </c>
      <c r="D13" s="83">
        <v>5209</v>
      </c>
      <c r="E13" s="83" t="s">
        <v>511</v>
      </c>
      <c r="F13" s="83"/>
      <c r="G13" s="92">
        <v>7.42</v>
      </c>
      <c r="H13" s="96" t="s">
        <v>159</v>
      </c>
      <c r="I13" s="97">
        <v>1.8499999999999999E-2</v>
      </c>
      <c r="J13" s="97">
        <v>1.8499999999999999E-2</v>
      </c>
      <c r="K13" s="90">
        <v>40682</v>
      </c>
      <c r="L13" s="92">
        <v>104.821659</v>
      </c>
      <c r="M13" s="90">
        <v>42.643549999999998</v>
      </c>
      <c r="N13" s="91">
        <v>0.18631546445596547</v>
      </c>
      <c r="O13" s="91">
        <v>4.3547514385611452E-4</v>
      </c>
      <c r="BG13" s="1" t="s">
        <v>163</v>
      </c>
    </row>
    <row r="14" spans="2:59">
      <c r="B14" s="89" t="s">
        <v>512</v>
      </c>
      <c r="C14" s="96" t="s">
        <v>510</v>
      </c>
      <c r="D14" s="83">
        <v>5210</v>
      </c>
      <c r="E14" s="83" t="s">
        <v>511</v>
      </c>
      <c r="F14" s="83"/>
      <c r="G14" s="92">
        <v>5</v>
      </c>
      <c r="H14" s="96" t="s">
        <v>159</v>
      </c>
      <c r="I14" s="97">
        <v>1.61E-2</v>
      </c>
      <c r="J14" s="97">
        <v>1.61E-2</v>
      </c>
      <c r="K14" s="90">
        <v>48373</v>
      </c>
      <c r="L14" s="92">
        <v>102.75722399999999</v>
      </c>
      <c r="M14" s="90">
        <v>49.70675</v>
      </c>
      <c r="N14" s="91">
        <v>0.21717554502020966</v>
      </c>
      <c r="O14" s="91">
        <v>5.0760441161371234E-4</v>
      </c>
      <c r="BG14" s="1" t="s">
        <v>164</v>
      </c>
    </row>
    <row r="15" spans="2:59">
      <c r="B15" s="89" t="s">
        <v>512</v>
      </c>
      <c r="C15" s="96" t="s">
        <v>510</v>
      </c>
      <c r="D15" s="83">
        <v>5211</v>
      </c>
      <c r="E15" s="83" t="s">
        <v>511</v>
      </c>
      <c r="F15" s="83"/>
      <c r="G15" s="92">
        <v>6.5</v>
      </c>
      <c r="H15" s="96" t="s">
        <v>159</v>
      </c>
      <c r="I15" s="97">
        <v>2.9100000000000001E-2</v>
      </c>
      <c r="J15" s="97">
        <v>2.9100000000000001E-2</v>
      </c>
      <c r="K15" s="90">
        <v>72515</v>
      </c>
      <c r="L15" s="92">
        <v>105.643804</v>
      </c>
      <c r="M15" s="90">
        <v>76.607600000000005</v>
      </c>
      <c r="N15" s="91">
        <v>0.3347090140210377</v>
      </c>
      <c r="O15" s="91">
        <v>7.8231539425004917E-4</v>
      </c>
      <c r="BG15" s="1" t="s">
        <v>166</v>
      </c>
    </row>
    <row r="16" spans="2:59">
      <c r="B16" s="89" t="s">
        <v>512</v>
      </c>
      <c r="C16" s="96" t="s">
        <v>510</v>
      </c>
      <c r="D16" s="83">
        <v>5212</v>
      </c>
      <c r="E16" s="83" t="s">
        <v>511</v>
      </c>
      <c r="F16" s="83"/>
      <c r="G16" s="92">
        <v>10.17</v>
      </c>
      <c r="H16" s="96" t="s">
        <v>159</v>
      </c>
      <c r="I16" s="97">
        <v>1.7100000000000001E-2</v>
      </c>
      <c r="J16" s="97">
        <v>1.7100000000000001E-2</v>
      </c>
      <c r="K16" s="90">
        <v>65434</v>
      </c>
      <c r="L16" s="92">
        <v>91.573663999999994</v>
      </c>
      <c r="M16" s="90">
        <v>59.920310000000001</v>
      </c>
      <c r="N16" s="91">
        <v>0.26179997650278725</v>
      </c>
      <c r="O16" s="91">
        <v>6.1190509742160251E-4</v>
      </c>
      <c r="BG16" s="1" t="s">
        <v>165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168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169</v>
      </c>
    </row>
    <row r="19" spans="2:59">
      <c r="B19" s="143" t="s">
        <v>40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170</v>
      </c>
    </row>
    <row r="20" spans="2:59">
      <c r="B20" s="143" t="s">
        <v>107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171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172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29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6" priority="5" operator="equal">
      <formula>2958465</formula>
    </cfRule>
    <cfRule type="cellIs" dxfId="5" priority="6" operator="equal">
      <formula>"NR3"</formula>
    </cfRule>
    <cfRule type="cellIs" dxfId="4" priority="7" operator="equal">
      <formula>"דירוג פנימי"</formula>
    </cfRule>
  </conditionalFormatting>
  <conditionalFormatting sqref="B58:B109">
    <cfRule type="cellIs" dxfId="3" priority="4" operator="equal">
      <formula>2958465</formula>
    </cfRule>
  </conditionalFormatting>
  <conditionalFormatting sqref="B22:B43">
    <cfRule type="cellIs" dxfId="2" priority="3" operator="equal">
      <formula>"NR3"</formula>
    </cfRule>
  </conditionalFormatting>
  <conditionalFormatting sqref="B11:B12 B17:B21">
    <cfRule type="cellIs" dxfId="1" priority="2" operator="equal">
      <formula>"NR3"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174</v>
      </c>
      <c r="C1" s="81" t="s" vm="1">
        <v>228</v>
      </c>
    </row>
    <row r="2" spans="2:64">
      <c r="B2" s="57" t="s">
        <v>173</v>
      </c>
      <c r="C2" s="81" t="s">
        <v>229</v>
      </c>
    </row>
    <row r="3" spans="2:64">
      <c r="B3" s="57" t="s">
        <v>175</v>
      </c>
      <c r="C3" s="81" t="s">
        <v>230</v>
      </c>
    </row>
    <row r="4" spans="2:64">
      <c r="B4" s="57" t="s">
        <v>176</v>
      </c>
      <c r="C4" s="81">
        <v>9606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111</v>
      </c>
      <c r="C7" s="61" t="s">
        <v>39</v>
      </c>
      <c r="D7" s="61" t="s">
        <v>112</v>
      </c>
      <c r="E7" s="61" t="s">
        <v>15</v>
      </c>
      <c r="F7" s="61" t="s">
        <v>58</v>
      </c>
      <c r="G7" s="61" t="s">
        <v>18</v>
      </c>
      <c r="H7" s="61" t="s">
        <v>96</v>
      </c>
      <c r="I7" s="61" t="s">
        <v>46</v>
      </c>
      <c r="J7" s="61" t="s">
        <v>19</v>
      </c>
      <c r="K7" s="61" t="s">
        <v>0</v>
      </c>
      <c r="L7" s="61" t="s">
        <v>100</v>
      </c>
      <c r="M7" s="61" t="s">
        <v>105</v>
      </c>
      <c r="N7" s="78" t="s">
        <v>177</v>
      </c>
      <c r="O7" s="63" t="s">
        <v>179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174</v>
      </c>
      <c r="C1" s="81" t="s" vm="1">
        <v>228</v>
      </c>
    </row>
    <row r="2" spans="2:55">
      <c r="B2" s="57" t="s">
        <v>173</v>
      </c>
      <c r="C2" s="81" t="s">
        <v>229</v>
      </c>
    </row>
    <row r="3" spans="2:55">
      <c r="B3" s="57" t="s">
        <v>175</v>
      </c>
      <c r="C3" s="81" t="s">
        <v>230</v>
      </c>
    </row>
    <row r="4" spans="2:55">
      <c r="B4" s="57" t="s">
        <v>176</v>
      </c>
      <c r="C4" s="81">
        <v>9606</v>
      </c>
    </row>
    <row r="6" spans="2:55" ht="26.25" customHeight="1">
      <c r="B6" s="140" t="s">
        <v>209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111</v>
      </c>
      <c r="C7" s="62" t="s">
        <v>48</v>
      </c>
      <c r="D7" s="62" t="s">
        <v>80</v>
      </c>
      <c r="E7" s="62" t="s">
        <v>49</v>
      </c>
      <c r="F7" s="62" t="s">
        <v>96</v>
      </c>
      <c r="G7" s="62" t="s">
        <v>221</v>
      </c>
      <c r="H7" s="79" t="s">
        <v>177</v>
      </c>
      <c r="I7" s="64" t="s">
        <v>178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81" t="s" vm="1">
        <v>228</v>
      </c>
    </row>
    <row r="2" spans="2:60">
      <c r="B2" s="57" t="s">
        <v>173</v>
      </c>
      <c r="C2" s="81" t="s">
        <v>229</v>
      </c>
    </row>
    <row r="3" spans="2:60">
      <c r="B3" s="57" t="s">
        <v>175</v>
      </c>
      <c r="C3" s="81" t="s">
        <v>230</v>
      </c>
    </row>
    <row r="4" spans="2:60">
      <c r="B4" s="57" t="s">
        <v>176</v>
      </c>
      <c r="C4" s="81">
        <v>9606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111</v>
      </c>
      <c r="C7" s="60" t="s">
        <v>112</v>
      </c>
      <c r="D7" s="60" t="s">
        <v>15</v>
      </c>
      <c r="E7" s="60" t="s">
        <v>16</v>
      </c>
      <c r="F7" s="60" t="s">
        <v>50</v>
      </c>
      <c r="G7" s="60" t="s">
        <v>96</v>
      </c>
      <c r="H7" s="60" t="s">
        <v>47</v>
      </c>
      <c r="I7" s="60" t="s">
        <v>105</v>
      </c>
      <c r="J7" s="80" t="s">
        <v>177</v>
      </c>
      <c r="K7" s="60" t="s">
        <v>178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81" t="s" vm="1">
        <v>228</v>
      </c>
    </row>
    <row r="2" spans="2:60">
      <c r="B2" s="57" t="s">
        <v>173</v>
      </c>
      <c r="C2" s="81" t="s">
        <v>229</v>
      </c>
    </row>
    <row r="3" spans="2:60">
      <c r="B3" s="57" t="s">
        <v>175</v>
      </c>
      <c r="C3" s="81" t="s">
        <v>230</v>
      </c>
    </row>
    <row r="4" spans="2:60">
      <c r="B4" s="57" t="s">
        <v>176</v>
      </c>
      <c r="C4" s="81">
        <v>9606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111</v>
      </c>
      <c r="C7" s="79" t="s">
        <v>227</v>
      </c>
      <c r="D7" s="62" t="s">
        <v>15</v>
      </c>
      <c r="E7" s="62" t="s">
        <v>16</v>
      </c>
      <c r="F7" s="62" t="s">
        <v>50</v>
      </c>
      <c r="G7" s="62" t="s">
        <v>96</v>
      </c>
      <c r="H7" s="62" t="s">
        <v>47</v>
      </c>
      <c r="I7" s="62" t="s">
        <v>105</v>
      </c>
      <c r="J7" s="79" t="s">
        <v>177</v>
      </c>
      <c r="K7" s="64" t="s">
        <v>178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174</v>
      </c>
      <c r="C1" s="81" t="s" vm="1">
        <v>228</v>
      </c>
    </row>
    <row r="2" spans="2:47">
      <c r="B2" s="57" t="s">
        <v>173</v>
      </c>
      <c r="C2" s="81" t="s">
        <v>229</v>
      </c>
    </row>
    <row r="3" spans="2:47">
      <c r="B3" s="57" t="s">
        <v>175</v>
      </c>
      <c r="C3" s="81" t="s">
        <v>230</v>
      </c>
    </row>
    <row r="4" spans="2:47">
      <c r="B4" s="57" t="s">
        <v>176</v>
      </c>
      <c r="C4" s="81">
        <v>9606</v>
      </c>
    </row>
    <row r="6" spans="2:47" ht="26.25" customHeight="1">
      <c r="B6" s="140" t="s">
        <v>212</v>
      </c>
      <c r="C6" s="141"/>
      <c r="D6" s="141"/>
    </row>
    <row r="7" spans="2:47" s="3" customFormat="1" ht="33">
      <c r="B7" s="60" t="s">
        <v>111</v>
      </c>
      <c r="C7" s="66" t="s">
        <v>102</v>
      </c>
      <c r="D7" s="67" t="s">
        <v>101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81" t="s" vm="1">
        <v>228</v>
      </c>
    </row>
    <row r="2" spans="2:18">
      <c r="B2" s="57" t="s">
        <v>173</v>
      </c>
      <c r="C2" s="81" t="s">
        <v>229</v>
      </c>
    </row>
    <row r="3" spans="2:18">
      <c r="B3" s="57" t="s">
        <v>175</v>
      </c>
      <c r="C3" s="81" t="s">
        <v>230</v>
      </c>
    </row>
    <row r="4" spans="2:18">
      <c r="B4" s="57" t="s">
        <v>176</v>
      </c>
      <c r="C4" s="81">
        <v>9606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111</v>
      </c>
      <c r="C7" s="31" t="s">
        <v>39</v>
      </c>
      <c r="D7" s="73" t="s">
        <v>57</v>
      </c>
      <c r="E7" s="31" t="s">
        <v>15</v>
      </c>
      <c r="F7" s="31" t="s">
        <v>58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213</v>
      </c>
      <c r="L7" s="31" t="s">
        <v>0</v>
      </c>
      <c r="M7" s="31" t="s">
        <v>214</v>
      </c>
      <c r="N7" s="31" t="s">
        <v>52</v>
      </c>
      <c r="O7" s="73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6.140625" style="2" bestFit="1" customWidth="1"/>
    <col min="4" max="4" width="6.5703125" style="2" bestFit="1" customWidth="1"/>
    <col min="5" max="5" width="5.570312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174</v>
      </c>
      <c r="C1" s="81" t="s" vm="1">
        <v>228</v>
      </c>
    </row>
    <row r="2" spans="2:13">
      <c r="B2" s="57" t="s">
        <v>173</v>
      </c>
      <c r="C2" s="81" t="s">
        <v>229</v>
      </c>
    </row>
    <row r="3" spans="2:13">
      <c r="B3" s="57" t="s">
        <v>175</v>
      </c>
      <c r="C3" s="81" t="s">
        <v>230</v>
      </c>
    </row>
    <row r="4" spans="2:13">
      <c r="B4" s="57" t="s">
        <v>176</v>
      </c>
      <c r="C4" s="81">
        <v>9606</v>
      </c>
    </row>
    <row r="6" spans="2:13" ht="26.25" customHeight="1">
      <c r="B6" s="130" t="s">
        <v>204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110</v>
      </c>
      <c r="C7" s="14" t="s">
        <v>39</v>
      </c>
      <c r="D7" s="14" t="s">
        <v>112</v>
      </c>
      <c r="E7" s="14" t="s">
        <v>15</v>
      </c>
      <c r="F7" s="14" t="s">
        <v>58</v>
      </c>
      <c r="G7" s="14" t="s">
        <v>96</v>
      </c>
      <c r="H7" s="14" t="s">
        <v>17</v>
      </c>
      <c r="I7" s="14" t="s">
        <v>19</v>
      </c>
      <c r="J7" s="14" t="s">
        <v>55</v>
      </c>
      <c r="K7" s="14" t="s">
        <v>177</v>
      </c>
      <c r="L7" s="14" t="s">
        <v>178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8" t="s">
        <v>38</v>
      </c>
      <c r="C10" s="119"/>
      <c r="D10" s="119"/>
      <c r="E10" s="119"/>
      <c r="F10" s="119"/>
      <c r="G10" s="119"/>
      <c r="H10" s="119"/>
      <c r="I10" s="119"/>
      <c r="J10" s="120">
        <v>5268.2494700000007</v>
      </c>
      <c r="K10" s="121">
        <v>1</v>
      </c>
      <c r="L10" s="121">
        <v>5.3799266145012542E-2</v>
      </c>
    </row>
    <row r="11" spans="2:13">
      <c r="B11" s="122" t="s">
        <v>226</v>
      </c>
      <c r="C11" s="119"/>
      <c r="D11" s="119"/>
      <c r="E11" s="119"/>
      <c r="F11" s="119"/>
      <c r="G11" s="119"/>
      <c r="H11" s="119"/>
      <c r="I11" s="119"/>
      <c r="J11" s="120">
        <v>5268.2494700000007</v>
      </c>
      <c r="K11" s="121">
        <v>1</v>
      </c>
      <c r="L11" s="121">
        <v>5.3799266145012542E-2</v>
      </c>
    </row>
    <row r="12" spans="2:13">
      <c r="B12" s="101" t="s">
        <v>36</v>
      </c>
      <c r="C12" s="85"/>
      <c r="D12" s="85"/>
      <c r="E12" s="85"/>
      <c r="F12" s="85"/>
      <c r="G12" s="85"/>
      <c r="H12" s="85"/>
      <c r="I12" s="85"/>
      <c r="J12" s="93">
        <v>5293.2398300000004</v>
      </c>
      <c r="K12" s="94">
        <v>1.0047435794645465</v>
      </c>
      <c r="L12" s="94">
        <v>5.4054467239105695E-2</v>
      </c>
    </row>
    <row r="13" spans="2:13">
      <c r="B13" s="89" t="s">
        <v>501</v>
      </c>
      <c r="C13" s="83" t="s">
        <v>502</v>
      </c>
      <c r="D13" s="83">
        <v>10</v>
      </c>
      <c r="E13" s="83" t="s">
        <v>269</v>
      </c>
      <c r="F13" s="83" t="s">
        <v>157</v>
      </c>
      <c r="G13" s="96" t="s">
        <v>159</v>
      </c>
      <c r="H13" s="97">
        <v>0</v>
      </c>
      <c r="I13" s="97">
        <v>0</v>
      </c>
      <c r="J13" s="90">
        <v>5293.2398300000004</v>
      </c>
      <c r="K13" s="91">
        <v>1.0047435794645465</v>
      </c>
      <c r="L13" s="91">
        <v>5.4054467239105695E-2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37</v>
      </c>
      <c r="C15" s="85"/>
      <c r="D15" s="85"/>
      <c r="E15" s="85"/>
      <c r="F15" s="85"/>
      <c r="G15" s="85"/>
      <c r="H15" s="85"/>
      <c r="I15" s="85"/>
      <c r="J15" s="93">
        <v>-24.990359999999999</v>
      </c>
      <c r="K15" s="94">
        <v>-4.7435794645465023E-3</v>
      </c>
      <c r="L15" s="94">
        <v>-2.5520109409315339E-4</v>
      </c>
    </row>
    <row r="16" spans="2:13">
      <c r="B16" s="89" t="s">
        <v>501</v>
      </c>
      <c r="C16" s="83" t="s">
        <v>503</v>
      </c>
      <c r="D16" s="83">
        <v>10</v>
      </c>
      <c r="E16" s="83" t="s">
        <v>269</v>
      </c>
      <c r="F16" s="83" t="s">
        <v>157</v>
      </c>
      <c r="G16" s="96" t="s">
        <v>160</v>
      </c>
      <c r="H16" s="97">
        <v>0</v>
      </c>
      <c r="I16" s="97">
        <v>0</v>
      </c>
      <c r="J16" s="90">
        <v>14.539819999999999</v>
      </c>
      <c r="K16" s="91">
        <v>2.7598958786589117E-3</v>
      </c>
      <c r="L16" s="91">
        <v>1.4848037290849403E-4</v>
      </c>
    </row>
    <row r="17" spans="2:15">
      <c r="B17" s="89" t="s">
        <v>501</v>
      </c>
      <c r="C17" s="83" t="s">
        <v>504</v>
      </c>
      <c r="D17" s="83">
        <v>10</v>
      </c>
      <c r="E17" s="83" t="s">
        <v>269</v>
      </c>
      <c r="F17" s="83" t="s">
        <v>157</v>
      </c>
      <c r="G17" s="96" t="s">
        <v>168</v>
      </c>
      <c r="H17" s="97">
        <v>0</v>
      </c>
      <c r="I17" s="97">
        <v>0</v>
      </c>
      <c r="J17" s="90">
        <v>-86.528399999999991</v>
      </c>
      <c r="K17" s="91">
        <v>-1.6424506943480029E-2</v>
      </c>
      <c r="L17" s="91">
        <v>-8.8362642035288855E-4</v>
      </c>
    </row>
    <row r="18" spans="2:15">
      <c r="B18" s="89" t="s">
        <v>501</v>
      </c>
      <c r="C18" s="83" t="s">
        <v>505</v>
      </c>
      <c r="D18" s="83">
        <v>10</v>
      </c>
      <c r="E18" s="83" t="s">
        <v>269</v>
      </c>
      <c r="F18" s="83" t="s">
        <v>157</v>
      </c>
      <c r="G18" s="96" t="s">
        <v>158</v>
      </c>
      <c r="H18" s="97">
        <v>0</v>
      </c>
      <c r="I18" s="97">
        <v>0</v>
      </c>
      <c r="J18" s="90">
        <v>46.998219999999996</v>
      </c>
      <c r="K18" s="91">
        <v>8.9210316002746141E-3</v>
      </c>
      <c r="L18" s="91">
        <v>4.7994495335124116E-4</v>
      </c>
      <c r="N18" s="123"/>
      <c r="O18" s="123"/>
    </row>
    <row r="19" spans="2:15">
      <c r="B19" s="86"/>
      <c r="C19" s="83"/>
      <c r="D19" s="83"/>
      <c r="E19" s="83"/>
      <c r="F19" s="83"/>
      <c r="G19" s="83"/>
      <c r="H19" s="83"/>
      <c r="I19" s="83"/>
      <c r="J19" s="83"/>
      <c r="K19" s="91"/>
      <c r="L19" s="83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5">
      <c r="B21" s="143" t="s">
        <v>40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5">
      <c r="B22" s="143" t="s">
        <v>107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5">
      <c r="B23" s="98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81" t="s" vm="1">
        <v>228</v>
      </c>
    </row>
    <row r="2" spans="2:18">
      <c r="B2" s="57" t="s">
        <v>173</v>
      </c>
      <c r="C2" s="81" t="s">
        <v>229</v>
      </c>
    </row>
    <row r="3" spans="2:18">
      <c r="B3" s="57" t="s">
        <v>175</v>
      </c>
      <c r="C3" s="81" t="s">
        <v>230</v>
      </c>
    </row>
    <row r="4" spans="2:18">
      <c r="B4" s="57" t="s">
        <v>176</v>
      </c>
      <c r="C4" s="81">
        <v>9606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111</v>
      </c>
      <c r="C7" s="31" t="s">
        <v>39</v>
      </c>
      <c r="D7" s="73" t="s">
        <v>57</v>
      </c>
      <c r="E7" s="31" t="s">
        <v>15</v>
      </c>
      <c r="F7" s="31" t="s">
        <v>58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213</v>
      </c>
      <c r="L7" s="31" t="s">
        <v>0</v>
      </c>
      <c r="M7" s="31" t="s">
        <v>214</v>
      </c>
      <c r="N7" s="31" t="s">
        <v>52</v>
      </c>
      <c r="O7" s="73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81" t="s" vm="1">
        <v>228</v>
      </c>
    </row>
    <row r="2" spans="2:18">
      <c r="B2" s="57" t="s">
        <v>173</v>
      </c>
      <c r="C2" s="81" t="s">
        <v>229</v>
      </c>
    </row>
    <row r="3" spans="2:18">
      <c r="B3" s="57" t="s">
        <v>175</v>
      </c>
      <c r="C3" s="81" t="s">
        <v>230</v>
      </c>
    </row>
    <row r="4" spans="2:18">
      <c r="B4" s="57" t="s">
        <v>176</v>
      </c>
      <c r="C4" s="81">
        <v>9606</v>
      </c>
    </row>
    <row r="6" spans="2:18" ht="26.25" customHeight="1">
      <c r="B6" s="140" t="s">
        <v>219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111</v>
      </c>
      <c r="C7" s="31" t="s">
        <v>39</v>
      </c>
      <c r="D7" s="73" t="s">
        <v>57</v>
      </c>
      <c r="E7" s="31" t="s">
        <v>15</v>
      </c>
      <c r="F7" s="31" t="s">
        <v>58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213</v>
      </c>
      <c r="L7" s="31" t="s">
        <v>0</v>
      </c>
      <c r="M7" s="31" t="s">
        <v>214</v>
      </c>
      <c r="N7" s="31" t="s">
        <v>52</v>
      </c>
      <c r="O7" s="73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6.140625" style="2" bestFit="1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174</v>
      </c>
      <c r="C1" s="81" t="s" vm="1">
        <v>228</v>
      </c>
    </row>
    <row r="2" spans="2:52">
      <c r="B2" s="57" t="s">
        <v>173</v>
      </c>
      <c r="C2" s="81" t="s">
        <v>229</v>
      </c>
    </row>
    <row r="3" spans="2:52">
      <c r="B3" s="57" t="s">
        <v>175</v>
      </c>
      <c r="C3" s="81" t="s">
        <v>230</v>
      </c>
    </row>
    <row r="4" spans="2:52">
      <c r="B4" s="57" t="s">
        <v>176</v>
      </c>
      <c r="C4" s="81">
        <v>9606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81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64.5" customHeight="1">
      <c r="B8" s="23" t="s">
        <v>110</v>
      </c>
      <c r="C8" s="31" t="s">
        <v>39</v>
      </c>
      <c r="D8" s="73" t="s">
        <v>114</v>
      </c>
      <c r="E8" s="31" t="s">
        <v>15</v>
      </c>
      <c r="F8" s="31" t="s">
        <v>58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0</v>
      </c>
      <c r="M8" s="31" t="s">
        <v>100</v>
      </c>
      <c r="N8" s="31" t="s">
        <v>55</v>
      </c>
      <c r="O8" s="31" t="s">
        <v>52</v>
      </c>
      <c r="P8" s="73" t="s">
        <v>177</v>
      </c>
      <c r="Q8" s="74" t="s">
        <v>179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8" t="s">
        <v>28</v>
      </c>
      <c r="C11" s="119"/>
      <c r="D11" s="119"/>
      <c r="E11" s="119"/>
      <c r="F11" s="119"/>
      <c r="G11" s="119"/>
      <c r="H11" s="120">
        <v>5.7373580301952387</v>
      </c>
      <c r="I11" s="119"/>
      <c r="J11" s="119"/>
      <c r="K11" s="121">
        <v>6.5190272777359091E-3</v>
      </c>
      <c r="L11" s="120"/>
      <c r="M11" s="124"/>
      <c r="N11" s="120">
        <v>40649.562840000006</v>
      </c>
      <c r="O11" s="119"/>
      <c r="P11" s="121">
        <v>1</v>
      </c>
      <c r="Q11" s="121">
        <v>0.41511258385939193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4" t="s">
        <v>226</v>
      </c>
      <c r="C12" s="85"/>
      <c r="D12" s="85"/>
      <c r="E12" s="85"/>
      <c r="F12" s="85"/>
      <c r="G12" s="85"/>
      <c r="H12" s="93">
        <v>5.7373580301952387</v>
      </c>
      <c r="I12" s="85"/>
      <c r="J12" s="85"/>
      <c r="K12" s="94">
        <v>6.5190272777359091E-3</v>
      </c>
      <c r="L12" s="93"/>
      <c r="M12" s="95"/>
      <c r="N12" s="93">
        <v>40649.562840000006</v>
      </c>
      <c r="O12" s="85"/>
      <c r="P12" s="94">
        <v>1</v>
      </c>
      <c r="Q12" s="94">
        <v>0.41511258385939193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6.3096264198683736</v>
      </c>
      <c r="I13" s="83"/>
      <c r="J13" s="83"/>
      <c r="K13" s="91">
        <v>3.1181304335646093E-3</v>
      </c>
      <c r="L13" s="90"/>
      <c r="M13" s="92"/>
      <c r="N13" s="90">
        <v>20314.480769999995</v>
      </c>
      <c r="O13" s="83"/>
      <c r="P13" s="91">
        <v>0.49974659875087579</v>
      </c>
      <c r="Q13" s="91">
        <v>0.20745110188241883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6.3096264198683736</v>
      </c>
      <c r="I14" s="85"/>
      <c r="J14" s="85"/>
      <c r="K14" s="94">
        <v>3.1181304335646093E-3</v>
      </c>
      <c r="L14" s="93"/>
      <c r="M14" s="95"/>
      <c r="N14" s="93">
        <v>20314.480769999995</v>
      </c>
      <c r="O14" s="85"/>
      <c r="P14" s="94">
        <v>0.49974659875087579</v>
      </c>
      <c r="Q14" s="94">
        <v>0.20745110188241883</v>
      </c>
    </row>
    <row r="15" spans="2:52">
      <c r="B15" s="88" t="s">
        <v>231</v>
      </c>
      <c r="C15" s="83" t="s">
        <v>232</v>
      </c>
      <c r="D15" s="96" t="s">
        <v>115</v>
      </c>
      <c r="E15" s="83" t="s">
        <v>233</v>
      </c>
      <c r="F15" s="83"/>
      <c r="G15" s="83"/>
      <c r="H15" s="90">
        <v>4.4999999999999991</v>
      </c>
      <c r="I15" s="96" t="s">
        <v>159</v>
      </c>
      <c r="J15" s="97">
        <v>0.04</v>
      </c>
      <c r="K15" s="91">
        <v>2.9999999999999997E-4</v>
      </c>
      <c r="L15" s="90">
        <v>2515000</v>
      </c>
      <c r="M15" s="92">
        <v>155.04</v>
      </c>
      <c r="N15" s="90">
        <v>3899.2559500000002</v>
      </c>
      <c r="O15" s="91">
        <v>1.6175914712602234E-4</v>
      </c>
      <c r="P15" s="91">
        <v>9.5923687183249409E-2</v>
      </c>
      <c r="Q15" s="91">
        <v>3.9819129639958699E-2</v>
      </c>
    </row>
    <row r="16" spans="2:52" ht="20.25">
      <c r="B16" s="88" t="s">
        <v>234</v>
      </c>
      <c r="C16" s="83" t="s">
        <v>235</v>
      </c>
      <c r="D16" s="96" t="s">
        <v>115</v>
      </c>
      <c r="E16" s="83" t="s">
        <v>233</v>
      </c>
      <c r="F16" s="83"/>
      <c r="G16" s="83"/>
      <c r="H16" s="90">
        <v>6.98</v>
      </c>
      <c r="I16" s="96" t="s">
        <v>159</v>
      </c>
      <c r="J16" s="97">
        <v>0.04</v>
      </c>
      <c r="K16" s="91">
        <v>3.0999999999999999E-3</v>
      </c>
      <c r="L16" s="90">
        <v>470000</v>
      </c>
      <c r="M16" s="92">
        <v>158.28</v>
      </c>
      <c r="N16" s="90">
        <v>743.91597999999999</v>
      </c>
      <c r="O16" s="91">
        <v>4.4455820089755355E-5</v>
      </c>
      <c r="P16" s="91">
        <v>1.8300712923484907E-2</v>
      </c>
      <c r="Q16" s="91">
        <v>7.5968562281367863E-3</v>
      </c>
      <c r="AT16" s="4"/>
    </row>
    <row r="17" spans="2:47" ht="20.25">
      <c r="B17" s="88" t="s">
        <v>236</v>
      </c>
      <c r="C17" s="83" t="s">
        <v>237</v>
      </c>
      <c r="D17" s="96" t="s">
        <v>115</v>
      </c>
      <c r="E17" s="83" t="s">
        <v>233</v>
      </c>
      <c r="F17" s="83"/>
      <c r="G17" s="83"/>
      <c r="H17" s="90">
        <v>1.55</v>
      </c>
      <c r="I17" s="96" t="s">
        <v>159</v>
      </c>
      <c r="J17" s="97">
        <v>3.5000000000000003E-2</v>
      </c>
      <c r="K17" s="91">
        <v>3.7000000000000002E-3</v>
      </c>
      <c r="L17" s="90">
        <v>3547189</v>
      </c>
      <c r="M17" s="92">
        <v>123.96</v>
      </c>
      <c r="N17" s="90">
        <v>4397.0956299999998</v>
      </c>
      <c r="O17" s="91">
        <v>1.8028849806946059E-4</v>
      </c>
      <c r="P17" s="91">
        <v>0.10817079748944231</v>
      </c>
      <c r="Q17" s="91">
        <v>4.490305924397342E-2</v>
      </c>
      <c r="AU17" s="4"/>
    </row>
    <row r="18" spans="2:47">
      <c r="B18" s="88" t="s">
        <v>238</v>
      </c>
      <c r="C18" s="83" t="s">
        <v>239</v>
      </c>
      <c r="D18" s="96" t="s">
        <v>115</v>
      </c>
      <c r="E18" s="83" t="s">
        <v>233</v>
      </c>
      <c r="F18" s="83"/>
      <c r="G18" s="83"/>
      <c r="H18" s="90">
        <v>15.100000000000001</v>
      </c>
      <c r="I18" s="96" t="s">
        <v>159</v>
      </c>
      <c r="J18" s="97">
        <v>0.04</v>
      </c>
      <c r="K18" s="91">
        <v>9.1000000000000004E-3</v>
      </c>
      <c r="L18" s="90">
        <v>1949887</v>
      </c>
      <c r="M18" s="92">
        <v>184.79</v>
      </c>
      <c r="N18" s="90">
        <v>3603.1960299999996</v>
      </c>
      <c r="O18" s="91">
        <v>1.2041168609410824E-4</v>
      </c>
      <c r="P18" s="91">
        <v>8.8640461994203307E-2</v>
      </c>
      <c r="Q18" s="91">
        <v>3.6795771212903963E-2</v>
      </c>
      <c r="AT18" s="3"/>
    </row>
    <row r="19" spans="2:47">
      <c r="B19" s="88" t="s">
        <v>240</v>
      </c>
      <c r="C19" s="83" t="s">
        <v>241</v>
      </c>
      <c r="D19" s="96" t="s">
        <v>115</v>
      </c>
      <c r="E19" s="83" t="s">
        <v>233</v>
      </c>
      <c r="F19" s="83"/>
      <c r="G19" s="83"/>
      <c r="H19" s="90">
        <v>6.669999999999999</v>
      </c>
      <c r="I19" s="96" t="s">
        <v>159</v>
      </c>
      <c r="J19" s="97">
        <v>1.7500000000000002E-2</v>
      </c>
      <c r="K19" s="91">
        <v>2.2000000000000001E-3</v>
      </c>
      <c r="L19" s="90">
        <v>2237400</v>
      </c>
      <c r="M19" s="92">
        <v>111.6</v>
      </c>
      <c r="N19" s="90">
        <v>2496.9385400000001</v>
      </c>
      <c r="O19" s="91">
        <v>1.6139270638270859E-4</v>
      </c>
      <c r="P19" s="91">
        <v>6.1425962926788508E-2</v>
      </c>
      <c r="Q19" s="91">
        <v>2.5498690186590393E-2</v>
      </c>
      <c r="AU19" s="3"/>
    </row>
    <row r="20" spans="2:47">
      <c r="B20" s="88" t="s">
        <v>242</v>
      </c>
      <c r="C20" s="83" t="s">
        <v>243</v>
      </c>
      <c r="D20" s="96" t="s">
        <v>115</v>
      </c>
      <c r="E20" s="83" t="s">
        <v>233</v>
      </c>
      <c r="F20" s="83"/>
      <c r="G20" s="83"/>
      <c r="H20" s="90">
        <v>2.92</v>
      </c>
      <c r="I20" s="96" t="s">
        <v>159</v>
      </c>
      <c r="J20" s="97">
        <v>0.03</v>
      </c>
      <c r="K20" s="91">
        <v>-1E-3</v>
      </c>
      <c r="L20" s="90">
        <v>500000</v>
      </c>
      <c r="M20" s="92">
        <v>122.71</v>
      </c>
      <c r="N20" s="90">
        <v>613.55004000000008</v>
      </c>
      <c r="O20" s="91">
        <v>3.2615235006792772E-5</v>
      </c>
      <c r="P20" s="91">
        <v>1.5093644239545283E-2</v>
      </c>
      <c r="Q20" s="91">
        <v>6.265561660132069E-3</v>
      </c>
    </row>
    <row r="21" spans="2:47">
      <c r="B21" s="88" t="s">
        <v>244</v>
      </c>
      <c r="C21" s="83" t="s">
        <v>245</v>
      </c>
      <c r="D21" s="96" t="s">
        <v>115</v>
      </c>
      <c r="E21" s="83" t="s">
        <v>233</v>
      </c>
      <c r="F21" s="83"/>
      <c r="G21" s="83"/>
      <c r="H21" s="90">
        <v>8.77</v>
      </c>
      <c r="I21" s="96" t="s">
        <v>159</v>
      </c>
      <c r="J21" s="97">
        <v>7.4999999999999997E-3</v>
      </c>
      <c r="K21" s="91">
        <v>3.6999999999999993E-3</v>
      </c>
      <c r="L21" s="90">
        <v>219</v>
      </c>
      <c r="M21" s="92">
        <v>103.65</v>
      </c>
      <c r="N21" s="90">
        <v>0.22699</v>
      </c>
      <c r="O21" s="91">
        <v>2.4661226257517029E-8</v>
      </c>
      <c r="P21" s="91">
        <v>5.5840698925459823E-6</v>
      </c>
      <c r="Q21" s="91">
        <v>2.3180176815462E-6</v>
      </c>
    </row>
    <row r="22" spans="2:47">
      <c r="B22" s="88" t="s">
        <v>246</v>
      </c>
      <c r="C22" s="83" t="s">
        <v>247</v>
      </c>
      <c r="D22" s="96" t="s">
        <v>115</v>
      </c>
      <c r="E22" s="83" t="s">
        <v>233</v>
      </c>
      <c r="F22" s="83"/>
      <c r="G22" s="83"/>
      <c r="H22" s="90">
        <v>5.65</v>
      </c>
      <c r="I22" s="96" t="s">
        <v>159</v>
      </c>
      <c r="J22" s="97">
        <v>2.75E-2</v>
      </c>
      <c r="K22" s="91">
        <v>1.2999999999999997E-3</v>
      </c>
      <c r="L22" s="90">
        <v>3836700</v>
      </c>
      <c r="M22" s="92">
        <v>118.86</v>
      </c>
      <c r="N22" s="90">
        <v>4560.3016100000004</v>
      </c>
      <c r="O22" s="91">
        <v>2.3658588202561469E-4</v>
      </c>
      <c r="P22" s="91">
        <v>0.11218574792426968</v>
      </c>
      <c r="Q22" s="91">
        <v>4.6569715693041996E-2</v>
      </c>
    </row>
    <row r="23" spans="2:47">
      <c r="B23" s="89"/>
      <c r="C23" s="83"/>
      <c r="D23" s="83"/>
      <c r="E23" s="83"/>
      <c r="F23" s="83"/>
      <c r="G23" s="83"/>
      <c r="H23" s="83"/>
      <c r="I23" s="83"/>
      <c r="J23" s="83"/>
      <c r="K23" s="91"/>
      <c r="L23" s="90"/>
      <c r="M23" s="92"/>
      <c r="N23" s="83"/>
      <c r="O23" s="83"/>
      <c r="P23" s="91"/>
      <c r="Q23" s="83"/>
    </row>
    <row r="24" spans="2:47">
      <c r="B24" s="86" t="s">
        <v>41</v>
      </c>
      <c r="C24" s="83"/>
      <c r="D24" s="83"/>
      <c r="E24" s="83"/>
      <c r="F24" s="83"/>
      <c r="G24" s="83"/>
      <c r="H24" s="90">
        <v>5.1656694007972597</v>
      </c>
      <c r="I24" s="83"/>
      <c r="J24" s="83"/>
      <c r="K24" s="91">
        <v>9.9164787020207985E-3</v>
      </c>
      <c r="L24" s="90"/>
      <c r="M24" s="92"/>
      <c r="N24" s="90">
        <v>20335.08207</v>
      </c>
      <c r="O24" s="83"/>
      <c r="P24" s="91">
        <v>0.50025340124912387</v>
      </c>
      <c r="Q24" s="91">
        <v>0.20766148197697298</v>
      </c>
    </row>
    <row r="25" spans="2:47">
      <c r="B25" s="87" t="s">
        <v>25</v>
      </c>
      <c r="C25" s="85"/>
      <c r="D25" s="85"/>
      <c r="E25" s="85"/>
      <c r="F25" s="85"/>
      <c r="G25" s="85"/>
      <c r="H25" s="93">
        <v>5.1656694007972597</v>
      </c>
      <c r="I25" s="85"/>
      <c r="J25" s="85"/>
      <c r="K25" s="94">
        <v>9.9164787020207985E-3</v>
      </c>
      <c r="L25" s="93"/>
      <c r="M25" s="95"/>
      <c r="N25" s="93">
        <v>20335.08207</v>
      </c>
      <c r="O25" s="85"/>
      <c r="P25" s="94">
        <v>0.50025340124912387</v>
      </c>
      <c r="Q25" s="94">
        <v>0.20766148197697298</v>
      </c>
    </row>
    <row r="26" spans="2:47">
      <c r="B26" s="88" t="s">
        <v>248</v>
      </c>
      <c r="C26" s="83" t="s">
        <v>249</v>
      </c>
      <c r="D26" s="96" t="s">
        <v>115</v>
      </c>
      <c r="E26" s="83" t="s">
        <v>233</v>
      </c>
      <c r="F26" s="83"/>
      <c r="G26" s="83"/>
      <c r="H26" s="90">
        <v>0.40999999999999992</v>
      </c>
      <c r="I26" s="96" t="s">
        <v>159</v>
      </c>
      <c r="J26" s="97">
        <v>5.5E-2</v>
      </c>
      <c r="K26" s="91">
        <v>1.0999999999999998E-3</v>
      </c>
      <c r="L26" s="90">
        <v>1210938</v>
      </c>
      <c r="M26" s="92">
        <v>105.45</v>
      </c>
      <c r="N26" s="90">
        <v>1276.9340900000002</v>
      </c>
      <c r="O26" s="91">
        <v>7.4862281350065088E-5</v>
      </c>
      <c r="P26" s="91">
        <v>3.1413230568459419E-2</v>
      </c>
      <c r="Q26" s="91">
        <v>1.3040027308644023E-2</v>
      </c>
    </row>
    <row r="27" spans="2:47">
      <c r="B27" s="88" t="s">
        <v>250</v>
      </c>
      <c r="C27" s="83" t="s">
        <v>251</v>
      </c>
      <c r="D27" s="96" t="s">
        <v>115</v>
      </c>
      <c r="E27" s="83" t="s">
        <v>233</v>
      </c>
      <c r="F27" s="83"/>
      <c r="G27" s="83"/>
      <c r="H27" s="90">
        <v>2.2600000000000002</v>
      </c>
      <c r="I27" s="96" t="s">
        <v>159</v>
      </c>
      <c r="J27" s="97">
        <v>0.06</v>
      </c>
      <c r="K27" s="91">
        <v>3.0999999999999999E-3</v>
      </c>
      <c r="L27" s="90">
        <v>816000</v>
      </c>
      <c r="M27" s="92">
        <v>117.17</v>
      </c>
      <c r="N27" s="90">
        <v>956.10718999999995</v>
      </c>
      <c r="O27" s="91">
        <v>4.452132132322612E-5</v>
      </c>
      <c r="P27" s="91">
        <v>2.352072502632601E-2</v>
      </c>
      <c r="Q27" s="91">
        <v>9.7637489399244534E-3</v>
      </c>
    </row>
    <row r="28" spans="2:47">
      <c r="B28" s="88" t="s">
        <v>252</v>
      </c>
      <c r="C28" s="83" t="s">
        <v>253</v>
      </c>
      <c r="D28" s="96" t="s">
        <v>115</v>
      </c>
      <c r="E28" s="83" t="s">
        <v>233</v>
      </c>
      <c r="F28" s="83"/>
      <c r="G28" s="83"/>
      <c r="H28" s="90">
        <v>6.65</v>
      </c>
      <c r="I28" s="96" t="s">
        <v>159</v>
      </c>
      <c r="J28" s="97">
        <v>3.7499999999999999E-2</v>
      </c>
      <c r="K28" s="91">
        <v>1.4400000000000001E-2</v>
      </c>
      <c r="L28" s="90">
        <v>1687165</v>
      </c>
      <c r="M28" s="92">
        <v>118.2</v>
      </c>
      <c r="N28" s="90">
        <v>1994.2289800000001</v>
      </c>
      <c r="O28" s="91">
        <v>1.2316968187513815E-4</v>
      </c>
      <c r="P28" s="91">
        <v>4.9059051086218268E-2</v>
      </c>
      <c r="Q28" s="91">
        <v>2.0365029458089972E-2</v>
      </c>
    </row>
    <row r="29" spans="2:47">
      <c r="B29" s="88" t="s">
        <v>254</v>
      </c>
      <c r="C29" s="83" t="s">
        <v>255</v>
      </c>
      <c r="D29" s="96" t="s">
        <v>115</v>
      </c>
      <c r="E29" s="83" t="s">
        <v>233</v>
      </c>
      <c r="F29" s="83"/>
      <c r="G29" s="83"/>
      <c r="H29" s="90">
        <v>2.6000000000000005</v>
      </c>
      <c r="I29" s="96" t="s">
        <v>159</v>
      </c>
      <c r="J29" s="97">
        <v>2.2499999999999999E-2</v>
      </c>
      <c r="K29" s="91">
        <v>4.0000000000000001E-3</v>
      </c>
      <c r="L29" s="90">
        <v>1188800</v>
      </c>
      <c r="M29" s="92">
        <v>105.64</v>
      </c>
      <c r="N29" s="90">
        <v>1255.8483799999999</v>
      </c>
      <c r="O29" s="91">
        <v>7.7475331295348047E-5</v>
      </c>
      <c r="P29" s="91">
        <v>3.0894511336889932E-2</v>
      </c>
      <c r="Q29" s="91">
        <v>1.2824700428129656E-2</v>
      </c>
    </row>
    <row r="30" spans="2:47">
      <c r="B30" s="88" t="s">
        <v>256</v>
      </c>
      <c r="C30" s="83" t="s">
        <v>257</v>
      </c>
      <c r="D30" s="96" t="s">
        <v>115</v>
      </c>
      <c r="E30" s="83" t="s">
        <v>233</v>
      </c>
      <c r="F30" s="83"/>
      <c r="G30" s="83"/>
      <c r="H30" s="90">
        <v>1.3</v>
      </c>
      <c r="I30" s="96" t="s">
        <v>159</v>
      </c>
      <c r="J30" s="97">
        <v>0.04</v>
      </c>
      <c r="K30" s="91">
        <v>1.3999999999999998E-3</v>
      </c>
      <c r="L30" s="90">
        <v>4525000</v>
      </c>
      <c r="M30" s="92">
        <v>107.81</v>
      </c>
      <c r="N30" s="90">
        <v>4878.4026699999995</v>
      </c>
      <c r="O30" s="91">
        <v>2.6982459433586595E-4</v>
      </c>
      <c r="P30" s="91">
        <v>0.1200111964106918</v>
      </c>
      <c r="Q30" s="91">
        <v>4.9818157834099257E-2</v>
      </c>
    </row>
    <row r="31" spans="2:47">
      <c r="B31" s="88" t="s">
        <v>258</v>
      </c>
      <c r="C31" s="83" t="s">
        <v>259</v>
      </c>
      <c r="D31" s="96" t="s">
        <v>115</v>
      </c>
      <c r="E31" s="83" t="s">
        <v>233</v>
      </c>
      <c r="F31" s="83"/>
      <c r="G31" s="83"/>
      <c r="H31" s="90">
        <v>5.7799999999999994</v>
      </c>
      <c r="I31" s="96" t="s">
        <v>159</v>
      </c>
      <c r="J31" s="97">
        <v>4.2500000000000003E-2</v>
      </c>
      <c r="K31" s="91">
        <v>1.24E-2</v>
      </c>
      <c r="L31" s="90">
        <v>5892816</v>
      </c>
      <c r="M31" s="92">
        <v>120.83</v>
      </c>
      <c r="N31" s="90">
        <v>7120.2893199999999</v>
      </c>
      <c r="O31" s="91">
        <v>3.3380368288406573E-4</v>
      </c>
      <c r="P31" s="91">
        <v>0.17516275262359005</v>
      </c>
      <c r="Q31" s="91">
        <v>7.2712262837501956E-2</v>
      </c>
    </row>
    <row r="32" spans="2:47">
      <c r="B32" s="88" t="s">
        <v>260</v>
      </c>
      <c r="C32" s="83" t="s">
        <v>261</v>
      </c>
      <c r="D32" s="96" t="s">
        <v>115</v>
      </c>
      <c r="E32" s="83" t="s">
        <v>233</v>
      </c>
      <c r="F32" s="83"/>
      <c r="G32" s="83"/>
      <c r="H32" s="90">
        <v>3.0799999999999996</v>
      </c>
      <c r="I32" s="96" t="s">
        <v>159</v>
      </c>
      <c r="J32" s="97">
        <v>0.05</v>
      </c>
      <c r="K32" s="91">
        <v>5.1000000000000004E-3</v>
      </c>
      <c r="L32" s="90">
        <v>458050</v>
      </c>
      <c r="M32" s="92">
        <v>118.16</v>
      </c>
      <c r="N32" s="90">
        <v>541.23186999999996</v>
      </c>
      <c r="O32" s="91">
        <v>2.5502804167081925E-5</v>
      </c>
      <c r="P32" s="91">
        <v>1.3314580334611045E-2</v>
      </c>
      <c r="Q32" s="91">
        <v>5.5270498457038377E-3</v>
      </c>
    </row>
    <row r="33" spans="2:17">
      <c r="B33" s="88" t="s">
        <v>262</v>
      </c>
      <c r="C33" s="83" t="s">
        <v>263</v>
      </c>
      <c r="D33" s="96" t="s">
        <v>115</v>
      </c>
      <c r="E33" s="83" t="s">
        <v>233</v>
      </c>
      <c r="F33" s="83"/>
      <c r="G33" s="83"/>
      <c r="H33" s="90">
        <v>15.860000000000001</v>
      </c>
      <c r="I33" s="96" t="s">
        <v>159</v>
      </c>
      <c r="J33" s="97">
        <v>5.5E-2</v>
      </c>
      <c r="K33" s="91">
        <v>2.8400000000000002E-2</v>
      </c>
      <c r="L33" s="90">
        <v>1528116</v>
      </c>
      <c r="M33" s="92">
        <v>151.30000000000001</v>
      </c>
      <c r="N33" s="90">
        <v>2312.0395699999999</v>
      </c>
      <c r="O33" s="91">
        <v>9.7766724550240022E-5</v>
      </c>
      <c r="P33" s="91">
        <v>5.6877353862337367E-2</v>
      </c>
      <c r="Q33" s="91">
        <v>2.3610505324879828E-2</v>
      </c>
    </row>
    <row r="34" spans="2:17">
      <c r="B34" s="89"/>
      <c r="C34" s="83"/>
      <c r="D34" s="83"/>
      <c r="E34" s="83"/>
      <c r="F34" s="83"/>
      <c r="G34" s="83"/>
      <c r="H34" s="83"/>
      <c r="I34" s="83"/>
      <c r="J34" s="83"/>
      <c r="K34" s="91"/>
      <c r="L34" s="90"/>
      <c r="M34" s="92"/>
      <c r="N34" s="83"/>
      <c r="O34" s="83"/>
      <c r="P34" s="91"/>
      <c r="Q34" s="83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143" t="s">
        <v>40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143" t="s">
        <v>107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144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 spans="2:17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 spans="2:17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 spans="2:17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 spans="2:17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 spans="2:17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 spans="2:17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 spans="2:17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5 B3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174</v>
      </c>
      <c r="C1" s="81" t="s" vm="1">
        <v>228</v>
      </c>
    </row>
    <row r="2" spans="2:67">
      <c r="B2" s="57" t="s">
        <v>173</v>
      </c>
      <c r="C2" s="81" t="s">
        <v>229</v>
      </c>
    </row>
    <row r="3" spans="2:67">
      <c r="B3" s="57" t="s">
        <v>175</v>
      </c>
      <c r="C3" s="81" t="s">
        <v>230</v>
      </c>
    </row>
    <row r="4" spans="2:67">
      <c r="B4" s="57" t="s">
        <v>176</v>
      </c>
      <c r="C4" s="81">
        <v>9606</v>
      </c>
    </row>
    <row r="6" spans="2:67" ht="26.25" customHeight="1">
      <c r="B6" s="135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82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110</v>
      </c>
      <c r="C8" s="14" t="s">
        <v>39</v>
      </c>
      <c r="D8" s="77" t="s">
        <v>114</v>
      </c>
      <c r="E8" s="77" t="s">
        <v>222</v>
      </c>
      <c r="F8" s="77" t="s">
        <v>112</v>
      </c>
      <c r="G8" s="14" t="s">
        <v>57</v>
      </c>
      <c r="H8" s="14" t="s">
        <v>15</v>
      </c>
      <c r="I8" s="14" t="s">
        <v>58</v>
      </c>
      <c r="J8" s="14" t="s">
        <v>97</v>
      </c>
      <c r="K8" s="14" t="s">
        <v>18</v>
      </c>
      <c r="L8" s="14" t="s">
        <v>96</v>
      </c>
      <c r="M8" s="14" t="s">
        <v>17</v>
      </c>
      <c r="N8" s="14" t="s">
        <v>19</v>
      </c>
      <c r="O8" s="14" t="s">
        <v>0</v>
      </c>
      <c r="P8" s="14" t="s">
        <v>100</v>
      </c>
      <c r="Q8" s="14" t="s">
        <v>55</v>
      </c>
      <c r="R8" s="14" t="s">
        <v>52</v>
      </c>
      <c r="S8" s="77" t="s">
        <v>177</v>
      </c>
      <c r="T8" s="39" t="s">
        <v>179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56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0" t="s">
        <v>109</v>
      </c>
      <c r="S10" s="46" t="s">
        <v>180</v>
      </c>
      <c r="T10" s="76" t="s">
        <v>223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7109375" style="1" customWidth="1"/>
    <col min="12" max="12" width="9" style="1" bestFit="1" customWidth="1"/>
    <col min="13" max="13" width="6.85546875" style="1" bestFit="1" customWidth="1"/>
    <col min="14" max="14" width="8.7109375" style="1" customWidth="1"/>
    <col min="15" max="15" width="13.140625" style="1" bestFit="1" customWidth="1"/>
    <col min="16" max="16" width="7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10.57031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174</v>
      </c>
      <c r="C1" s="81" t="s" vm="1">
        <v>228</v>
      </c>
    </row>
    <row r="2" spans="2:65">
      <c r="B2" s="57" t="s">
        <v>173</v>
      </c>
      <c r="C2" s="81" t="s">
        <v>229</v>
      </c>
    </row>
    <row r="3" spans="2:65">
      <c r="B3" s="57" t="s">
        <v>175</v>
      </c>
      <c r="C3" s="81" t="s">
        <v>230</v>
      </c>
    </row>
    <row r="4" spans="2:65">
      <c r="B4" s="57" t="s">
        <v>176</v>
      </c>
      <c r="C4" s="81">
        <v>9606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61.5" customHeight="1">
      <c r="B8" s="23" t="s">
        <v>110</v>
      </c>
      <c r="C8" s="31" t="s">
        <v>39</v>
      </c>
      <c r="D8" s="77" t="s">
        <v>114</v>
      </c>
      <c r="E8" s="77" t="s">
        <v>222</v>
      </c>
      <c r="F8" s="73" t="s">
        <v>112</v>
      </c>
      <c r="G8" s="31" t="s">
        <v>57</v>
      </c>
      <c r="H8" s="31" t="s">
        <v>15</v>
      </c>
      <c r="I8" s="31" t="s">
        <v>58</v>
      </c>
      <c r="J8" s="31" t="s">
        <v>97</v>
      </c>
      <c r="K8" s="31" t="s">
        <v>18</v>
      </c>
      <c r="L8" s="31" t="s">
        <v>96</v>
      </c>
      <c r="M8" s="31" t="s">
        <v>17</v>
      </c>
      <c r="N8" s="31" t="s">
        <v>19</v>
      </c>
      <c r="O8" s="31" t="s">
        <v>0</v>
      </c>
      <c r="P8" s="31" t="s">
        <v>100</v>
      </c>
      <c r="Q8" s="31" t="s">
        <v>55</v>
      </c>
      <c r="R8" s="14" t="s">
        <v>52</v>
      </c>
      <c r="S8" s="77" t="s">
        <v>177</v>
      </c>
      <c r="T8" s="32" t="s">
        <v>179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56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108</v>
      </c>
      <c r="R10" s="20" t="s">
        <v>109</v>
      </c>
      <c r="S10" s="20" t="s">
        <v>180</v>
      </c>
      <c r="T10" s="21" t="s">
        <v>223</v>
      </c>
      <c r="U10" s="5"/>
      <c r="BH10" s="1"/>
      <c r="BI10" s="3"/>
      <c r="BJ10" s="1"/>
    </row>
    <row r="11" spans="2:65" s="4" customFormat="1" ht="18" customHeight="1">
      <c r="B11" s="99" t="s">
        <v>32</v>
      </c>
      <c r="C11" s="100"/>
      <c r="D11" s="100"/>
      <c r="E11" s="100"/>
      <c r="F11" s="100"/>
      <c r="G11" s="100"/>
      <c r="H11" s="100"/>
      <c r="I11" s="100"/>
      <c r="J11" s="100"/>
      <c r="K11" s="102">
        <v>4.3322468104388649</v>
      </c>
      <c r="L11" s="100"/>
      <c r="M11" s="100"/>
      <c r="N11" s="103">
        <v>1.5161470280327554E-2</v>
      </c>
      <c r="O11" s="102"/>
      <c r="P11" s="104"/>
      <c r="Q11" s="102">
        <v>15558.212519999999</v>
      </c>
      <c r="R11" s="100"/>
      <c r="S11" s="105">
        <v>1</v>
      </c>
      <c r="T11" s="105">
        <v>0.15888017848633623</v>
      </c>
      <c r="U11" s="5"/>
      <c r="BH11" s="1"/>
      <c r="BI11" s="3"/>
      <c r="BJ11" s="1"/>
      <c r="BM11" s="1"/>
    </row>
    <row r="12" spans="2:65">
      <c r="B12" s="84" t="s">
        <v>226</v>
      </c>
      <c r="C12" s="85"/>
      <c r="D12" s="85"/>
      <c r="E12" s="85"/>
      <c r="F12" s="85"/>
      <c r="G12" s="85"/>
      <c r="H12" s="85"/>
      <c r="I12" s="85"/>
      <c r="J12" s="85"/>
      <c r="K12" s="93">
        <v>4.3322468104388649</v>
      </c>
      <c r="L12" s="85"/>
      <c r="M12" s="85"/>
      <c r="N12" s="106">
        <v>1.5161470280327549E-2</v>
      </c>
      <c r="O12" s="93"/>
      <c r="P12" s="95"/>
      <c r="Q12" s="93">
        <v>15558.212519999999</v>
      </c>
      <c r="R12" s="85"/>
      <c r="S12" s="94">
        <v>1</v>
      </c>
      <c r="T12" s="94">
        <v>0.15888017848633623</v>
      </c>
      <c r="BI12" s="3"/>
    </row>
    <row r="13" spans="2:65" ht="18.75" customHeight="1">
      <c r="B13" s="101" t="s">
        <v>31</v>
      </c>
      <c r="C13" s="85"/>
      <c r="D13" s="85"/>
      <c r="E13" s="85"/>
      <c r="F13" s="85"/>
      <c r="G13" s="85"/>
      <c r="H13" s="85"/>
      <c r="I13" s="85"/>
      <c r="J13" s="85"/>
      <c r="K13" s="93">
        <v>4.5528427385413046</v>
      </c>
      <c r="L13" s="85"/>
      <c r="M13" s="85"/>
      <c r="N13" s="106">
        <v>1.3408282108305443E-2</v>
      </c>
      <c r="O13" s="93"/>
      <c r="P13" s="95"/>
      <c r="Q13" s="93">
        <v>11662.762480000001</v>
      </c>
      <c r="R13" s="85"/>
      <c r="S13" s="94">
        <v>0.74962097766742697</v>
      </c>
      <c r="T13" s="94">
        <v>0.11909991472890263</v>
      </c>
      <c r="BI13" s="4"/>
    </row>
    <row r="14" spans="2:65">
      <c r="B14" s="89" t="s">
        <v>264</v>
      </c>
      <c r="C14" s="83" t="s">
        <v>265</v>
      </c>
      <c r="D14" s="96" t="s">
        <v>115</v>
      </c>
      <c r="E14" s="96" t="s">
        <v>266</v>
      </c>
      <c r="F14" s="83" t="s">
        <v>267</v>
      </c>
      <c r="G14" s="96" t="s">
        <v>268</v>
      </c>
      <c r="H14" s="83" t="s">
        <v>269</v>
      </c>
      <c r="I14" s="83" t="s">
        <v>155</v>
      </c>
      <c r="J14" s="83"/>
      <c r="K14" s="90">
        <v>3.71</v>
      </c>
      <c r="L14" s="96" t="s">
        <v>159</v>
      </c>
      <c r="M14" s="97">
        <v>5.8999999999999999E-3</v>
      </c>
      <c r="N14" s="97">
        <v>6.9000000000000008E-3</v>
      </c>
      <c r="O14" s="90">
        <v>547363</v>
      </c>
      <c r="P14" s="92">
        <v>99.09</v>
      </c>
      <c r="Q14" s="90">
        <v>542.38199999999995</v>
      </c>
      <c r="R14" s="91">
        <v>1.0253793869824963E-4</v>
      </c>
      <c r="S14" s="91">
        <v>3.4861459779056934E-2</v>
      </c>
      <c r="T14" s="91">
        <v>5.5387949519907966E-3</v>
      </c>
    </row>
    <row r="15" spans="2:65">
      <c r="B15" s="89" t="s">
        <v>270</v>
      </c>
      <c r="C15" s="83" t="s">
        <v>271</v>
      </c>
      <c r="D15" s="96" t="s">
        <v>115</v>
      </c>
      <c r="E15" s="96" t="s">
        <v>266</v>
      </c>
      <c r="F15" s="83" t="s">
        <v>272</v>
      </c>
      <c r="G15" s="96" t="s">
        <v>268</v>
      </c>
      <c r="H15" s="83" t="s">
        <v>269</v>
      </c>
      <c r="I15" s="83" t="s">
        <v>157</v>
      </c>
      <c r="J15" s="83"/>
      <c r="K15" s="90">
        <v>4.5</v>
      </c>
      <c r="L15" s="96" t="s">
        <v>159</v>
      </c>
      <c r="M15" s="97">
        <v>0.04</v>
      </c>
      <c r="N15" s="97">
        <v>8.0999999999999996E-3</v>
      </c>
      <c r="O15" s="90">
        <v>614507</v>
      </c>
      <c r="P15" s="92">
        <v>116.43</v>
      </c>
      <c r="Q15" s="90">
        <v>715.47055</v>
      </c>
      <c r="R15" s="91">
        <v>2.9662025702612737E-4</v>
      </c>
      <c r="S15" s="91">
        <v>4.5986680608731012E-2</v>
      </c>
      <c r="T15" s="91">
        <v>7.3063720231093202E-3</v>
      </c>
    </row>
    <row r="16" spans="2:65">
      <c r="B16" s="89" t="s">
        <v>273</v>
      </c>
      <c r="C16" s="83" t="s">
        <v>274</v>
      </c>
      <c r="D16" s="96" t="s">
        <v>115</v>
      </c>
      <c r="E16" s="96" t="s">
        <v>266</v>
      </c>
      <c r="F16" s="83" t="s">
        <v>272</v>
      </c>
      <c r="G16" s="96" t="s">
        <v>268</v>
      </c>
      <c r="H16" s="83" t="s">
        <v>269</v>
      </c>
      <c r="I16" s="83" t="s">
        <v>157</v>
      </c>
      <c r="J16" s="83"/>
      <c r="K16" s="90">
        <v>5.84</v>
      </c>
      <c r="L16" s="96" t="s">
        <v>159</v>
      </c>
      <c r="M16" s="97">
        <v>9.8999999999999991E-3</v>
      </c>
      <c r="N16" s="97">
        <v>1.0399999999999998E-2</v>
      </c>
      <c r="O16" s="90">
        <v>345289</v>
      </c>
      <c r="P16" s="92">
        <v>99.7</v>
      </c>
      <c r="Q16" s="90">
        <v>344.25314000000003</v>
      </c>
      <c r="R16" s="91">
        <v>1.1456650145294727E-4</v>
      </c>
      <c r="S16" s="91">
        <v>2.2126779638564808E-2</v>
      </c>
      <c r="T16" s="91">
        <v>3.5155066983030064E-3</v>
      </c>
    </row>
    <row r="17" spans="2:60" ht="20.25">
      <c r="B17" s="89" t="s">
        <v>275</v>
      </c>
      <c r="C17" s="83" t="s">
        <v>276</v>
      </c>
      <c r="D17" s="96" t="s">
        <v>115</v>
      </c>
      <c r="E17" s="96" t="s">
        <v>266</v>
      </c>
      <c r="F17" s="83" t="s">
        <v>272</v>
      </c>
      <c r="G17" s="96" t="s">
        <v>268</v>
      </c>
      <c r="H17" s="83" t="s">
        <v>269</v>
      </c>
      <c r="I17" s="83" t="s">
        <v>157</v>
      </c>
      <c r="J17" s="83"/>
      <c r="K17" s="90">
        <v>2.2399999999999998</v>
      </c>
      <c r="L17" s="96" t="s">
        <v>159</v>
      </c>
      <c r="M17" s="97">
        <v>2.58E-2</v>
      </c>
      <c r="N17" s="97">
        <v>8.8999999999999982E-3</v>
      </c>
      <c r="O17" s="90">
        <v>346025</v>
      </c>
      <c r="P17" s="92">
        <v>108.11</v>
      </c>
      <c r="Q17" s="90">
        <v>374.08765</v>
      </c>
      <c r="R17" s="91">
        <v>1.2704743630555124E-4</v>
      </c>
      <c r="S17" s="91">
        <v>2.4044384887988407E-2</v>
      </c>
      <c r="T17" s="91">
        <v>3.8201761625977636E-3</v>
      </c>
      <c r="BH17" s="4"/>
    </row>
    <row r="18" spans="2:60">
      <c r="B18" s="89" t="s">
        <v>277</v>
      </c>
      <c r="C18" s="83" t="s">
        <v>278</v>
      </c>
      <c r="D18" s="96" t="s">
        <v>115</v>
      </c>
      <c r="E18" s="96" t="s">
        <v>266</v>
      </c>
      <c r="F18" s="83" t="s">
        <v>272</v>
      </c>
      <c r="G18" s="96" t="s">
        <v>268</v>
      </c>
      <c r="H18" s="83" t="s">
        <v>269</v>
      </c>
      <c r="I18" s="83" t="s">
        <v>157</v>
      </c>
      <c r="J18" s="83"/>
      <c r="K18" s="90">
        <v>3.3</v>
      </c>
      <c r="L18" s="96" t="s">
        <v>159</v>
      </c>
      <c r="M18" s="97">
        <v>6.4000000000000003E-3</v>
      </c>
      <c r="N18" s="97">
        <v>7.0999999999999995E-3</v>
      </c>
      <c r="O18" s="90">
        <v>4079</v>
      </c>
      <c r="P18" s="92">
        <v>99.3</v>
      </c>
      <c r="Q18" s="90">
        <v>4.05044</v>
      </c>
      <c r="R18" s="91">
        <v>1.2948815829363877E-6</v>
      </c>
      <c r="S18" s="91">
        <v>2.6034096107076444E-4</v>
      </c>
      <c r="T18" s="91">
        <v>4.1363018362227365E-5</v>
      </c>
    </row>
    <row r="19" spans="2:60">
      <c r="B19" s="89" t="s">
        <v>279</v>
      </c>
      <c r="C19" s="83" t="s">
        <v>280</v>
      </c>
      <c r="D19" s="96" t="s">
        <v>115</v>
      </c>
      <c r="E19" s="96" t="s">
        <v>266</v>
      </c>
      <c r="F19" s="83" t="s">
        <v>281</v>
      </c>
      <c r="G19" s="96" t="s">
        <v>268</v>
      </c>
      <c r="H19" s="83" t="s">
        <v>269</v>
      </c>
      <c r="I19" s="83" t="s">
        <v>155</v>
      </c>
      <c r="J19" s="83"/>
      <c r="K19" s="90">
        <v>3.43</v>
      </c>
      <c r="L19" s="96" t="s">
        <v>159</v>
      </c>
      <c r="M19" s="97">
        <v>6.9999999999999993E-3</v>
      </c>
      <c r="N19" s="97">
        <v>7.0999999999999995E-3</v>
      </c>
      <c r="O19" s="90">
        <v>486267</v>
      </c>
      <c r="P19" s="92">
        <v>101.05</v>
      </c>
      <c r="Q19" s="90">
        <v>491.37278999999995</v>
      </c>
      <c r="R19" s="91">
        <v>9.7702008542423395E-5</v>
      </c>
      <c r="S19" s="91">
        <v>3.1582856280459135E-2</v>
      </c>
      <c r="T19" s="91">
        <v>5.0178898429476529E-3</v>
      </c>
      <c r="BH19" s="3"/>
    </row>
    <row r="20" spans="2:60">
      <c r="B20" s="89" t="s">
        <v>282</v>
      </c>
      <c r="C20" s="83" t="s">
        <v>283</v>
      </c>
      <c r="D20" s="96" t="s">
        <v>115</v>
      </c>
      <c r="E20" s="96" t="s">
        <v>266</v>
      </c>
      <c r="F20" s="83" t="s">
        <v>284</v>
      </c>
      <c r="G20" s="96" t="s">
        <v>268</v>
      </c>
      <c r="H20" s="83" t="s">
        <v>285</v>
      </c>
      <c r="I20" s="83" t="s">
        <v>155</v>
      </c>
      <c r="J20" s="83"/>
      <c r="K20" s="90">
        <v>3.45</v>
      </c>
      <c r="L20" s="96" t="s">
        <v>159</v>
      </c>
      <c r="M20" s="97">
        <v>8.0000000000000002E-3</v>
      </c>
      <c r="N20" s="97">
        <v>6.1999999999999998E-3</v>
      </c>
      <c r="O20" s="90">
        <v>1482829</v>
      </c>
      <c r="P20" s="92">
        <v>101.75</v>
      </c>
      <c r="Q20" s="90">
        <v>1508.7785200000001</v>
      </c>
      <c r="R20" s="91">
        <v>2.3006004282123686E-3</v>
      </c>
      <c r="S20" s="91">
        <v>9.6976340827101659E-2</v>
      </c>
      <c r="T20" s="91">
        <v>1.5407618339561684E-2</v>
      </c>
    </row>
    <row r="21" spans="2:60">
      <c r="B21" s="89" t="s">
        <v>286</v>
      </c>
      <c r="C21" s="83" t="s">
        <v>287</v>
      </c>
      <c r="D21" s="96" t="s">
        <v>115</v>
      </c>
      <c r="E21" s="96" t="s">
        <v>266</v>
      </c>
      <c r="F21" s="83" t="s">
        <v>281</v>
      </c>
      <c r="G21" s="96" t="s">
        <v>268</v>
      </c>
      <c r="H21" s="83" t="s">
        <v>285</v>
      </c>
      <c r="I21" s="83" t="s">
        <v>157</v>
      </c>
      <c r="J21" s="83"/>
      <c r="K21" s="90">
        <v>2.4000000000000004</v>
      </c>
      <c r="L21" s="96" t="s">
        <v>159</v>
      </c>
      <c r="M21" s="97">
        <v>4.0999999999999995E-2</v>
      </c>
      <c r="N21" s="97">
        <v>9.2000000000000016E-3</v>
      </c>
      <c r="O21" s="90">
        <v>350000</v>
      </c>
      <c r="P21" s="92">
        <v>132.1</v>
      </c>
      <c r="Q21" s="90">
        <v>462.34996999999998</v>
      </c>
      <c r="R21" s="91">
        <v>8.9845945008634189E-5</v>
      </c>
      <c r="S21" s="91">
        <v>2.9717422191376519E-2</v>
      </c>
      <c r="T21" s="91">
        <v>4.72150934191971E-3</v>
      </c>
    </row>
    <row r="22" spans="2:60">
      <c r="B22" s="89" t="s">
        <v>288</v>
      </c>
      <c r="C22" s="83" t="s">
        <v>289</v>
      </c>
      <c r="D22" s="96" t="s">
        <v>115</v>
      </c>
      <c r="E22" s="96" t="s">
        <v>266</v>
      </c>
      <c r="F22" s="83" t="s">
        <v>290</v>
      </c>
      <c r="G22" s="96" t="s">
        <v>291</v>
      </c>
      <c r="H22" s="83" t="s">
        <v>285</v>
      </c>
      <c r="I22" s="83" t="s">
        <v>155</v>
      </c>
      <c r="J22" s="83"/>
      <c r="K22" s="90">
        <v>7.2499999999999991</v>
      </c>
      <c r="L22" s="96" t="s">
        <v>159</v>
      </c>
      <c r="M22" s="97">
        <v>1.34E-2</v>
      </c>
      <c r="N22" s="97">
        <v>1.6999999999999998E-2</v>
      </c>
      <c r="O22" s="90">
        <v>1282423</v>
      </c>
      <c r="P22" s="92">
        <v>98.16</v>
      </c>
      <c r="Q22" s="90">
        <v>1258.8263400000001</v>
      </c>
      <c r="R22" s="91">
        <v>5.8447877542407449E-4</v>
      </c>
      <c r="S22" s="91">
        <v>8.091073048281E-2</v>
      </c>
      <c r="T22" s="91">
        <v>1.2855111300568697E-2</v>
      </c>
    </row>
    <row r="23" spans="2:60">
      <c r="B23" s="89" t="s">
        <v>292</v>
      </c>
      <c r="C23" s="83" t="s">
        <v>293</v>
      </c>
      <c r="D23" s="96" t="s">
        <v>115</v>
      </c>
      <c r="E23" s="96" t="s">
        <v>266</v>
      </c>
      <c r="F23" s="83" t="s">
        <v>281</v>
      </c>
      <c r="G23" s="96" t="s">
        <v>268</v>
      </c>
      <c r="H23" s="83" t="s">
        <v>285</v>
      </c>
      <c r="I23" s="83" t="s">
        <v>157</v>
      </c>
      <c r="J23" s="83"/>
      <c r="K23" s="90">
        <v>4.3099999999999996</v>
      </c>
      <c r="L23" s="96" t="s">
        <v>159</v>
      </c>
      <c r="M23" s="97">
        <v>0.04</v>
      </c>
      <c r="N23" s="97">
        <v>8.199999999999999E-3</v>
      </c>
      <c r="O23" s="90">
        <v>477518</v>
      </c>
      <c r="P23" s="92">
        <v>121.68</v>
      </c>
      <c r="Q23" s="90">
        <v>581.04388000000006</v>
      </c>
      <c r="R23" s="91">
        <v>1.6439692701223721E-4</v>
      </c>
      <c r="S23" s="91">
        <v>3.7346441903468745E-2</v>
      </c>
      <c r="T23" s="91">
        <v>5.9336093554526997E-3</v>
      </c>
    </row>
    <row r="24" spans="2:60">
      <c r="B24" s="89" t="s">
        <v>294</v>
      </c>
      <c r="C24" s="83" t="s">
        <v>295</v>
      </c>
      <c r="D24" s="96" t="s">
        <v>115</v>
      </c>
      <c r="E24" s="96" t="s">
        <v>266</v>
      </c>
      <c r="F24" s="83" t="s">
        <v>296</v>
      </c>
      <c r="G24" s="96" t="s">
        <v>291</v>
      </c>
      <c r="H24" s="83" t="s">
        <v>297</v>
      </c>
      <c r="I24" s="83" t="s">
        <v>157</v>
      </c>
      <c r="J24" s="83"/>
      <c r="K24" s="90">
        <v>6.88</v>
      </c>
      <c r="L24" s="96" t="s">
        <v>159</v>
      </c>
      <c r="M24" s="97">
        <v>2.3399999999999997E-2</v>
      </c>
      <c r="N24" s="97">
        <v>2.0499999999999997E-2</v>
      </c>
      <c r="O24" s="90">
        <v>546089</v>
      </c>
      <c r="P24" s="92">
        <v>102.24</v>
      </c>
      <c r="Q24" s="90">
        <v>558.32137999999998</v>
      </c>
      <c r="R24" s="91">
        <v>4.0528062450993156E-4</v>
      </c>
      <c r="S24" s="91">
        <v>3.5885959218148022E-2</v>
      </c>
      <c r="T24" s="91">
        <v>5.7015676057327411E-3</v>
      </c>
    </row>
    <row r="25" spans="2:60">
      <c r="B25" s="89" t="s">
        <v>298</v>
      </c>
      <c r="C25" s="83" t="s">
        <v>299</v>
      </c>
      <c r="D25" s="96" t="s">
        <v>115</v>
      </c>
      <c r="E25" s="96" t="s">
        <v>266</v>
      </c>
      <c r="F25" s="83" t="s">
        <v>284</v>
      </c>
      <c r="G25" s="96" t="s">
        <v>268</v>
      </c>
      <c r="H25" s="83" t="s">
        <v>297</v>
      </c>
      <c r="I25" s="83" t="s">
        <v>155</v>
      </c>
      <c r="J25" s="83"/>
      <c r="K25" s="90">
        <v>2.2599999999999998</v>
      </c>
      <c r="L25" s="96" t="s">
        <v>159</v>
      </c>
      <c r="M25" s="97">
        <v>3.1E-2</v>
      </c>
      <c r="N25" s="97">
        <v>8.3999999999999977E-3</v>
      </c>
      <c r="O25" s="90">
        <v>89458</v>
      </c>
      <c r="P25" s="92">
        <v>112.58</v>
      </c>
      <c r="Q25" s="90">
        <v>100.71182</v>
      </c>
      <c r="R25" s="91">
        <v>1.0401040824939802E-4</v>
      </c>
      <c r="S25" s="91">
        <v>6.4732256273357554E-3</v>
      </c>
      <c r="T25" s="91">
        <v>1.0284672430534306E-3</v>
      </c>
    </row>
    <row r="26" spans="2:60">
      <c r="B26" s="89" t="s">
        <v>300</v>
      </c>
      <c r="C26" s="83" t="s">
        <v>301</v>
      </c>
      <c r="D26" s="96" t="s">
        <v>115</v>
      </c>
      <c r="E26" s="96" t="s">
        <v>266</v>
      </c>
      <c r="F26" s="83" t="s">
        <v>284</v>
      </c>
      <c r="G26" s="96" t="s">
        <v>268</v>
      </c>
      <c r="H26" s="83" t="s">
        <v>297</v>
      </c>
      <c r="I26" s="83" t="s">
        <v>155</v>
      </c>
      <c r="J26" s="83"/>
      <c r="K26" s="90">
        <v>2.7</v>
      </c>
      <c r="L26" s="96" t="s">
        <v>159</v>
      </c>
      <c r="M26" s="97">
        <v>2.7999999999999997E-2</v>
      </c>
      <c r="N26" s="97">
        <v>6.7000000000000002E-3</v>
      </c>
      <c r="O26" s="90">
        <v>742800</v>
      </c>
      <c r="P26" s="92">
        <v>107.61</v>
      </c>
      <c r="Q26" s="90">
        <v>799.32706999999994</v>
      </c>
      <c r="R26" s="91">
        <v>7.5523647910136216E-4</v>
      </c>
      <c r="S26" s="91">
        <v>5.1376536280917186E-2</v>
      </c>
      <c r="T26" s="91">
        <v>8.1627132543218503E-3</v>
      </c>
    </row>
    <row r="27" spans="2:60">
      <c r="B27" s="89" t="s">
        <v>302</v>
      </c>
      <c r="C27" s="83" t="s">
        <v>303</v>
      </c>
      <c r="D27" s="96" t="s">
        <v>115</v>
      </c>
      <c r="E27" s="96" t="s">
        <v>266</v>
      </c>
      <c r="F27" s="83" t="s">
        <v>304</v>
      </c>
      <c r="G27" s="96" t="s">
        <v>305</v>
      </c>
      <c r="H27" s="83" t="s">
        <v>297</v>
      </c>
      <c r="I27" s="83" t="s">
        <v>157</v>
      </c>
      <c r="J27" s="83"/>
      <c r="K27" s="90">
        <v>9.08</v>
      </c>
      <c r="L27" s="96" t="s">
        <v>159</v>
      </c>
      <c r="M27" s="97">
        <v>3.85E-2</v>
      </c>
      <c r="N27" s="97">
        <v>2.46E-2</v>
      </c>
      <c r="O27" s="90">
        <v>270149</v>
      </c>
      <c r="P27" s="92">
        <v>115</v>
      </c>
      <c r="Q27" s="90">
        <v>310.67134999999996</v>
      </c>
      <c r="R27" s="91">
        <v>9.7280072941419645E-5</v>
      </c>
      <c r="S27" s="91">
        <v>1.9968318956990309E-2</v>
      </c>
      <c r="T27" s="91">
        <v>3.1725700799587115E-3</v>
      </c>
    </row>
    <row r="28" spans="2:60">
      <c r="B28" s="89" t="s">
        <v>306</v>
      </c>
      <c r="C28" s="83" t="s">
        <v>307</v>
      </c>
      <c r="D28" s="96" t="s">
        <v>115</v>
      </c>
      <c r="E28" s="96" t="s">
        <v>266</v>
      </c>
      <c r="F28" s="83" t="s">
        <v>308</v>
      </c>
      <c r="G28" s="96" t="s">
        <v>309</v>
      </c>
      <c r="H28" s="83" t="s">
        <v>310</v>
      </c>
      <c r="I28" s="83" t="s">
        <v>157</v>
      </c>
      <c r="J28" s="83"/>
      <c r="K28" s="90">
        <v>8.89</v>
      </c>
      <c r="L28" s="96" t="s">
        <v>159</v>
      </c>
      <c r="M28" s="97">
        <v>5.1500000000000004E-2</v>
      </c>
      <c r="N28" s="97">
        <v>4.5400000000000003E-2</v>
      </c>
      <c r="O28" s="90">
        <v>435162</v>
      </c>
      <c r="P28" s="92">
        <v>128.65</v>
      </c>
      <c r="Q28" s="90">
        <v>559.83587999999997</v>
      </c>
      <c r="R28" s="91">
        <v>1.2254556575543604E-4</v>
      </c>
      <c r="S28" s="91">
        <v>3.598330330559079E-2</v>
      </c>
      <c r="T28" s="91">
        <v>5.7170336517202366E-3</v>
      </c>
    </row>
    <row r="29" spans="2:60">
      <c r="B29" s="89" t="s">
        <v>311</v>
      </c>
      <c r="C29" s="83" t="s">
        <v>312</v>
      </c>
      <c r="D29" s="96" t="s">
        <v>115</v>
      </c>
      <c r="E29" s="96" t="s">
        <v>266</v>
      </c>
      <c r="F29" s="83" t="s">
        <v>313</v>
      </c>
      <c r="G29" s="96" t="s">
        <v>291</v>
      </c>
      <c r="H29" s="83" t="s">
        <v>310</v>
      </c>
      <c r="I29" s="83" t="s">
        <v>157</v>
      </c>
      <c r="J29" s="83"/>
      <c r="K29" s="90">
        <v>0.9900000000000001</v>
      </c>
      <c r="L29" s="96" t="s">
        <v>159</v>
      </c>
      <c r="M29" s="97">
        <v>4.5499999999999999E-2</v>
      </c>
      <c r="N29" s="97">
        <v>1.2700000000000003E-2</v>
      </c>
      <c r="O29" s="90">
        <v>246722</v>
      </c>
      <c r="P29" s="92">
        <v>124.17</v>
      </c>
      <c r="Q29" s="90">
        <v>306.35471999999999</v>
      </c>
      <c r="R29" s="91">
        <v>8.7229002559714892E-4</v>
      </c>
      <c r="S29" s="91">
        <v>1.9690868703983996E-2</v>
      </c>
      <c r="T29" s="91">
        <v>3.1284887342399891E-3</v>
      </c>
    </row>
    <row r="30" spans="2:60">
      <c r="B30" s="89" t="s">
        <v>314</v>
      </c>
      <c r="C30" s="83" t="s">
        <v>315</v>
      </c>
      <c r="D30" s="96" t="s">
        <v>115</v>
      </c>
      <c r="E30" s="96" t="s">
        <v>266</v>
      </c>
      <c r="F30" s="83" t="s">
        <v>316</v>
      </c>
      <c r="G30" s="96" t="s">
        <v>268</v>
      </c>
      <c r="H30" s="83" t="s">
        <v>310</v>
      </c>
      <c r="I30" s="83" t="s">
        <v>157</v>
      </c>
      <c r="J30" s="83"/>
      <c r="K30" s="90">
        <v>3.9099999999999997</v>
      </c>
      <c r="L30" s="96" t="s">
        <v>159</v>
      </c>
      <c r="M30" s="97">
        <v>3.85E-2</v>
      </c>
      <c r="N30" s="97">
        <v>8.199999999999999E-3</v>
      </c>
      <c r="O30" s="90">
        <v>46250</v>
      </c>
      <c r="P30" s="92">
        <v>121.55</v>
      </c>
      <c r="Q30" s="90">
        <v>56.216860000000004</v>
      </c>
      <c r="R30" s="91">
        <v>1.0858515306397955E-4</v>
      </c>
      <c r="S30" s="91">
        <v>3.6133238267399633E-3</v>
      </c>
      <c r="T30" s="91">
        <v>5.7408553452137671E-4</v>
      </c>
    </row>
    <row r="31" spans="2:60">
      <c r="B31" s="89" t="s">
        <v>317</v>
      </c>
      <c r="C31" s="83" t="s">
        <v>318</v>
      </c>
      <c r="D31" s="96" t="s">
        <v>115</v>
      </c>
      <c r="E31" s="96" t="s">
        <v>266</v>
      </c>
      <c r="F31" s="83" t="s">
        <v>319</v>
      </c>
      <c r="G31" s="96" t="s">
        <v>268</v>
      </c>
      <c r="H31" s="83" t="s">
        <v>310</v>
      </c>
      <c r="I31" s="83" t="s">
        <v>157</v>
      </c>
      <c r="J31" s="83"/>
      <c r="K31" s="90">
        <v>6.44</v>
      </c>
      <c r="L31" s="96" t="s">
        <v>159</v>
      </c>
      <c r="M31" s="97">
        <v>1.4999999999999999E-2</v>
      </c>
      <c r="N31" s="97">
        <v>1.14E-2</v>
      </c>
      <c r="O31" s="90">
        <v>182363</v>
      </c>
      <c r="P31" s="92">
        <v>102.36</v>
      </c>
      <c r="Q31" s="90">
        <v>186.66676999999999</v>
      </c>
      <c r="R31" s="91">
        <v>2.8038687038152546E-4</v>
      </c>
      <c r="S31" s="91">
        <v>1.1997957333468793E-2</v>
      </c>
      <c r="T31" s="91">
        <v>1.9062376026129685E-3</v>
      </c>
    </row>
    <row r="32" spans="2:60">
      <c r="B32" s="89" t="s">
        <v>320</v>
      </c>
      <c r="C32" s="83" t="s">
        <v>321</v>
      </c>
      <c r="D32" s="96" t="s">
        <v>115</v>
      </c>
      <c r="E32" s="96" t="s">
        <v>266</v>
      </c>
      <c r="F32" s="83" t="s">
        <v>322</v>
      </c>
      <c r="G32" s="96" t="s">
        <v>323</v>
      </c>
      <c r="H32" s="83" t="s">
        <v>310</v>
      </c>
      <c r="I32" s="83" t="s">
        <v>157</v>
      </c>
      <c r="J32" s="83"/>
      <c r="K32" s="90">
        <v>5.9299999999999988</v>
      </c>
      <c r="L32" s="96" t="s">
        <v>159</v>
      </c>
      <c r="M32" s="97">
        <v>3.85E-2</v>
      </c>
      <c r="N32" s="97">
        <v>1.6300000000000002E-2</v>
      </c>
      <c r="O32" s="90">
        <v>43955</v>
      </c>
      <c r="P32" s="92">
        <v>118.03</v>
      </c>
      <c r="Q32" s="90">
        <v>51.88008</v>
      </c>
      <c r="R32" s="91">
        <v>1.8349226673292511E-4</v>
      </c>
      <c r="S32" s="91">
        <v>3.334578437806299E-3</v>
      </c>
      <c r="T32" s="91">
        <v>5.2979841737535297E-4</v>
      </c>
    </row>
    <row r="33" spans="2:20">
      <c r="B33" s="89" t="s">
        <v>324</v>
      </c>
      <c r="C33" s="83" t="s">
        <v>325</v>
      </c>
      <c r="D33" s="96" t="s">
        <v>115</v>
      </c>
      <c r="E33" s="96" t="s">
        <v>266</v>
      </c>
      <c r="F33" s="83" t="s">
        <v>326</v>
      </c>
      <c r="G33" s="96" t="s">
        <v>323</v>
      </c>
      <c r="H33" s="83" t="s">
        <v>310</v>
      </c>
      <c r="I33" s="83" t="s">
        <v>155</v>
      </c>
      <c r="J33" s="83"/>
      <c r="K33" s="90">
        <v>4.47</v>
      </c>
      <c r="L33" s="96" t="s">
        <v>159</v>
      </c>
      <c r="M33" s="97">
        <v>3.7499999999999999E-2</v>
      </c>
      <c r="N33" s="97">
        <v>1.29E-2</v>
      </c>
      <c r="O33" s="90">
        <v>250471</v>
      </c>
      <c r="P33" s="92">
        <v>119.6</v>
      </c>
      <c r="Q33" s="90">
        <v>299.56332000000003</v>
      </c>
      <c r="R33" s="91">
        <v>3.2331299609725066E-4</v>
      </c>
      <c r="S33" s="91">
        <v>1.9254353262941549E-2</v>
      </c>
      <c r="T33" s="91">
        <v>3.0591350830551228E-3</v>
      </c>
    </row>
    <row r="34" spans="2:20">
      <c r="B34" s="89" t="s">
        <v>327</v>
      </c>
      <c r="C34" s="83" t="s">
        <v>328</v>
      </c>
      <c r="D34" s="96" t="s">
        <v>115</v>
      </c>
      <c r="E34" s="96" t="s">
        <v>266</v>
      </c>
      <c r="F34" s="83" t="s">
        <v>329</v>
      </c>
      <c r="G34" s="96" t="s">
        <v>291</v>
      </c>
      <c r="H34" s="83" t="s">
        <v>310</v>
      </c>
      <c r="I34" s="83" t="s">
        <v>157</v>
      </c>
      <c r="J34" s="83"/>
      <c r="K34" s="90">
        <v>3.76</v>
      </c>
      <c r="L34" s="96" t="s">
        <v>159</v>
      </c>
      <c r="M34" s="97">
        <v>4.9000000000000002E-2</v>
      </c>
      <c r="N34" s="97">
        <v>1.5299999999999998E-2</v>
      </c>
      <c r="O34" s="90">
        <v>258984</v>
      </c>
      <c r="P34" s="92">
        <v>115.32</v>
      </c>
      <c r="Q34" s="90">
        <v>305.1422</v>
      </c>
      <c r="R34" s="91">
        <v>2.7817274840881531E-4</v>
      </c>
      <c r="S34" s="91">
        <v>1.9612934301272807E-2</v>
      </c>
      <c r="T34" s="91">
        <v>3.1161065024270093E-3</v>
      </c>
    </row>
    <row r="35" spans="2:20">
      <c r="B35" s="89" t="s">
        <v>330</v>
      </c>
      <c r="C35" s="83" t="s">
        <v>331</v>
      </c>
      <c r="D35" s="96" t="s">
        <v>115</v>
      </c>
      <c r="E35" s="96" t="s">
        <v>266</v>
      </c>
      <c r="F35" s="83" t="s">
        <v>329</v>
      </c>
      <c r="G35" s="96" t="s">
        <v>291</v>
      </c>
      <c r="H35" s="83" t="s">
        <v>310</v>
      </c>
      <c r="I35" s="83" t="s">
        <v>157</v>
      </c>
      <c r="J35" s="83"/>
      <c r="K35" s="90">
        <v>7.2600000000000007</v>
      </c>
      <c r="L35" s="96" t="s">
        <v>159</v>
      </c>
      <c r="M35" s="97">
        <v>2.3E-2</v>
      </c>
      <c r="N35" s="97">
        <v>2.5800000000000003E-2</v>
      </c>
      <c r="O35" s="90">
        <v>35187.31</v>
      </c>
      <c r="P35" s="92">
        <v>99.32</v>
      </c>
      <c r="Q35" s="90">
        <v>34.94802</v>
      </c>
      <c r="R35" s="91">
        <v>6.4059271506220817E-5</v>
      </c>
      <c r="S35" s="91">
        <v>2.2462747539329793E-3</v>
      </c>
      <c r="T35" s="91">
        <v>3.5688853383422273E-4</v>
      </c>
    </row>
    <row r="36" spans="2:20">
      <c r="B36" s="89" t="s">
        <v>332</v>
      </c>
      <c r="C36" s="83" t="s">
        <v>333</v>
      </c>
      <c r="D36" s="96" t="s">
        <v>115</v>
      </c>
      <c r="E36" s="96" t="s">
        <v>266</v>
      </c>
      <c r="F36" s="83" t="s">
        <v>329</v>
      </c>
      <c r="G36" s="96" t="s">
        <v>291</v>
      </c>
      <c r="H36" s="83" t="s">
        <v>310</v>
      </c>
      <c r="I36" s="83" t="s">
        <v>157</v>
      </c>
      <c r="J36" s="83"/>
      <c r="K36" s="90">
        <v>3.16</v>
      </c>
      <c r="L36" s="96" t="s">
        <v>159</v>
      </c>
      <c r="M36" s="97">
        <v>5.8499999999999996E-2</v>
      </c>
      <c r="N36" s="97">
        <v>1.61E-2</v>
      </c>
      <c r="O36" s="90">
        <v>183592</v>
      </c>
      <c r="P36" s="92">
        <v>124.43</v>
      </c>
      <c r="Q36" s="90">
        <v>228.44353000000001</v>
      </c>
      <c r="R36" s="91">
        <v>1.1139051461375392E-4</v>
      </c>
      <c r="S36" s="91">
        <v>1.4683147547080815E-2</v>
      </c>
      <c r="T36" s="91">
        <v>2.3328611030214094E-3</v>
      </c>
    </row>
    <row r="37" spans="2:20">
      <c r="B37" s="89" t="s">
        <v>334</v>
      </c>
      <c r="C37" s="83" t="s">
        <v>335</v>
      </c>
      <c r="D37" s="96" t="s">
        <v>115</v>
      </c>
      <c r="E37" s="96" t="s">
        <v>266</v>
      </c>
      <c r="F37" s="83" t="s">
        <v>336</v>
      </c>
      <c r="G37" s="96" t="s">
        <v>323</v>
      </c>
      <c r="H37" s="83" t="s">
        <v>310</v>
      </c>
      <c r="I37" s="83" t="s">
        <v>155</v>
      </c>
      <c r="J37" s="83"/>
      <c r="K37" s="90">
        <v>1.75</v>
      </c>
      <c r="L37" s="96" t="s">
        <v>159</v>
      </c>
      <c r="M37" s="97">
        <v>4.2800000000000005E-2</v>
      </c>
      <c r="N37" s="97">
        <v>1.0800000000000001E-2</v>
      </c>
      <c r="O37" s="90">
        <v>187500</v>
      </c>
      <c r="P37" s="92">
        <v>127.21</v>
      </c>
      <c r="Q37" s="90">
        <v>238.51873999999998</v>
      </c>
      <c r="R37" s="91">
        <v>8.7378458079371538E-4</v>
      </c>
      <c r="S37" s="91">
        <v>1.5330729008450387E-2</v>
      </c>
      <c r="T37" s="91">
        <v>2.4357489611882498E-3</v>
      </c>
    </row>
    <row r="38" spans="2:20">
      <c r="B38" s="89" t="s">
        <v>337</v>
      </c>
      <c r="C38" s="83" t="s">
        <v>338</v>
      </c>
      <c r="D38" s="96" t="s">
        <v>115</v>
      </c>
      <c r="E38" s="96" t="s">
        <v>266</v>
      </c>
      <c r="F38" s="83" t="s">
        <v>339</v>
      </c>
      <c r="G38" s="96" t="s">
        <v>323</v>
      </c>
      <c r="H38" s="83" t="s">
        <v>310</v>
      </c>
      <c r="I38" s="83" t="s">
        <v>155</v>
      </c>
      <c r="J38" s="83"/>
      <c r="K38" s="90">
        <v>2.88</v>
      </c>
      <c r="L38" s="96" t="s">
        <v>159</v>
      </c>
      <c r="M38" s="97">
        <v>3.6000000000000004E-2</v>
      </c>
      <c r="N38" s="97">
        <v>9.7000000000000003E-3</v>
      </c>
      <c r="O38" s="90">
        <v>100000</v>
      </c>
      <c r="P38" s="92">
        <v>113.85</v>
      </c>
      <c r="Q38" s="90">
        <v>113.85</v>
      </c>
      <c r="R38" s="91">
        <v>2.4171404261901999E-4</v>
      </c>
      <c r="S38" s="91">
        <v>7.3176786763676374E-3</v>
      </c>
      <c r="T38" s="91">
        <v>1.1626340942069468E-3</v>
      </c>
    </row>
    <row r="39" spans="2:20">
      <c r="B39" s="89" t="s">
        <v>340</v>
      </c>
      <c r="C39" s="83" t="s">
        <v>341</v>
      </c>
      <c r="D39" s="96" t="s">
        <v>115</v>
      </c>
      <c r="E39" s="96" t="s">
        <v>266</v>
      </c>
      <c r="F39" s="83" t="s">
        <v>342</v>
      </c>
      <c r="G39" s="96" t="s">
        <v>291</v>
      </c>
      <c r="H39" s="83" t="s">
        <v>310</v>
      </c>
      <c r="I39" s="83" t="s">
        <v>157</v>
      </c>
      <c r="J39" s="83"/>
      <c r="K39" s="90">
        <v>8.81</v>
      </c>
      <c r="L39" s="96" t="s">
        <v>159</v>
      </c>
      <c r="M39" s="97">
        <v>3.5000000000000003E-2</v>
      </c>
      <c r="N39" s="97">
        <v>2.1900000000000003E-2</v>
      </c>
      <c r="O39" s="90">
        <v>7915</v>
      </c>
      <c r="P39" s="92">
        <v>112.86</v>
      </c>
      <c r="Q39" s="90">
        <v>8.932879999999999</v>
      </c>
      <c r="R39" s="91">
        <v>4.2236535270041676E-5</v>
      </c>
      <c r="S39" s="91">
        <v>5.7415850236759713E-4</v>
      </c>
      <c r="T39" s="91">
        <v>9.1222405335611336E-5</v>
      </c>
    </row>
    <row r="40" spans="2:20">
      <c r="B40" s="89" t="s">
        <v>343</v>
      </c>
      <c r="C40" s="83" t="s">
        <v>344</v>
      </c>
      <c r="D40" s="96" t="s">
        <v>115</v>
      </c>
      <c r="E40" s="96" t="s">
        <v>266</v>
      </c>
      <c r="F40" s="83" t="s">
        <v>345</v>
      </c>
      <c r="G40" s="96" t="s">
        <v>291</v>
      </c>
      <c r="H40" s="83" t="s">
        <v>346</v>
      </c>
      <c r="I40" s="83" t="s">
        <v>157</v>
      </c>
      <c r="J40" s="83"/>
      <c r="K40" s="90">
        <v>1.47</v>
      </c>
      <c r="L40" s="96" t="s">
        <v>159</v>
      </c>
      <c r="M40" s="97">
        <v>4.8499999999999995E-2</v>
      </c>
      <c r="N40" s="97">
        <v>1.1399999999999999E-2</v>
      </c>
      <c r="O40" s="90">
        <v>5836</v>
      </c>
      <c r="P40" s="92">
        <v>126.87</v>
      </c>
      <c r="Q40" s="90">
        <v>7.4041300000000003</v>
      </c>
      <c r="R40" s="91">
        <v>1.5533756109685661E-5</v>
      </c>
      <c r="S40" s="91">
        <v>4.7589849993898918E-4</v>
      </c>
      <c r="T40" s="91">
        <v>7.5610838611686268E-5</v>
      </c>
    </row>
    <row r="41" spans="2:20">
      <c r="B41" s="89" t="s">
        <v>347</v>
      </c>
      <c r="C41" s="83" t="s">
        <v>348</v>
      </c>
      <c r="D41" s="96" t="s">
        <v>115</v>
      </c>
      <c r="E41" s="96" t="s">
        <v>266</v>
      </c>
      <c r="F41" s="83" t="s">
        <v>349</v>
      </c>
      <c r="G41" s="96" t="s">
        <v>268</v>
      </c>
      <c r="H41" s="83" t="s">
        <v>346</v>
      </c>
      <c r="I41" s="83" t="s">
        <v>157</v>
      </c>
      <c r="J41" s="83"/>
      <c r="K41" s="90">
        <v>3.14</v>
      </c>
      <c r="L41" s="96" t="s">
        <v>159</v>
      </c>
      <c r="M41" s="97">
        <v>0.02</v>
      </c>
      <c r="N41" s="97">
        <v>9.1999999999999998E-3</v>
      </c>
      <c r="O41" s="90">
        <v>100000</v>
      </c>
      <c r="P41" s="92">
        <v>105.85</v>
      </c>
      <c r="Q41" s="90">
        <v>105.85001</v>
      </c>
      <c r="R41" s="91">
        <v>1.4060208625375583E-4</v>
      </c>
      <c r="S41" s="91">
        <v>6.8034814323258775E-3</v>
      </c>
      <c r="T41" s="91">
        <v>1.0809383442964098E-3</v>
      </c>
    </row>
    <row r="42" spans="2:20">
      <c r="B42" s="89" t="s">
        <v>350</v>
      </c>
      <c r="C42" s="83" t="s">
        <v>351</v>
      </c>
      <c r="D42" s="96" t="s">
        <v>115</v>
      </c>
      <c r="E42" s="96" t="s">
        <v>266</v>
      </c>
      <c r="F42" s="83" t="s">
        <v>352</v>
      </c>
      <c r="G42" s="96" t="s">
        <v>291</v>
      </c>
      <c r="H42" s="83" t="s">
        <v>346</v>
      </c>
      <c r="I42" s="83" t="s">
        <v>155</v>
      </c>
      <c r="J42" s="83"/>
      <c r="K42" s="90">
        <v>7.32</v>
      </c>
      <c r="L42" s="96" t="s">
        <v>159</v>
      </c>
      <c r="M42" s="97">
        <v>1.5800000000000002E-2</v>
      </c>
      <c r="N42" s="97">
        <v>1.7600000000000001E-2</v>
      </c>
      <c r="O42" s="90">
        <v>51094</v>
      </c>
      <c r="P42" s="92">
        <v>99.07</v>
      </c>
      <c r="Q42" s="90">
        <v>50.618819999999999</v>
      </c>
      <c r="R42" s="91">
        <v>1.6191532513626567E-4</v>
      </c>
      <c r="S42" s="91">
        <v>3.2535112844698437E-3</v>
      </c>
      <c r="T42" s="91">
        <v>5.1691845358387771E-4</v>
      </c>
    </row>
    <row r="43" spans="2:20">
      <c r="B43" s="89" t="s">
        <v>353</v>
      </c>
      <c r="C43" s="83" t="s">
        <v>354</v>
      </c>
      <c r="D43" s="96" t="s">
        <v>115</v>
      </c>
      <c r="E43" s="96" t="s">
        <v>266</v>
      </c>
      <c r="F43" s="83" t="s">
        <v>355</v>
      </c>
      <c r="G43" s="96" t="s">
        <v>291</v>
      </c>
      <c r="H43" s="83" t="s">
        <v>346</v>
      </c>
      <c r="I43" s="83" t="s">
        <v>155</v>
      </c>
      <c r="J43" s="83"/>
      <c r="K43" s="90">
        <v>7.54</v>
      </c>
      <c r="L43" s="96" t="s">
        <v>159</v>
      </c>
      <c r="M43" s="97">
        <v>1.9599999999999999E-2</v>
      </c>
      <c r="N43" s="97">
        <v>2.12E-2</v>
      </c>
      <c r="O43" s="90">
        <v>61000</v>
      </c>
      <c r="P43" s="92">
        <v>98.85</v>
      </c>
      <c r="Q43" s="90">
        <v>60.298499999999997</v>
      </c>
      <c r="R43" s="91">
        <v>2.4667893321471179E-4</v>
      </c>
      <c r="S43" s="91">
        <v>3.875670159569205E-3</v>
      </c>
      <c r="T43" s="91">
        <v>6.1576716670652242E-4</v>
      </c>
    </row>
    <row r="44" spans="2:20">
      <c r="B44" s="89" t="s">
        <v>356</v>
      </c>
      <c r="C44" s="83" t="s">
        <v>357</v>
      </c>
      <c r="D44" s="96" t="s">
        <v>115</v>
      </c>
      <c r="E44" s="96" t="s">
        <v>266</v>
      </c>
      <c r="F44" s="83" t="s">
        <v>355</v>
      </c>
      <c r="G44" s="96" t="s">
        <v>291</v>
      </c>
      <c r="H44" s="83" t="s">
        <v>346</v>
      </c>
      <c r="I44" s="83" t="s">
        <v>155</v>
      </c>
      <c r="J44" s="83"/>
      <c r="K44" s="90">
        <v>5.43</v>
      </c>
      <c r="L44" s="96" t="s">
        <v>159</v>
      </c>
      <c r="M44" s="97">
        <v>2.75E-2</v>
      </c>
      <c r="N44" s="97">
        <v>1.7000000000000001E-2</v>
      </c>
      <c r="O44" s="90">
        <v>43000</v>
      </c>
      <c r="P44" s="92">
        <v>105.23</v>
      </c>
      <c r="Q44" s="90">
        <v>45.248899999999999</v>
      </c>
      <c r="R44" s="91">
        <v>8.4400032466925976E-5</v>
      </c>
      <c r="S44" s="91">
        <v>2.908361094941516E-3</v>
      </c>
      <c r="T44" s="91">
        <v>4.6208092986702428E-4</v>
      </c>
    </row>
    <row r="45" spans="2:20">
      <c r="B45" s="89" t="s">
        <v>358</v>
      </c>
      <c r="C45" s="83" t="s">
        <v>359</v>
      </c>
      <c r="D45" s="96" t="s">
        <v>115</v>
      </c>
      <c r="E45" s="96" t="s">
        <v>266</v>
      </c>
      <c r="F45" s="83" t="s">
        <v>339</v>
      </c>
      <c r="G45" s="96" t="s">
        <v>323</v>
      </c>
      <c r="H45" s="83" t="s">
        <v>346</v>
      </c>
      <c r="I45" s="83" t="s">
        <v>157</v>
      </c>
      <c r="J45" s="83"/>
      <c r="K45" s="90">
        <v>1.45</v>
      </c>
      <c r="L45" s="96" t="s">
        <v>159</v>
      </c>
      <c r="M45" s="97">
        <v>4.4999999999999998E-2</v>
      </c>
      <c r="N45" s="97">
        <v>1.3499999999999998E-2</v>
      </c>
      <c r="O45" s="90">
        <v>77673</v>
      </c>
      <c r="P45" s="92">
        <v>128.55000000000001</v>
      </c>
      <c r="Q45" s="90">
        <v>99.848640000000003</v>
      </c>
      <c r="R45" s="91">
        <v>4.963265743873136E-4</v>
      </c>
      <c r="S45" s="91">
        <v>6.4177449608459267E-3</v>
      </c>
      <c r="T45" s="91">
        <v>1.0196524648589857E-3</v>
      </c>
    </row>
    <row r="46" spans="2:20">
      <c r="B46" s="89" t="s">
        <v>360</v>
      </c>
      <c r="C46" s="83" t="s">
        <v>361</v>
      </c>
      <c r="D46" s="96" t="s">
        <v>115</v>
      </c>
      <c r="E46" s="96" t="s">
        <v>266</v>
      </c>
      <c r="F46" s="83" t="s">
        <v>362</v>
      </c>
      <c r="G46" s="96" t="s">
        <v>291</v>
      </c>
      <c r="H46" s="83" t="s">
        <v>363</v>
      </c>
      <c r="I46" s="83" t="s">
        <v>157</v>
      </c>
      <c r="J46" s="83"/>
      <c r="K46" s="90">
        <v>6.84</v>
      </c>
      <c r="L46" s="96" t="s">
        <v>159</v>
      </c>
      <c r="M46" s="97">
        <v>3.0600000000000002E-2</v>
      </c>
      <c r="N46" s="97">
        <v>3.1800000000000002E-2</v>
      </c>
      <c r="O46" s="90">
        <v>56000</v>
      </c>
      <c r="P46" s="92">
        <v>99.38</v>
      </c>
      <c r="Q46" s="90">
        <v>55.652800000000006</v>
      </c>
      <c r="R46" s="91">
        <v>4.5340458262488868E-4</v>
      </c>
      <c r="S46" s="91">
        <v>3.5770690192371796E-3</v>
      </c>
      <c r="T46" s="91">
        <v>5.6832536423434674E-4</v>
      </c>
    </row>
    <row r="47" spans="2:20">
      <c r="B47" s="89" t="s">
        <v>364</v>
      </c>
      <c r="C47" s="83" t="s">
        <v>365</v>
      </c>
      <c r="D47" s="96" t="s">
        <v>115</v>
      </c>
      <c r="E47" s="96" t="s">
        <v>266</v>
      </c>
      <c r="F47" s="83" t="s">
        <v>366</v>
      </c>
      <c r="G47" s="96" t="s">
        <v>291</v>
      </c>
      <c r="H47" s="83" t="s">
        <v>363</v>
      </c>
      <c r="I47" s="83" t="s">
        <v>157</v>
      </c>
      <c r="J47" s="83"/>
      <c r="K47" s="90">
        <v>2.91</v>
      </c>
      <c r="L47" s="96" t="s">
        <v>159</v>
      </c>
      <c r="M47" s="97">
        <v>4.4000000000000004E-2</v>
      </c>
      <c r="N47" s="97">
        <v>1.3500000000000003E-2</v>
      </c>
      <c r="O47" s="90">
        <v>279998</v>
      </c>
      <c r="P47" s="92">
        <v>110.75</v>
      </c>
      <c r="Q47" s="90">
        <v>310.09778999999997</v>
      </c>
      <c r="R47" s="91">
        <v>1.5320177584012625E-3</v>
      </c>
      <c r="S47" s="91">
        <v>1.9931453539496966E-2</v>
      </c>
      <c r="T47" s="91">
        <v>3.1667128958473953E-3</v>
      </c>
    </row>
    <row r="48" spans="2:20">
      <c r="B48" s="89" t="s">
        <v>367</v>
      </c>
      <c r="C48" s="83" t="s">
        <v>368</v>
      </c>
      <c r="D48" s="96" t="s">
        <v>115</v>
      </c>
      <c r="E48" s="96" t="s">
        <v>266</v>
      </c>
      <c r="F48" s="83" t="s">
        <v>316</v>
      </c>
      <c r="G48" s="96" t="s">
        <v>268</v>
      </c>
      <c r="H48" s="83" t="s">
        <v>369</v>
      </c>
      <c r="I48" s="83" t="s">
        <v>157</v>
      </c>
      <c r="J48" s="83"/>
      <c r="K48" s="90">
        <v>4.7</v>
      </c>
      <c r="L48" s="96" t="s">
        <v>159</v>
      </c>
      <c r="M48" s="97">
        <v>5.0999999999999997E-2</v>
      </c>
      <c r="N48" s="97">
        <v>1.8799999999999997E-2</v>
      </c>
      <c r="O48" s="90">
        <v>163462</v>
      </c>
      <c r="P48" s="92">
        <v>139.04</v>
      </c>
      <c r="Q48" s="90">
        <v>229.77304999999998</v>
      </c>
      <c r="R48" s="91">
        <v>1.4248253164920321E-4</v>
      </c>
      <c r="S48" s="91">
        <v>1.4768602093886297E-2</v>
      </c>
      <c r="T48" s="91">
        <v>2.3464381366703336E-3</v>
      </c>
    </row>
    <row r="49" spans="2:20">
      <c r="B49" s="89" t="s">
        <v>370</v>
      </c>
      <c r="C49" s="83" t="s">
        <v>371</v>
      </c>
      <c r="D49" s="96" t="s">
        <v>115</v>
      </c>
      <c r="E49" s="96" t="s">
        <v>266</v>
      </c>
      <c r="F49" s="83" t="s">
        <v>349</v>
      </c>
      <c r="G49" s="96" t="s">
        <v>268</v>
      </c>
      <c r="H49" s="83" t="s">
        <v>369</v>
      </c>
      <c r="I49" s="83" t="s">
        <v>157</v>
      </c>
      <c r="J49" s="83"/>
      <c r="K49" s="90">
        <v>3.5900000000000003</v>
      </c>
      <c r="L49" s="96" t="s">
        <v>159</v>
      </c>
      <c r="M49" s="97">
        <v>2.4E-2</v>
      </c>
      <c r="N49" s="97">
        <v>1.61E-2</v>
      </c>
      <c r="O49" s="90">
        <v>6271</v>
      </c>
      <c r="P49" s="92">
        <v>104.41</v>
      </c>
      <c r="Q49" s="90">
        <v>6.5475500000000002</v>
      </c>
      <c r="R49" s="91">
        <v>4.8034867599635392E-5</v>
      </c>
      <c r="S49" s="91">
        <v>4.2084204670576132E-4</v>
      </c>
      <c r="T49" s="91">
        <v>6.6863459495166403E-5</v>
      </c>
    </row>
    <row r="50" spans="2:20">
      <c r="B50" s="89" t="s">
        <v>372</v>
      </c>
      <c r="C50" s="83" t="s">
        <v>373</v>
      </c>
      <c r="D50" s="96" t="s">
        <v>115</v>
      </c>
      <c r="E50" s="96" t="s">
        <v>266</v>
      </c>
      <c r="F50" s="83" t="s">
        <v>374</v>
      </c>
      <c r="G50" s="96" t="s">
        <v>291</v>
      </c>
      <c r="H50" s="83" t="s">
        <v>369</v>
      </c>
      <c r="I50" s="83" t="s">
        <v>157</v>
      </c>
      <c r="J50" s="83"/>
      <c r="K50" s="90">
        <v>6.5600000000000005</v>
      </c>
      <c r="L50" s="96" t="s">
        <v>159</v>
      </c>
      <c r="M50" s="97">
        <v>2.8500000000000001E-2</v>
      </c>
      <c r="N50" s="97">
        <v>1.9700000000000002E-2</v>
      </c>
      <c r="O50" s="90">
        <v>89813</v>
      </c>
      <c r="P50" s="92">
        <v>108.22</v>
      </c>
      <c r="Q50" s="90">
        <v>97.195619999999991</v>
      </c>
      <c r="R50" s="91">
        <v>1.3149780380673499E-4</v>
      </c>
      <c r="S50" s="91">
        <v>6.2472228011447679E-3</v>
      </c>
      <c r="T50" s="91">
        <v>9.9255987368979007E-4</v>
      </c>
    </row>
    <row r="51" spans="2:20">
      <c r="B51" s="89" t="s">
        <v>375</v>
      </c>
      <c r="C51" s="83" t="s">
        <v>376</v>
      </c>
      <c r="D51" s="96" t="s">
        <v>115</v>
      </c>
      <c r="E51" s="96" t="s">
        <v>266</v>
      </c>
      <c r="F51" s="83" t="s">
        <v>377</v>
      </c>
      <c r="G51" s="96" t="s">
        <v>291</v>
      </c>
      <c r="H51" s="83" t="s">
        <v>378</v>
      </c>
      <c r="I51" s="83" t="s">
        <v>155</v>
      </c>
      <c r="J51" s="83"/>
      <c r="K51" s="90">
        <v>3.46</v>
      </c>
      <c r="L51" s="96" t="s">
        <v>159</v>
      </c>
      <c r="M51" s="97">
        <v>7.0000000000000007E-2</v>
      </c>
      <c r="N51" s="97">
        <v>2.4899999999999999E-2</v>
      </c>
      <c r="O51" s="90">
        <v>80745</v>
      </c>
      <c r="P51" s="92">
        <v>119.7</v>
      </c>
      <c r="Q51" s="90">
        <v>96.651769999999999</v>
      </c>
      <c r="R51" s="91">
        <v>1.4250653515432817E-4</v>
      </c>
      <c r="S51" s="91">
        <v>6.2122669860534855E-3</v>
      </c>
      <c r="T51" s="91">
        <v>9.8700608754895172E-4</v>
      </c>
    </row>
    <row r="52" spans="2:20">
      <c r="B52" s="89" t="s">
        <v>379</v>
      </c>
      <c r="C52" s="83" t="s">
        <v>380</v>
      </c>
      <c r="D52" s="96" t="s">
        <v>115</v>
      </c>
      <c r="E52" s="96" t="s">
        <v>266</v>
      </c>
      <c r="F52" s="83" t="s">
        <v>374</v>
      </c>
      <c r="G52" s="96" t="s">
        <v>291</v>
      </c>
      <c r="H52" s="83" t="s">
        <v>378</v>
      </c>
      <c r="I52" s="83" t="s">
        <v>157</v>
      </c>
      <c r="J52" s="83"/>
      <c r="K52" s="90">
        <v>2.0299999999999998</v>
      </c>
      <c r="L52" s="96" t="s">
        <v>159</v>
      </c>
      <c r="M52" s="97">
        <v>6.6000000000000003E-2</v>
      </c>
      <c r="N52" s="97">
        <v>2.8300000000000002E-2</v>
      </c>
      <c r="O52" s="90">
        <v>50000</v>
      </c>
      <c r="P52" s="92">
        <v>111.15</v>
      </c>
      <c r="Q52" s="90">
        <v>55.575000000000003</v>
      </c>
      <c r="R52" s="91">
        <v>4.0051816893919967E-5</v>
      </c>
      <c r="S52" s="91">
        <v>3.5720684447881554E-3</v>
      </c>
      <c r="T52" s="91">
        <v>5.6753087207335148E-4</v>
      </c>
    </row>
    <row r="53" spans="2:20">
      <c r="B53" s="86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90"/>
      <c r="P53" s="92"/>
      <c r="Q53" s="83"/>
      <c r="R53" s="83"/>
      <c r="S53" s="91"/>
      <c r="T53" s="83"/>
    </row>
    <row r="54" spans="2:20">
      <c r="B54" s="101" t="s">
        <v>41</v>
      </c>
      <c r="C54" s="85"/>
      <c r="D54" s="85"/>
      <c r="E54" s="85"/>
      <c r="F54" s="85"/>
      <c r="G54" s="85"/>
      <c r="H54" s="85"/>
      <c r="I54" s="85"/>
      <c r="J54" s="85"/>
      <c r="K54" s="93">
        <v>3.671794773550733</v>
      </c>
      <c r="L54" s="85"/>
      <c r="M54" s="85"/>
      <c r="N54" s="106">
        <v>2.0410418931467032E-2</v>
      </c>
      <c r="O54" s="93"/>
      <c r="P54" s="95"/>
      <c r="Q54" s="93">
        <v>3895.4500400000002</v>
      </c>
      <c r="R54" s="85"/>
      <c r="S54" s="94">
        <v>0.25037902233257325</v>
      </c>
      <c r="T54" s="94">
        <v>3.9780263757433591E-2</v>
      </c>
    </row>
    <row r="55" spans="2:20">
      <c r="B55" s="89" t="s">
        <v>381</v>
      </c>
      <c r="C55" s="83" t="s">
        <v>382</v>
      </c>
      <c r="D55" s="96" t="s">
        <v>115</v>
      </c>
      <c r="E55" s="96" t="s">
        <v>266</v>
      </c>
      <c r="F55" s="83" t="s">
        <v>281</v>
      </c>
      <c r="G55" s="96" t="s">
        <v>268</v>
      </c>
      <c r="H55" s="83" t="s">
        <v>269</v>
      </c>
      <c r="I55" s="83" t="s">
        <v>155</v>
      </c>
      <c r="J55" s="83"/>
      <c r="K55" s="90">
        <v>1.5999999999999999</v>
      </c>
      <c r="L55" s="96" t="s">
        <v>159</v>
      </c>
      <c r="M55" s="97">
        <v>5.9000000000000004E-2</v>
      </c>
      <c r="N55" s="97">
        <v>8.3000000000000001E-3</v>
      </c>
      <c r="O55" s="90">
        <v>373610</v>
      </c>
      <c r="P55" s="92">
        <v>110.34</v>
      </c>
      <c r="Q55" s="90">
        <v>412.24127000000004</v>
      </c>
      <c r="R55" s="91">
        <v>2.3086814852531974E-4</v>
      </c>
      <c r="S55" s="91">
        <v>2.6496698735157788E-2</v>
      </c>
      <c r="T55" s="91">
        <v>4.2098002243405484E-3</v>
      </c>
    </row>
    <row r="56" spans="2:20">
      <c r="B56" s="89" t="s">
        <v>383</v>
      </c>
      <c r="C56" s="83" t="s">
        <v>384</v>
      </c>
      <c r="D56" s="96" t="s">
        <v>115</v>
      </c>
      <c r="E56" s="96" t="s">
        <v>266</v>
      </c>
      <c r="F56" s="83" t="s">
        <v>267</v>
      </c>
      <c r="G56" s="96" t="s">
        <v>268</v>
      </c>
      <c r="H56" s="83" t="s">
        <v>285</v>
      </c>
      <c r="I56" s="83" t="s">
        <v>155</v>
      </c>
      <c r="J56" s="83"/>
      <c r="K56" s="90">
        <v>0.94999999999999984</v>
      </c>
      <c r="L56" s="96" t="s">
        <v>159</v>
      </c>
      <c r="M56" s="97">
        <v>5.4000000000000006E-2</v>
      </c>
      <c r="N56" s="97">
        <v>4.8000000000000004E-3</v>
      </c>
      <c r="O56" s="90">
        <v>51462</v>
      </c>
      <c r="P56" s="92">
        <v>104.92</v>
      </c>
      <c r="Q56" s="90">
        <v>53.993940000000002</v>
      </c>
      <c r="R56" s="91">
        <v>2.3327783416340326E-5</v>
      </c>
      <c r="S56" s="91">
        <v>3.4704462309273049E-3</v>
      </c>
      <c r="T56" s="91">
        <v>5.5138511659696293E-4</v>
      </c>
    </row>
    <row r="57" spans="2:20">
      <c r="B57" s="89" t="s">
        <v>385</v>
      </c>
      <c r="C57" s="83" t="s">
        <v>386</v>
      </c>
      <c r="D57" s="96" t="s">
        <v>115</v>
      </c>
      <c r="E57" s="96" t="s">
        <v>266</v>
      </c>
      <c r="F57" s="83" t="s">
        <v>281</v>
      </c>
      <c r="G57" s="96" t="s">
        <v>268</v>
      </c>
      <c r="H57" s="83" t="s">
        <v>285</v>
      </c>
      <c r="I57" s="83" t="s">
        <v>157</v>
      </c>
      <c r="J57" s="83"/>
      <c r="K57" s="90">
        <v>2.37</v>
      </c>
      <c r="L57" s="96" t="s">
        <v>159</v>
      </c>
      <c r="M57" s="97">
        <v>6.0999999999999999E-2</v>
      </c>
      <c r="N57" s="97">
        <v>1.1399999999999999E-2</v>
      </c>
      <c r="O57" s="90">
        <v>681455</v>
      </c>
      <c r="P57" s="92">
        <v>115.16</v>
      </c>
      <c r="Q57" s="90">
        <v>784.7636</v>
      </c>
      <c r="R57" s="91">
        <v>3.9781152435972781E-4</v>
      </c>
      <c r="S57" s="91">
        <v>5.0440473093627598E-2</v>
      </c>
      <c r="T57" s="91">
        <v>8.0139913680507928E-3</v>
      </c>
    </row>
    <row r="58" spans="2:20">
      <c r="B58" s="89" t="s">
        <v>387</v>
      </c>
      <c r="C58" s="83" t="s">
        <v>388</v>
      </c>
      <c r="D58" s="96" t="s">
        <v>115</v>
      </c>
      <c r="E58" s="96" t="s">
        <v>266</v>
      </c>
      <c r="F58" s="83" t="s">
        <v>389</v>
      </c>
      <c r="G58" s="96" t="s">
        <v>390</v>
      </c>
      <c r="H58" s="83" t="s">
        <v>297</v>
      </c>
      <c r="I58" s="83" t="s">
        <v>157</v>
      </c>
      <c r="J58" s="83"/>
      <c r="K58" s="90">
        <v>4.03</v>
      </c>
      <c r="L58" s="96" t="s">
        <v>159</v>
      </c>
      <c r="M58" s="97">
        <v>1.5260000000000001E-2</v>
      </c>
      <c r="N58" s="97">
        <v>1.41E-2</v>
      </c>
      <c r="O58" s="90">
        <v>584484</v>
      </c>
      <c r="P58" s="92">
        <v>100.55</v>
      </c>
      <c r="Q58" s="90">
        <v>587.69864000000007</v>
      </c>
      <c r="R58" s="91">
        <v>7.9656126875445477E-4</v>
      </c>
      <c r="S58" s="91">
        <v>3.7774174844604845E-2</v>
      </c>
      <c r="T58" s="91">
        <v>6.001567641484888E-3</v>
      </c>
    </row>
    <row r="59" spans="2:20">
      <c r="B59" s="89" t="s">
        <v>391</v>
      </c>
      <c r="C59" s="83" t="s">
        <v>392</v>
      </c>
      <c r="D59" s="96" t="s">
        <v>115</v>
      </c>
      <c r="E59" s="96" t="s">
        <v>266</v>
      </c>
      <c r="F59" s="83" t="s">
        <v>389</v>
      </c>
      <c r="G59" s="96" t="s">
        <v>390</v>
      </c>
      <c r="H59" s="83" t="s">
        <v>297</v>
      </c>
      <c r="I59" s="83" t="s">
        <v>157</v>
      </c>
      <c r="J59" s="83"/>
      <c r="K59" s="90">
        <v>6.9399999999999995</v>
      </c>
      <c r="L59" s="96" t="s">
        <v>159</v>
      </c>
      <c r="M59" s="97">
        <v>3.6499999999999998E-2</v>
      </c>
      <c r="N59" s="97">
        <v>2.87E-2</v>
      </c>
      <c r="O59" s="90">
        <v>71258</v>
      </c>
      <c r="P59" s="92">
        <v>106.85</v>
      </c>
      <c r="Q59" s="90">
        <v>76.139169999999993</v>
      </c>
      <c r="R59" s="91">
        <v>6.4633047951883949E-5</v>
      </c>
      <c r="S59" s="91">
        <v>4.8938250394846769E-3</v>
      </c>
      <c r="T59" s="91">
        <v>7.7753179575422687E-4</v>
      </c>
    </row>
    <row r="60" spans="2:20">
      <c r="B60" s="89" t="s">
        <v>393</v>
      </c>
      <c r="C60" s="83" t="s">
        <v>394</v>
      </c>
      <c r="D60" s="96" t="s">
        <v>115</v>
      </c>
      <c r="E60" s="96" t="s">
        <v>266</v>
      </c>
      <c r="F60" s="83" t="s">
        <v>304</v>
      </c>
      <c r="G60" s="96" t="s">
        <v>305</v>
      </c>
      <c r="H60" s="83" t="s">
        <v>297</v>
      </c>
      <c r="I60" s="83" t="s">
        <v>157</v>
      </c>
      <c r="J60" s="83"/>
      <c r="K60" s="90">
        <v>4.84</v>
      </c>
      <c r="L60" s="96" t="s">
        <v>159</v>
      </c>
      <c r="M60" s="97">
        <v>4.8000000000000001E-2</v>
      </c>
      <c r="N60" s="97">
        <v>2.2600000000000002E-2</v>
      </c>
      <c r="O60" s="90">
        <v>270149</v>
      </c>
      <c r="P60" s="92">
        <v>115.26</v>
      </c>
      <c r="Q60" s="90">
        <v>311.37374999999997</v>
      </c>
      <c r="R60" s="91">
        <v>1.1956680496309194E-4</v>
      </c>
      <c r="S60" s="91">
        <v>2.0013465531450395E-2</v>
      </c>
      <c r="T60" s="91">
        <v>3.1797429757669765E-3</v>
      </c>
    </row>
    <row r="61" spans="2:20">
      <c r="B61" s="89" t="s">
        <v>395</v>
      </c>
      <c r="C61" s="83" t="s">
        <v>396</v>
      </c>
      <c r="D61" s="96" t="s">
        <v>115</v>
      </c>
      <c r="E61" s="96" t="s">
        <v>266</v>
      </c>
      <c r="F61" s="83" t="s">
        <v>397</v>
      </c>
      <c r="G61" s="96" t="s">
        <v>291</v>
      </c>
      <c r="H61" s="83" t="s">
        <v>310</v>
      </c>
      <c r="I61" s="83" t="s">
        <v>157</v>
      </c>
      <c r="J61" s="83"/>
      <c r="K61" s="90">
        <v>4</v>
      </c>
      <c r="L61" s="96" t="s">
        <v>159</v>
      </c>
      <c r="M61" s="97">
        <v>5.0499999999999996E-2</v>
      </c>
      <c r="N61" s="97">
        <v>3.04E-2</v>
      </c>
      <c r="O61" s="90">
        <v>26191.5</v>
      </c>
      <c r="P61" s="92">
        <v>109.3</v>
      </c>
      <c r="Q61" s="90">
        <v>28.627310000000001</v>
      </c>
      <c r="R61" s="91">
        <v>4.4950891517862966E-5</v>
      </c>
      <c r="S61" s="91">
        <v>1.8400127883071238E-3</v>
      </c>
      <c r="T61" s="91">
        <v>2.9234156022337702E-4</v>
      </c>
    </row>
    <row r="62" spans="2:20">
      <c r="B62" s="89" t="s">
        <v>398</v>
      </c>
      <c r="C62" s="83" t="s">
        <v>399</v>
      </c>
      <c r="D62" s="96" t="s">
        <v>115</v>
      </c>
      <c r="E62" s="96" t="s">
        <v>266</v>
      </c>
      <c r="F62" s="83" t="s">
        <v>316</v>
      </c>
      <c r="G62" s="96" t="s">
        <v>268</v>
      </c>
      <c r="H62" s="83" t="s">
        <v>310</v>
      </c>
      <c r="I62" s="83" t="s">
        <v>157</v>
      </c>
      <c r="J62" s="83"/>
      <c r="K62" s="90">
        <v>3.7499999999999996</v>
      </c>
      <c r="L62" s="96" t="s">
        <v>159</v>
      </c>
      <c r="M62" s="97">
        <v>6.4000000000000001E-2</v>
      </c>
      <c r="N62" s="97">
        <v>1.3899999999999999E-2</v>
      </c>
      <c r="O62" s="90">
        <v>290606</v>
      </c>
      <c r="P62" s="92">
        <v>122.26</v>
      </c>
      <c r="Q62" s="90">
        <v>355.29489000000001</v>
      </c>
      <c r="R62" s="91">
        <v>8.9302923027755239E-4</v>
      </c>
      <c r="S62" s="91">
        <v>2.2836485203121523E-2</v>
      </c>
      <c r="T62" s="91">
        <v>3.6282648450725236E-3</v>
      </c>
    </row>
    <row r="63" spans="2:20">
      <c r="B63" s="89" t="s">
        <v>400</v>
      </c>
      <c r="C63" s="83" t="s">
        <v>401</v>
      </c>
      <c r="D63" s="96" t="s">
        <v>115</v>
      </c>
      <c r="E63" s="96" t="s">
        <v>266</v>
      </c>
      <c r="F63" s="83" t="s">
        <v>326</v>
      </c>
      <c r="G63" s="96" t="s">
        <v>323</v>
      </c>
      <c r="H63" s="83" t="s">
        <v>310</v>
      </c>
      <c r="I63" s="83" t="s">
        <v>155</v>
      </c>
      <c r="J63" s="83"/>
      <c r="K63" s="90">
        <v>6.8100000000000005</v>
      </c>
      <c r="L63" s="96" t="s">
        <v>159</v>
      </c>
      <c r="M63" s="97">
        <v>3.9199999999999999E-2</v>
      </c>
      <c r="N63" s="97">
        <v>3.27E-2</v>
      </c>
      <c r="O63" s="90">
        <v>40000</v>
      </c>
      <c r="P63" s="92">
        <v>105.3</v>
      </c>
      <c r="Q63" s="90">
        <v>42.12</v>
      </c>
      <c r="R63" s="91">
        <v>4.1673004436091325E-5</v>
      </c>
      <c r="S63" s="91">
        <v>2.7072518739447069E-3</v>
      </c>
      <c r="T63" s="91">
        <v>4.3012866093980321E-4</v>
      </c>
    </row>
    <row r="64" spans="2:20">
      <c r="B64" s="89" t="s">
        <v>402</v>
      </c>
      <c r="C64" s="83" t="s">
        <v>403</v>
      </c>
      <c r="D64" s="96" t="s">
        <v>115</v>
      </c>
      <c r="E64" s="96" t="s">
        <v>266</v>
      </c>
      <c r="F64" s="83"/>
      <c r="G64" s="96" t="s">
        <v>404</v>
      </c>
      <c r="H64" s="83" t="s">
        <v>310</v>
      </c>
      <c r="I64" s="83" t="s">
        <v>155</v>
      </c>
      <c r="J64" s="83"/>
      <c r="K64" s="90">
        <v>3.7899999999999996</v>
      </c>
      <c r="L64" s="96" t="s">
        <v>159</v>
      </c>
      <c r="M64" s="97">
        <v>4.2000000000000003E-2</v>
      </c>
      <c r="N64" s="97">
        <v>4.0599999999999997E-2</v>
      </c>
      <c r="O64" s="90">
        <v>313518</v>
      </c>
      <c r="P64" s="92">
        <v>101.74</v>
      </c>
      <c r="Q64" s="90">
        <v>318.97320999999999</v>
      </c>
      <c r="R64" s="91">
        <v>2.2394142857142858E-4</v>
      </c>
      <c r="S64" s="91">
        <v>2.05019188155427E-2</v>
      </c>
      <c r="T64" s="91">
        <v>3.2573485207257995E-3</v>
      </c>
    </row>
    <row r="65" spans="2:20">
      <c r="B65" s="89" t="s">
        <v>405</v>
      </c>
      <c r="C65" s="83" t="s">
        <v>406</v>
      </c>
      <c r="D65" s="96" t="s">
        <v>115</v>
      </c>
      <c r="E65" s="96" t="s">
        <v>266</v>
      </c>
      <c r="F65" s="83" t="s">
        <v>407</v>
      </c>
      <c r="G65" s="96" t="s">
        <v>408</v>
      </c>
      <c r="H65" s="83" t="s">
        <v>310</v>
      </c>
      <c r="I65" s="83" t="s">
        <v>157</v>
      </c>
      <c r="J65" s="83"/>
      <c r="K65" s="90">
        <v>7.1800000000000006</v>
      </c>
      <c r="L65" s="96" t="s">
        <v>159</v>
      </c>
      <c r="M65" s="97">
        <v>1.7500000000000002E-2</v>
      </c>
      <c r="N65" s="97">
        <v>2.1600000000000001E-2</v>
      </c>
      <c r="O65" s="90">
        <v>168697</v>
      </c>
      <c r="P65" s="92">
        <v>97.37</v>
      </c>
      <c r="Q65" s="90">
        <v>164.26026999999999</v>
      </c>
      <c r="R65" s="91">
        <v>1.1677781638905771E-4</v>
      </c>
      <c r="S65" s="91">
        <v>1.0557785464676247E-2</v>
      </c>
      <c r="T65" s="91">
        <v>1.6774228390482081E-3</v>
      </c>
    </row>
    <row r="66" spans="2:20">
      <c r="B66" s="89" t="s">
        <v>409</v>
      </c>
      <c r="C66" s="83" t="s">
        <v>410</v>
      </c>
      <c r="D66" s="96" t="s">
        <v>115</v>
      </c>
      <c r="E66" s="96" t="s">
        <v>266</v>
      </c>
      <c r="F66" s="83" t="s">
        <v>411</v>
      </c>
      <c r="G66" s="96" t="s">
        <v>146</v>
      </c>
      <c r="H66" s="83" t="s">
        <v>310</v>
      </c>
      <c r="I66" s="83" t="s">
        <v>155</v>
      </c>
      <c r="J66" s="83"/>
      <c r="K66" s="90">
        <v>4.79</v>
      </c>
      <c r="L66" s="96" t="s">
        <v>159</v>
      </c>
      <c r="M66" s="97">
        <v>2.75E-2</v>
      </c>
      <c r="N66" s="97">
        <v>2.3300000000000001E-2</v>
      </c>
      <c r="O66" s="90">
        <v>415808.04</v>
      </c>
      <c r="P66" s="92">
        <v>102.29</v>
      </c>
      <c r="Q66" s="90">
        <v>425.33003000000002</v>
      </c>
      <c r="R66" s="91">
        <v>7.2848805591941386E-4</v>
      </c>
      <c r="S66" s="91">
        <v>2.7337975326744028E-2</v>
      </c>
      <c r="T66" s="91">
        <v>4.3434623993681473E-3</v>
      </c>
    </row>
    <row r="67" spans="2:20">
      <c r="B67" s="89" t="s">
        <v>412</v>
      </c>
      <c r="C67" s="83" t="s">
        <v>413</v>
      </c>
      <c r="D67" s="96" t="s">
        <v>115</v>
      </c>
      <c r="E67" s="96" t="s">
        <v>266</v>
      </c>
      <c r="F67" s="83" t="s">
        <v>414</v>
      </c>
      <c r="G67" s="96" t="s">
        <v>291</v>
      </c>
      <c r="H67" s="83" t="s">
        <v>346</v>
      </c>
      <c r="I67" s="83" t="s">
        <v>155</v>
      </c>
      <c r="J67" s="83"/>
      <c r="K67" s="90">
        <v>4</v>
      </c>
      <c r="L67" s="96" t="s">
        <v>159</v>
      </c>
      <c r="M67" s="97">
        <v>6.0499999999999998E-2</v>
      </c>
      <c r="N67" s="97">
        <v>5.4099999999999995E-2</v>
      </c>
      <c r="O67" s="90">
        <v>99099</v>
      </c>
      <c r="P67" s="92">
        <v>104.83</v>
      </c>
      <c r="Q67" s="90">
        <v>103.88547</v>
      </c>
      <c r="R67" s="91">
        <v>1.0620484774829519E-4</v>
      </c>
      <c r="S67" s="91">
        <v>6.6772111427617908E-3</v>
      </c>
      <c r="T67" s="91">
        <v>1.0608764981529463E-3</v>
      </c>
    </row>
    <row r="68" spans="2:20">
      <c r="B68" s="89" t="s">
        <v>415</v>
      </c>
      <c r="C68" s="83" t="s">
        <v>416</v>
      </c>
      <c r="D68" s="96" t="s">
        <v>115</v>
      </c>
      <c r="E68" s="96" t="s">
        <v>266</v>
      </c>
      <c r="F68" s="83" t="s">
        <v>417</v>
      </c>
      <c r="G68" s="96" t="s">
        <v>390</v>
      </c>
      <c r="H68" s="83" t="s">
        <v>346</v>
      </c>
      <c r="I68" s="83" t="s">
        <v>157</v>
      </c>
      <c r="J68" s="83"/>
      <c r="K68" s="90">
        <v>0.27</v>
      </c>
      <c r="L68" s="96" t="s">
        <v>159</v>
      </c>
      <c r="M68" s="97">
        <v>6.25E-2</v>
      </c>
      <c r="N68" s="97">
        <v>1.2899999999999998E-2</v>
      </c>
      <c r="O68" s="90">
        <v>12705</v>
      </c>
      <c r="P68" s="92">
        <v>105.89</v>
      </c>
      <c r="Q68" s="90">
        <v>13.453329999999999</v>
      </c>
      <c r="R68" s="91">
        <v>7.7643106558077779E-5</v>
      </c>
      <c r="S68" s="91">
        <v>8.6470923203458075E-4</v>
      </c>
      <c r="T68" s="91">
        <v>1.3738515712443693E-4</v>
      </c>
    </row>
    <row r="69" spans="2:20">
      <c r="B69" s="89" t="s">
        <v>418</v>
      </c>
      <c r="C69" s="83" t="s">
        <v>419</v>
      </c>
      <c r="D69" s="96" t="s">
        <v>115</v>
      </c>
      <c r="E69" s="96" t="s">
        <v>266</v>
      </c>
      <c r="F69" s="83" t="s">
        <v>366</v>
      </c>
      <c r="G69" s="96" t="s">
        <v>291</v>
      </c>
      <c r="H69" s="83" t="s">
        <v>363</v>
      </c>
      <c r="I69" s="83" t="s">
        <v>157</v>
      </c>
      <c r="J69" s="83"/>
      <c r="K69" s="90">
        <v>4.8899999999999997</v>
      </c>
      <c r="L69" s="96" t="s">
        <v>159</v>
      </c>
      <c r="M69" s="97">
        <v>3.7000000000000005E-2</v>
      </c>
      <c r="N69" s="97">
        <v>2.5000000000000001E-2</v>
      </c>
      <c r="O69" s="90">
        <v>29449</v>
      </c>
      <c r="P69" s="92">
        <v>106.97</v>
      </c>
      <c r="Q69" s="90">
        <v>31.50159</v>
      </c>
      <c r="R69" s="91">
        <v>1.132698574677947E-4</v>
      </c>
      <c r="S69" s="91">
        <v>2.0247563760621519E-3</v>
      </c>
      <c r="T69" s="91">
        <v>3.21693654420102E-4</v>
      </c>
    </row>
    <row r="70" spans="2:20">
      <c r="B70" s="89" t="s">
        <v>420</v>
      </c>
      <c r="C70" s="83" t="s">
        <v>421</v>
      </c>
      <c r="D70" s="96" t="s">
        <v>115</v>
      </c>
      <c r="E70" s="96" t="s">
        <v>266</v>
      </c>
      <c r="F70" s="83" t="s">
        <v>422</v>
      </c>
      <c r="G70" s="96" t="s">
        <v>291</v>
      </c>
      <c r="H70" s="83" t="s">
        <v>369</v>
      </c>
      <c r="I70" s="83" t="s">
        <v>157</v>
      </c>
      <c r="J70" s="83"/>
      <c r="K70" s="90">
        <v>5.43</v>
      </c>
      <c r="L70" s="96" t="s">
        <v>159</v>
      </c>
      <c r="M70" s="97">
        <v>6.9000000000000006E-2</v>
      </c>
      <c r="N70" s="97">
        <v>7.8199999999999992E-2</v>
      </c>
      <c r="O70" s="90">
        <v>55597</v>
      </c>
      <c r="P70" s="92">
        <v>98.49</v>
      </c>
      <c r="Q70" s="90">
        <v>54.757480000000001</v>
      </c>
      <c r="R70" s="91">
        <v>1.2045428448244111E-4</v>
      </c>
      <c r="S70" s="91">
        <v>3.5195225627371752E-3</v>
      </c>
      <c r="T70" s="91">
        <v>5.5918237295436983E-4</v>
      </c>
    </row>
    <row r="71" spans="2:20">
      <c r="B71" s="89" t="s">
        <v>423</v>
      </c>
      <c r="C71" s="83" t="s">
        <v>424</v>
      </c>
      <c r="D71" s="96" t="s">
        <v>115</v>
      </c>
      <c r="E71" s="96" t="s">
        <v>266</v>
      </c>
      <c r="F71" s="83" t="s">
        <v>425</v>
      </c>
      <c r="G71" s="96" t="s">
        <v>305</v>
      </c>
      <c r="H71" s="83" t="s">
        <v>378</v>
      </c>
      <c r="I71" s="83" t="s">
        <v>155</v>
      </c>
      <c r="J71" s="83"/>
      <c r="K71" s="90">
        <v>2.2799999999999998</v>
      </c>
      <c r="L71" s="96" t="s">
        <v>159</v>
      </c>
      <c r="M71" s="97">
        <v>4.2999999999999997E-2</v>
      </c>
      <c r="N71" s="97">
        <v>3.7500000000000006E-2</v>
      </c>
      <c r="O71" s="90">
        <v>128833.04</v>
      </c>
      <c r="P71" s="92">
        <v>101.71</v>
      </c>
      <c r="Q71" s="90">
        <v>131.03609</v>
      </c>
      <c r="R71" s="91">
        <v>1.983038257851414E-4</v>
      </c>
      <c r="S71" s="91">
        <v>8.4223100713885866E-3</v>
      </c>
      <c r="T71" s="91">
        <v>1.3381381274094857E-3</v>
      </c>
    </row>
    <row r="72" spans="2:20">
      <c r="B72" s="145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</row>
    <row r="73" spans="2:20">
      <c r="B73" s="145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</row>
    <row r="74" spans="2:20">
      <c r="B74" s="143" t="s">
        <v>40</v>
      </c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</row>
    <row r="75" spans="2:20">
      <c r="B75" s="143" t="s">
        <v>107</v>
      </c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</row>
    <row r="76" spans="2:20">
      <c r="B76" s="144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</row>
    <row r="77" spans="2:20">
      <c r="B77" s="145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</row>
    <row r="78" spans="2:20">
      <c r="B78" s="145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</row>
    <row r="79" spans="2:20">
      <c r="B79" s="145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</row>
    <row r="80" spans="2:20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71">
    <cfRule type="cellIs" dxfId="10" priority="2" operator="equal">
      <formula>"NR3"</formula>
    </cfRule>
  </conditionalFormatting>
  <conditionalFormatting sqref="B12:B71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81" t="s" vm="1">
        <v>228</v>
      </c>
    </row>
    <row r="2" spans="2:61">
      <c r="B2" s="57" t="s">
        <v>173</v>
      </c>
      <c r="C2" s="81" t="s">
        <v>229</v>
      </c>
    </row>
    <row r="3" spans="2:61">
      <c r="B3" s="57" t="s">
        <v>175</v>
      </c>
      <c r="C3" s="81" t="s">
        <v>230</v>
      </c>
    </row>
    <row r="4" spans="2:61">
      <c r="B4" s="57" t="s">
        <v>176</v>
      </c>
      <c r="C4" s="81">
        <v>9606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78.75">
      <c r="B8" s="23" t="s">
        <v>110</v>
      </c>
      <c r="C8" s="31" t="s">
        <v>39</v>
      </c>
      <c r="D8" s="73" t="s">
        <v>114</v>
      </c>
      <c r="E8" s="73" t="s">
        <v>222</v>
      </c>
      <c r="F8" s="73" t="s">
        <v>112</v>
      </c>
      <c r="G8" s="31" t="s">
        <v>57</v>
      </c>
      <c r="H8" s="31" t="s">
        <v>96</v>
      </c>
      <c r="I8" s="31" t="s">
        <v>0</v>
      </c>
      <c r="J8" s="14" t="s">
        <v>100</v>
      </c>
      <c r="K8" s="14" t="s">
        <v>55</v>
      </c>
      <c r="L8" s="14" t="s">
        <v>52</v>
      </c>
      <c r="M8" s="77" t="s">
        <v>177</v>
      </c>
      <c r="N8" s="15" t="s">
        <v>179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56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6.140625" style="2" bestFit="1" customWidth="1"/>
    <col min="4" max="4" width="6.5703125" style="2" bestFit="1" customWidth="1"/>
    <col min="5" max="5" width="11.28515625" style="2" bestFit="1" customWidth="1"/>
    <col min="6" max="6" width="7.8554687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174</v>
      </c>
      <c r="C1" s="81" t="s" vm="1">
        <v>228</v>
      </c>
    </row>
    <row r="2" spans="2:58">
      <c r="B2" s="57" t="s">
        <v>173</v>
      </c>
      <c r="C2" s="81" t="s">
        <v>229</v>
      </c>
    </row>
    <row r="3" spans="2:58">
      <c r="B3" s="57" t="s">
        <v>175</v>
      </c>
      <c r="C3" s="81" t="s">
        <v>230</v>
      </c>
    </row>
    <row r="4" spans="2:58">
      <c r="B4" s="57" t="s">
        <v>176</v>
      </c>
      <c r="C4" s="81">
        <v>9606</v>
      </c>
    </row>
    <row r="6" spans="2:58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BF6" s="3"/>
    </row>
    <row r="7" spans="2:58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BC7" s="3"/>
      <c r="BF7" s="3"/>
    </row>
    <row r="8" spans="2:58" s="3" customFormat="1" ht="65.25" customHeight="1">
      <c r="B8" s="23" t="s">
        <v>110</v>
      </c>
      <c r="C8" s="31" t="s">
        <v>39</v>
      </c>
      <c r="D8" s="73" t="s">
        <v>114</v>
      </c>
      <c r="E8" s="73" t="s">
        <v>112</v>
      </c>
      <c r="F8" s="73" t="s">
        <v>57</v>
      </c>
      <c r="G8" s="31" t="s">
        <v>96</v>
      </c>
      <c r="H8" s="31" t="s">
        <v>0</v>
      </c>
      <c r="I8" s="31" t="s">
        <v>100</v>
      </c>
      <c r="J8" s="31" t="s">
        <v>55</v>
      </c>
      <c r="K8" s="31" t="s">
        <v>52</v>
      </c>
      <c r="L8" s="73" t="s">
        <v>177</v>
      </c>
      <c r="M8" s="32" t="s">
        <v>179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2">
        <v>35753.89789</v>
      </c>
      <c r="K11" s="100"/>
      <c r="L11" s="105">
        <v>1</v>
      </c>
      <c r="M11" s="105">
        <v>0.36511814394121928</v>
      </c>
      <c r="N11" s="5"/>
      <c r="BC11" s="1"/>
      <c r="BD11" s="3"/>
      <c r="BF11" s="1"/>
    </row>
    <row r="12" spans="2:58" ht="20.25">
      <c r="B12" s="84" t="s">
        <v>226</v>
      </c>
      <c r="C12" s="85"/>
      <c r="D12" s="85"/>
      <c r="E12" s="85"/>
      <c r="F12" s="85"/>
      <c r="G12" s="85"/>
      <c r="H12" s="93"/>
      <c r="I12" s="95"/>
      <c r="J12" s="93">
        <v>27754.100780000001</v>
      </c>
      <c r="K12" s="85"/>
      <c r="L12" s="94">
        <v>0.77625384693405808</v>
      </c>
      <c r="M12" s="94">
        <v>0.28342436381979463</v>
      </c>
      <c r="BD12" s="4"/>
    </row>
    <row r="13" spans="2:58">
      <c r="B13" s="101" t="s">
        <v>59</v>
      </c>
      <c r="C13" s="85"/>
      <c r="D13" s="85"/>
      <c r="E13" s="85"/>
      <c r="F13" s="85"/>
      <c r="G13" s="85"/>
      <c r="H13" s="93"/>
      <c r="I13" s="95"/>
      <c r="J13" s="93">
        <v>6098.7227000000003</v>
      </c>
      <c r="K13" s="85"/>
      <c r="L13" s="94">
        <v>0.17057504383894745</v>
      </c>
      <c r="M13" s="94">
        <v>6.2280043409168602E-2</v>
      </c>
    </row>
    <row r="14" spans="2:58">
      <c r="B14" s="89" t="s">
        <v>426</v>
      </c>
      <c r="C14" s="83" t="s">
        <v>427</v>
      </c>
      <c r="D14" s="96" t="s">
        <v>115</v>
      </c>
      <c r="E14" s="83" t="s">
        <v>428</v>
      </c>
      <c r="F14" s="96" t="s">
        <v>429</v>
      </c>
      <c r="G14" s="96" t="s">
        <v>159</v>
      </c>
      <c r="H14" s="90">
        <v>166490</v>
      </c>
      <c r="I14" s="92">
        <v>1258</v>
      </c>
      <c r="J14" s="90">
        <v>2094.4441999999999</v>
      </c>
      <c r="K14" s="91">
        <v>8.0635752439648029E-4</v>
      </c>
      <c r="L14" s="91">
        <v>5.8579464718608892E-2</v>
      </c>
      <c r="M14" s="91">
        <v>2.1388425431128618E-2</v>
      </c>
    </row>
    <row r="15" spans="2:58">
      <c r="B15" s="89" t="s">
        <v>430</v>
      </c>
      <c r="C15" s="83" t="s">
        <v>431</v>
      </c>
      <c r="D15" s="96" t="s">
        <v>115</v>
      </c>
      <c r="E15" s="83" t="s">
        <v>432</v>
      </c>
      <c r="F15" s="96" t="s">
        <v>429</v>
      </c>
      <c r="G15" s="96" t="s">
        <v>159</v>
      </c>
      <c r="H15" s="90">
        <v>122200</v>
      </c>
      <c r="I15" s="92">
        <v>1254</v>
      </c>
      <c r="J15" s="90">
        <v>1532.3879999999999</v>
      </c>
      <c r="K15" s="91">
        <v>4.7921568627450978E-4</v>
      </c>
      <c r="L15" s="91">
        <v>4.2859326966657618E-2</v>
      </c>
      <c r="M15" s="91">
        <v>1.564871791263588E-2</v>
      </c>
    </row>
    <row r="16" spans="2:58" ht="20.25">
      <c r="B16" s="89" t="s">
        <v>433</v>
      </c>
      <c r="C16" s="83" t="s">
        <v>434</v>
      </c>
      <c r="D16" s="96" t="s">
        <v>115</v>
      </c>
      <c r="E16" s="83" t="s">
        <v>435</v>
      </c>
      <c r="F16" s="96" t="s">
        <v>429</v>
      </c>
      <c r="G16" s="96" t="s">
        <v>159</v>
      </c>
      <c r="H16" s="90">
        <v>9915</v>
      </c>
      <c r="I16" s="92">
        <v>12570</v>
      </c>
      <c r="J16" s="90">
        <v>1246.3154999999999</v>
      </c>
      <c r="K16" s="91">
        <v>9.6583338348393553E-5</v>
      </c>
      <c r="L16" s="91">
        <v>3.4858171375730801E-2</v>
      </c>
      <c r="M16" s="91">
        <v>1.272735083389177E-2</v>
      </c>
      <c r="BC16" s="4"/>
    </row>
    <row r="17" spans="2:13">
      <c r="B17" s="89" t="s">
        <v>436</v>
      </c>
      <c r="C17" s="83" t="s">
        <v>437</v>
      </c>
      <c r="D17" s="96" t="s">
        <v>115</v>
      </c>
      <c r="E17" s="83" t="s">
        <v>438</v>
      </c>
      <c r="F17" s="96" t="s">
        <v>429</v>
      </c>
      <c r="G17" s="96" t="s">
        <v>159</v>
      </c>
      <c r="H17" s="90">
        <v>9750</v>
      </c>
      <c r="I17" s="92">
        <v>12570</v>
      </c>
      <c r="J17" s="90">
        <v>1225.575</v>
      </c>
      <c r="K17" s="91">
        <v>2.358116940833032E-4</v>
      </c>
      <c r="L17" s="91">
        <v>3.427808077795011E-2</v>
      </c>
      <c r="M17" s="91">
        <v>1.2515549231512331E-2</v>
      </c>
    </row>
    <row r="18" spans="2:13">
      <c r="B18" s="86"/>
      <c r="C18" s="83"/>
      <c r="D18" s="83"/>
      <c r="E18" s="83"/>
      <c r="F18" s="83"/>
      <c r="G18" s="83"/>
      <c r="H18" s="90"/>
      <c r="I18" s="92"/>
      <c r="J18" s="83"/>
      <c r="K18" s="83"/>
      <c r="L18" s="91"/>
      <c r="M18" s="83"/>
    </row>
    <row r="19" spans="2:13">
      <c r="B19" s="101" t="s">
        <v>60</v>
      </c>
      <c r="C19" s="85"/>
      <c r="D19" s="85"/>
      <c r="E19" s="85"/>
      <c r="F19" s="85"/>
      <c r="G19" s="85"/>
      <c r="H19" s="93"/>
      <c r="I19" s="95"/>
      <c r="J19" s="93">
        <v>21655.378079999999</v>
      </c>
      <c r="K19" s="85"/>
      <c r="L19" s="94">
        <v>0.60567880309511057</v>
      </c>
      <c r="M19" s="94">
        <v>0.22114432041062598</v>
      </c>
    </row>
    <row r="20" spans="2:13">
      <c r="B20" s="89" t="s">
        <v>439</v>
      </c>
      <c r="C20" s="83" t="s">
        <v>440</v>
      </c>
      <c r="D20" s="96" t="s">
        <v>115</v>
      </c>
      <c r="E20" s="83" t="s">
        <v>428</v>
      </c>
      <c r="F20" s="96" t="s">
        <v>441</v>
      </c>
      <c r="G20" s="96" t="s">
        <v>159</v>
      </c>
      <c r="H20" s="90">
        <v>1204520</v>
      </c>
      <c r="I20" s="92">
        <v>307.33</v>
      </c>
      <c r="J20" s="90">
        <v>3701.8513199999998</v>
      </c>
      <c r="K20" s="91">
        <v>4.6158519381299407E-3</v>
      </c>
      <c r="L20" s="91">
        <v>0.10353699983674702</v>
      </c>
      <c r="M20" s="91">
        <v>3.7803237209635396E-2</v>
      </c>
    </row>
    <row r="21" spans="2:13">
      <c r="B21" s="89" t="s">
        <v>442</v>
      </c>
      <c r="C21" s="83" t="s">
        <v>443</v>
      </c>
      <c r="D21" s="96" t="s">
        <v>115</v>
      </c>
      <c r="E21" s="83" t="s">
        <v>428</v>
      </c>
      <c r="F21" s="96" t="s">
        <v>441</v>
      </c>
      <c r="G21" s="96" t="s">
        <v>159</v>
      </c>
      <c r="H21" s="90">
        <v>775000</v>
      </c>
      <c r="I21" s="92">
        <v>313.48</v>
      </c>
      <c r="J21" s="90">
        <v>2429.4699999999998</v>
      </c>
      <c r="K21" s="91">
        <v>3.1787903755956578E-3</v>
      </c>
      <c r="L21" s="91">
        <v>6.7949794102854941E-2</v>
      </c>
      <c r="M21" s="91">
        <v>2.4809702704022406E-2</v>
      </c>
    </row>
    <row r="22" spans="2:13">
      <c r="B22" s="89" t="s">
        <v>444</v>
      </c>
      <c r="C22" s="83" t="s">
        <v>445</v>
      </c>
      <c r="D22" s="96" t="s">
        <v>115</v>
      </c>
      <c r="E22" s="83" t="s">
        <v>432</v>
      </c>
      <c r="F22" s="96" t="s">
        <v>441</v>
      </c>
      <c r="G22" s="96" t="s">
        <v>159</v>
      </c>
      <c r="H22" s="90">
        <v>270000</v>
      </c>
      <c r="I22" s="92">
        <v>311.2</v>
      </c>
      <c r="J22" s="90">
        <v>840.24</v>
      </c>
      <c r="K22" s="91">
        <v>4.5264040234702433E-4</v>
      </c>
      <c r="L22" s="91">
        <v>2.3500654462488873E-2</v>
      </c>
      <c r="M22" s="91">
        <v>8.5805153387478704E-3</v>
      </c>
    </row>
    <row r="23" spans="2:13">
      <c r="B23" s="89" t="s">
        <v>446</v>
      </c>
      <c r="C23" s="83" t="s">
        <v>447</v>
      </c>
      <c r="D23" s="96" t="s">
        <v>115</v>
      </c>
      <c r="E23" s="83" t="s">
        <v>432</v>
      </c>
      <c r="F23" s="96" t="s">
        <v>441</v>
      </c>
      <c r="G23" s="96" t="s">
        <v>159</v>
      </c>
      <c r="H23" s="90">
        <v>67000</v>
      </c>
      <c r="I23" s="92">
        <v>3147.55</v>
      </c>
      <c r="J23" s="90">
        <v>2108.8584999999998</v>
      </c>
      <c r="K23" s="91">
        <v>2.276433813536287E-3</v>
      </c>
      <c r="L23" s="91">
        <v>5.8982617964846454E-2</v>
      </c>
      <c r="M23" s="91">
        <v>2.1535623996118757E-2</v>
      </c>
    </row>
    <row r="24" spans="2:13">
      <c r="B24" s="89" t="s">
        <v>448</v>
      </c>
      <c r="C24" s="83" t="s">
        <v>449</v>
      </c>
      <c r="D24" s="96" t="s">
        <v>115</v>
      </c>
      <c r="E24" s="83" t="s">
        <v>435</v>
      </c>
      <c r="F24" s="96" t="s">
        <v>441</v>
      </c>
      <c r="G24" s="96" t="s">
        <v>159</v>
      </c>
      <c r="H24" s="90">
        <v>13000</v>
      </c>
      <c r="I24" s="92">
        <v>3114.89</v>
      </c>
      <c r="J24" s="90">
        <v>404.9357</v>
      </c>
      <c r="K24" s="91">
        <v>8.6666666666666668E-5</v>
      </c>
      <c r="L24" s="91">
        <v>1.1325637871591515E-2</v>
      </c>
      <c r="M24" s="91">
        <v>4.1351958786258755E-3</v>
      </c>
    </row>
    <row r="25" spans="2:13">
      <c r="B25" s="89" t="s">
        <v>450</v>
      </c>
      <c r="C25" s="83" t="s">
        <v>451</v>
      </c>
      <c r="D25" s="96" t="s">
        <v>115</v>
      </c>
      <c r="E25" s="83" t="s">
        <v>435</v>
      </c>
      <c r="F25" s="96" t="s">
        <v>441</v>
      </c>
      <c r="G25" s="96" t="s">
        <v>159</v>
      </c>
      <c r="H25" s="90">
        <v>70632</v>
      </c>
      <c r="I25" s="92">
        <v>3067</v>
      </c>
      <c r="J25" s="90">
        <v>2166.2834400000002</v>
      </c>
      <c r="K25" s="91">
        <v>5.0451428571428574E-4</v>
      </c>
      <c r="L25" s="91">
        <v>6.0588734874859267E-2</v>
      </c>
      <c r="M25" s="91">
        <v>2.2122046421255238E-2</v>
      </c>
    </row>
    <row r="26" spans="2:13">
      <c r="B26" s="89" t="s">
        <v>452</v>
      </c>
      <c r="C26" s="83" t="s">
        <v>453</v>
      </c>
      <c r="D26" s="96" t="s">
        <v>115</v>
      </c>
      <c r="E26" s="83" t="s">
        <v>438</v>
      </c>
      <c r="F26" s="96" t="s">
        <v>441</v>
      </c>
      <c r="G26" s="96" t="s">
        <v>159</v>
      </c>
      <c r="H26" s="90">
        <v>360000</v>
      </c>
      <c r="I26" s="92">
        <v>312.22000000000003</v>
      </c>
      <c r="J26" s="90">
        <v>1123.992</v>
      </c>
      <c r="K26" s="91">
        <v>9.7297297297297292E-4</v>
      </c>
      <c r="L26" s="91">
        <v>3.1436908038895782E-2</v>
      </c>
      <c r="M26" s="91">
        <v>1.1478185514412424E-2</v>
      </c>
    </row>
    <row r="27" spans="2:13">
      <c r="B27" s="89" t="s">
        <v>454</v>
      </c>
      <c r="C27" s="83" t="s">
        <v>455</v>
      </c>
      <c r="D27" s="96" t="s">
        <v>115</v>
      </c>
      <c r="E27" s="83" t="s">
        <v>438</v>
      </c>
      <c r="F27" s="96" t="s">
        <v>441</v>
      </c>
      <c r="G27" s="96" t="s">
        <v>159</v>
      </c>
      <c r="H27" s="90">
        <v>40800</v>
      </c>
      <c r="I27" s="92">
        <v>3146.59</v>
      </c>
      <c r="J27" s="90">
        <v>1283.80872</v>
      </c>
      <c r="K27" s="91">
        <v>2.8288000045260801E-4</v>
      </c>
      <c r="L27" s="91">
        <v>3.5906818438362999E-2</v>
      </c>
      <c r="M27" s="91">
        <v>1.3110230903049448E-2</v>
      </c>
    </row>
    <row r="28" spans="2:13">
      <c r="B28" s="89" t="s">
        <v>456</v>
      </c>
      <c r="C28" s="83" t="s">
        <v>457</v>
      </c>
      <c r="D28" s="96" t="s">
        <v>115</v>
      </c>
      <c r="E28" s="83" t="s">
        <v>438</v>
      </c>
      <c r="F28" s="96" t="s">
        <v>441</v>
      </c>
      <c r="G28" s="96" t="s">
        <v>159</v>
      </c>
      <c r="H28" s="90">
        <v>125200</v>
      </c>
      <c r="I28" s="92">
        <v>3088.11</v>
      </c>
      <c r="J28" s="90">
        <v>3866.3137200000001</v>
      </c>
      <c r="K28" s="91">
        <v>8.3606010016694496E-4</v>
      </c>
      <c r="L28" s="91">
        <v>0.10813684516007326</v>
      </c>
      <c r="M28" s="91">
        <v>3.9482724196504976E-2</v>
      </c>
    </row>
    <row r="29" spans="2:13">
      <c r="B29" s="89" t="s">
        <v>458</v>
      </c>
      <c r="C29" s="83" t="s">
        <v>459</v>
      </c>
      <c r="D29" s="96" t="s">
        <v>115</v>
      </c>
      <c r="E29" s="83" t="s">
        <v>432</v>
      </c>
      <c r="F29" s="96" t="s">
        <v>441</v>
      </c>
      <c r="G29" s="96" t="s">
        <v>159</v>
      </c>
      <c r="H29" s="90">
        <v>445000</v>
      </c>
      <c r="I29" s="92">
        <v>342.04</v>
      </c>
      <c r="J29" s="90">
        <v>1522.078</v>
      </c>
      <c r="K29" s="91">
        <v>8.6104636037106304E-4</v>
      </c>
      <c r="L29" s="91">
        <v>4.2570966798719578E-2</v>
      </c>
      <c r="M29" s="91">
        <v>1.5543432383331763E-2</v>
      </c>
    </row>
    <row r="30" spans="2:13">
      <c r="B30" s="89" t="s">
        <v>460</v>
      </c>
      <c r="C30" s="83" t="s">
        <v>461</v>
      </c>
      <c r="D30" s="96" t="s">
        <v>115</v>
      </c>
      <c r="E30" s="83" t="s">
        <v>435</v>
      </c>
      <c r="F30" s="96" t="s">
        <v>441</v>
      </c>
      <c r="G30" s="96" t="s">
        <v>159</v>
      </c>
      <c r="H30" s="90">
        <v>51000</v>
      </c>
      <c r="I30" s="92">
        <v>3425</v>
      </c>
      <c r="J30" s="90">
        <v>1746.75</v>
      </c>
      <c r="K30" s="91">
        <v>2.2210722971226834E-3</v>
      </c>
      <c r="L30" s="91">
        <v>4.8854813127621202E-2</v>
      </c>
      <c r="M30" s="91">
        <v>1.7837778691752168E-2</v>
      </c>
    </row>
    <row r="31" spans="2:13">
      <c r="B31" s="89" t="s">
        <v>462</v>
      </c>
      <c r="C31" s="83" t="s">
        <v>463</v>
      </c>
      <c r="D31" s="96" t="s">
        <v>115</v>
      </c>
      <c r="E31" s="83" t="s">
        <v>428</v>
      </c>
      <c r="F31" s="96" t="s">
        <v>441</v>
      </c>
      <c r="G31" s="96" t="s">
        <v>159</v>
      </c>
      <c r="H31" s="90">
        <v>153471</v>
      </c>
      <c r="I31" s="92">
        <v>300.25</v>
      </c>
      <c r="J31" s="90">
        <v>460.79667999999998</v>
      </c>
      <c r="K31" s="91">
        <v>1.0591730970047164E-3</v>
      </c>
      <c r="L31" s="91">
        <v>1.2888012418049672E-2</v>
      </c>
      <c r="M31" s="91">
        <v>4.705647173169682E-3</v>
      </c>
    </row>
    <row r="32" spans="2:13">
      <c r="B32" s="86"/>
      <c r="C32" s="83"/>
      <c r="D32" s="83"/>
      <c r="E32" s="83"/>
      <c r="F32" s="83"/>
      <c r="G32" s="83"/>
      <c r="H32" s="90"/>
      <c r="I32" s="92"/>
      <c r="J32" s="83"/>
      <c r="K32" s="83"/>
      <c r="L32" s="91"/>
      <c r="M32" s="83"/>
    </row>
    <row r="33" spans="2:13">
      <c r="B33" s="84" t="s">
        <v>225</v>
      </c>
      <c r="C33" s="85"/>
      <c r="D33" s="85"/>
      <c r="E33" s="85"/>
      <c r="F33" s="85"/>
      <c r="G33" s="85"/>
      <c r="H33" s="93"/>
      <c r="I33" s="95"/>
      <c r="J33" s="93">
        <v>7999.7971100000004</v>
      </c>
      <c r="K33" s="85"/>
      <c r="L33" s="94">
        <v>0.22374615306594198</v>
      </c>
      <c r="M33" s="94">
        <v>8.1693780121424697E-2</v>
      </c>
    </row>
    <row r="34" spans="2:13">
      <c r="B34" s="101" t="s">
        <v>61</v>
      </c>
      <c r="C34" s="85"/>
      <c r="D34" s="85"/>
      <c r="E34" s="85"/>
      <c r="F34" s="85"/>
      <c r="G34" s="85"/>
      <c r="H34" s="93"/>
      <c r="I34" s="95"/>
      <c r="J34" s="93">
        <v>7999.7971100000004</v>
      </c>
      <c r="K34" s="85"/>
      <c r="L34" s="94">
        <v>0.22374615306594198</v>
      </c>
      <c r="M34" s="94">
        <v>8.1693780121424697E-2</v>
      </c>
    </row>
    <row r="35" spans="2:13">
      <c r="B35" s="89" t="s">
        <v>464</v>
      </c>
      <c r="C35" s="83" t="s">
        <v>465</v>
      </c>
      <c r="D35" s="96" t="s">
        <v>29</v>
      </c>
      <c r="E35" s="83"/>
      <c r="F35" s="96" t="s">
        <v>429</v>
      </c>
      <c r="G35" s="96" t="s">
        <v>168</v>
      </c>
      <c r="H35" s="90">
        <v>491</v>
      </c>
      <c r="I35" s="92">
        <v>16860</v>
      </c>
      <c r="J35" s="90">
        <v>307.93471</v>
      </c>
      <c r="K35" s="91">
        <v>4.9214864047646722E-6</v>
      </c>
      <c r="L35" s="91">
        <v>8.6126192715375565E-3</v>
      </c>
      <c r="M35" s="91">
        <v>3.1446235628961694E-3</v>
      </c>
    </row>
    <row r="36" spans="2:13">
      <c r="B36" s="89" t="s">
        <v>466</v>
      </c>
      <c r="C36" s="83" t="s">
        <v>467</v>
      </c>
      <c r="D36" s="96" t="s">
        <v>468</v>
      </c>
      <c r="E36" s="83"/>
      <c r="F36" s="96" t="s">
        <v>429</v>
      </c>
      <c r="G36" s="96" t="s">
        <v>158</v>
      </c>
      <c r="H36" s="90">
        <v>4158</v>
      </c>
      <c r="I36" s="92">
        <v>2579</v>
      </c>
      <c r="J36" s="90">
        <v>402.98845</v>
      </c>
      <c r="K36" s="91">
        <v>4.2558853197964652E-5</v>
      </c>
      <c r="L36" s="91">
        <v>1.1271175278282364E-2</v>
      </c>
      <c r="M36" s="91">
        <v>4.115310597642613E-3</v>
      </c>
    </row>
    <row r="37" spans="2:13">
      <c r="B37" s="89" t="s">
        <v>469</v>
      </c>
      <c r="C37" s="83" t="s">
        <v>470</v>
      </c>
      <c r="D37" s="96" t="s">
        <v>468</v>
      </c>
      <c r="E37" s="83"/>
      <c r="F37" s="96" t="s">
        <v>429</v>
      </c>
      <c r="G37" s="96" t="s">
        <v>158</v>
      </c>
      <c r="H37" s="90">
        <v>3174</v>
      </c>
      <c r="I37" s="92">
        <v>2206</v>
      </c>
      <c r="J37" s="90">
        <v>263.1293</v>
      </c>
      <c r="K37" s="91">
        <v>3.9675000000000002E-4</v>
      </c>
      <c r="L37" s="91">
        <v>7.359457724288981E-3</v>
      </c>
      <c r="M37" s="91">
        <v>2.6870715447062624E-3</v>
      </c>
    </row>
    <row r="38" spans="2:13">
      <c r="B38" s="89" t="s">
        <v>471</v>
      </c>
      <c r="C38" s="83" t="s">
        <v>472</v>
      </c>
      <c r="D38" s="96" t="s">
        <v>468</v>
      </c>
      <c r="E38" s="83"/>
      <c r="F38" s="96" t="s">
        <v>429</v>
      </c>
      <c r="G38" s="96" t="s">
        <v>158</v>
      </c>
      <c r="H38" s="90">
        <v>6096</v>
      </c>
      <c r="I38" s="92">
        <v>2478</v>
      </c>
      <c r="J38" s="90">
        <v>567.67926999999997</v>
      </c>
      <c r="K38" s="91">
        <v>3.4538243626062326E-4</v>
      </c>
      <c r="L38" s="91">
        <v>1.5877409275668768E-2</v>
      </c>
      <c r="M38" s="91">
        <v>5.7971302053272796E-3</v>
      </c>
    </row>
    <row r="39" spans="2:13">
      <c r="B39" s="89" t="s">
        <v>473</v>
      </c>
      <c r="C39" s="83" t="s">
        <v>474</v>
      </c>
      <c r="D39" s="96" t="s">
        <v>118</v>
      </c>
      <c r="E39" s="83"/>
      <c r="F39" s="96" t="s">
        <v>429</v>
      </c>
      <c r="G39" s="96" t="s">
        <v>158</v>
      </c>
      <c r="H39" s="90">
        <v>2580</v>
      </c>
      <c r="I39" s="92">
        <v>37402.5</v>
      </c>
      <c r="J39" s="90">
        <v>3626.4117500000002</v>
      </c>
      <c r="K39" s="91">
        <v>4.1106759672038164E-4</v>
      </c>
      <c r="L39" s="91">
        <v>0.10142703212827238</v>
      </c>
      <c r="M39" s="91">
        <v>3.7032849716141229E-2</v>
      </c>
    </row>
    <row r="40" spans="2:13">
      <c r="B40" s="89" t="s">
        <v>475</v>
      </c>
      <c r="C40" s="83" t="s">
        <v>476</v>
      </c>
      <c r="D40" s="96" t="s">
        <v>29</v>
      </c>
      <c r="E40" s="83"/>
      <c r="F40" s="96" t="s">
        <v>429</v>
      </c>
      <c r="G40" s="96" t="s">
        <v>160</v>
      </c>
      <c r="H40" s="90">
        <v>4657</v>
      </c>
      <c r="I40" s="92">
        <v>6749</v>
      </c>
      <c r="J40" s="90">
        <v>1321.0068100000001</v>
      </c>
      <c r="K40" s="91">
        <v>1.0871074933850315E-3</v>
      </c>
      <c r="L40" s="91">
        <v>3.6947211016381862E-2</v>
      </c>
      <c r="M40" s="91">
        <v>1.3490097110105913E-2</v>
      </c>
    </row>
    <row r="41" spans="2:13">
      <c r="B41" s="89" t="s">
        <v>477</v>
      </c>
      <c r="C41" s="83" t="s">
        <v>478</v>
      </c>
      <c r="D41" s="96" t="s">
        <v>468</v>
      </c>
      <c r="E41" s="83"/>
      <c r="F41" s="96" t="s">
        <v>429</v>
      </c>
      <c r="G41" s="96" t="s">
        <v>158</v>
      </c>
      <c r="H41" s="90">
        <v>903</v>
      </c>
      <c r="I41" s="92">
        <v>21630</v>
      </c>
      <c r="J41" s="90">
        <v>737.68041000000005</v>
      </c>
      <c r="K41" s="91">
        <v>9.8250198135723488E-7</v>
      </c>
      <c r="L41" s="91">
        <v>2.0632167498758833E-2</v>
      </c>
      <c r="M41" s="91">
        <v>7.5331787026311743E-3</v>
      </c>
    </row>
    <row r="42" spans="2:13">
      <c r="B42" s="89" t="s">
        <v>479</v>
      </c>
      <c r="C42" s="83" t="s">
        <v>480</v>
      </c>
      <c r="D42" s="96" t="s">
        <v>468</v>
      </c>
      <c r="E42" s="83"/>
      <c r="F42" s="96" t="s">
        <v>429</v>
      </c>
      <c r="G42" s="96" t="s">
        <v>158</v>
      </c>
      <c r="H42" s="90">
        <v>5466</v>
      </c>
      <c r="I42" s="92">
        <v>3763</v>
      </c>
      <c r="J42" s="90">
        <v>772.96641</v>
      </c>
      <c r="K42" s="91">
        <v>4.7425653368849535E-6</v>
      </c>
      <c r="L42" s="91">
        <v>2.1619080872751242E-2</v>
      </c>
      <c r="M42" s="91">
        <v>7.8935186819740488E-3</v>
      </c>
    </row>
    <row r="43" spans="2:13">
      <c r="B43" s="89"/>
      <c r="C43" s="83"/>
      <c r="D43" s="96"/>
      <c r="E43" s="83"/>
      <c r="F43" s="96"/>
      <c r="G43" s="96"/>
      <c r="H43" s="90"/>
      <c r="I43" s="92"/>
      <c r="J43" s="90"/>
      <c r="K43" s="91"/>
      <c r="L43" s="91"/>
      <c r="M43" s="91"/>
    </row>
    <row r="44" spans="2:13">
      <c r="B44" s="145"/>
      <c r="C44" s="145"/>
      <c r="D44" s="146"/>
      <c r="E44" s="146"/>
      <c r="F44" s="146"/>
      <c r="G44" s="146"/>
      <c r="H44" s="146"/>
      <c r="I44" s="146"/>
      <c r="J44" s="146"/>
      <c r="K44" s="146"/>
      <c r="L44" s="146"/>
      <c r="M44" s="146"/>
    </row>
    <row r="45" spans="2:13">
      <c r="B45" s="143" t="s">
        <v>40</v>
      </c>
      <c r="C45" s="145"/>
      <c r="D45" s="146"/>
      <c r="E45" s="146"/>
      <c r="F45" s="146"/>
      <c r="G45" s="146"/>
      <c r="H45" s="146"/>
      <c r="I45" s="146"/>
      <c r="J45" s="146"/>
      <c r="K45" s="146"/>
      <c r="L45" s="146"/>
      <c r="M45" s="146"/>
    </row>
    <row r="46" spans="2:13">
      <c r="B46" s="143" t="s">
        <v>107</v>
      </c>
      <c r="C46" s="145"/>
      <c r="D46" s="146"/>
      <c r="E46" s="146"/>
      <c r="F46" s="146"/>
      <c r="G46" s="146"/>
      <c r="H46" s="146"/>
      <c r="I46" s="146"/>
      <c r="J46" s="146"/>
      <c r="K46" s="146"/>
      <c r="L46" s="146"/>
      <c r="M46" s="146"/>
    </row>
    <row r="47" spans="2:13">
      <c r="B47" s="145"/>
      <c r="C47" s="145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  <row r="48" spans="2:13">
      <c r="B48" s="145"/>
      <c r="C48" s="145"/>
      <c r="D48" s="146"/>
      <c r="E48" s="146"/>
      <c r="F48" s="146"/>
      <c r="G48" s="146"/>
      <c r="H48" s="146"/>
      <c r="I48" s="146"/>
      <c r="J48" s="146"/>
      <c r="K48" s="146"/>
      <c r="L48" s="146"/>
      <c r="M48" s="146"/>
    </row>
    <row r="49" spans="2:13">
      <c r="B49" s="145"/>
      <c r="C49" s="145"/>
      <c r="D49" s="146"/>
      <c r="E49" s="146"/>
      <c r="F49" s="146"/>
      <c r="G49" s="146"/>
      <c r="H49" s="146"/>
      <c r="I49" s="146"/>
      <c r="J49" s="146"/>
      <c r="K49" s="146"/>
      <c r="L49" s="146"/>
      <c r="M49" s="146"/>
    </row>
    <row r="50" spans="2:13">
      <c r="B50" s="144"/>
      <c r="C50" s="145"/>
      <c r="D50" s="146"/>
      <c r="E50" s="146"/>
      <c r="F50" s="146"/>
      <c r="G50" s="146"/>
      <c r="H50" s="146"/>
      <c r="I50" s="146"/>
      <c r="J50" s="146"/>
      <c r="K50" s="146"/>
      <c r="L50" s="146"/>
      <c r="M50" s="146"/>
    </row>
    <row r="51" spans="2:13">
      <c r="B51" s="144"/>
      <c r="C51" s="145"/>
      <c r="D51" s="146"/>
      <c r="E51" s="146"/>
      <c r="F51" s="146"/>
      <c r="G51" s="146"/>
      <c r="H51" s="146"/>
      <c r="I51" s="146"/>
      <c r="J51" s="146"/>
      <c r="K51" s="146"/>
      <c r="L51" s="146"/>
      <c r="M51" s="146"/>
    </row>
    <row r="52" spans="2:13">
      <c r="D52" s="1"/>
      <c r="E52" s="1"/>
      <c r="F52" s="1"/>
      <c r="G52" s="1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44"/>
      <c r="D252" s="1"/>
      <c r="E252" s="1"/>
      <c r="F252" s="1"/>
      <c r="G252" s="1"/>
    </row>
    <row r="253" spans="2:7">
      <c r="B253" s="3"/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  <row r="256" spans="2:7">
      <c r="D256" s="1"/>
      <c r="E256" s="1"/>
      <c r="F256" s="1"/>
      <c r="G25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D1:XFD2 C5:C1048576 A1:B1048576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174</v>
      </c>
      <c r="C1" s="81" t="s" vm="1">
        <v>228</v>
      </c>
    </row>
    <row r="2" spans="2:65">
      <c r="B2" s="57" t="s">
        <v>173</v>
      </c>
      <c r="C2" s="81" t="s">
        <v>229</v>
      </c>
    </row>
    <row r="3" spans="2:65">
      <c r="B3" s="57" t="s">
        <v>175</v>
      </c>
      <c r="C3" s="81" t="s">
        <v>230</v>
      </c>
    </row>
    <row r="4" spans="2:65">
      <c r="B4" s="57" t="s">
        <v>176</v>
      </c>
      <c r="C4" s="81">
        <v>9606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78.75">
      <c r="B8" s="23" t="s">
        <v>110</v>
      </c>
      <c r="C8" s="31" t="s">
        <v>39</v>
      </c>
      <c r="D8" s="73" t="s">
        <v>114</v>
      </c>
      <c r="E8" s="73" t="s">
        <v>112</v>
      </c>
      <c r="F8" s="77" t="s">
        <v>57</v>
      </c>
      <c r="G8" s="31" t="s">
        <v>15</v>
      </c>
      <c r="H8" s="31" t="s">
        <v>58</v>
      </c>
      <c r="I8" s="31" t="s">
        <v>96</v>
      </c>
      <c r="J8" s="31" t="s">
        <v>0</v>
      </c>
      <c r="K8" s="31" t="s">
        <v>100</v>
      </c>
      <c r="L8" s="31" t="s">
        <v>55</v>
      </c>
      <c r="M8" s="31" t="s">
        <v>52</v>
      </c>
      <c r="N8" s="73" t="s">
        <v>177</v>
      </c>
      <c r="O8" s="32" t="s">
        <v>179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56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5"/>
      <c r="BG11" s="1"/>
      <c r="BH11" s="3"/>
      <c r="BI11" s="1"/>
      <c r="BM11" s="1"/>
    </row>
    <row r="12" spans="2:65" s="4" customFormat="1" ht="18" customHeight="1">
      <c r="B12" s="107" t="s">
        <v>107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5"/>
      <c r="BG12" s="1"/>
      <c r="BH12" s="3"/>
      <c r="BI12" s="1"/>
      <c r="BM12" s="1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H13" s="3"/>
    </row>
    <row r="14" spans="2:65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H14" s="4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9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4"/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3"/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90311D6-CC13-4DEC-B05A-79E3320045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2016-11-29T13:23:06Z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1489502479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