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930]}"/>
    <s v="{[Medida].[Medida].&amp;[2]}"/>
    <s v="{[Keren].[Keren].[All]}"/>
    <s v="{[Cheshbon KM].[Hie Peilut].[Peilut 4].&amp;[Kod_Peilut_L4_227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<sst xmlns="http://schemas.openxmlformats.org/spreadsheetml/2006/main" count="2073" uniqueCount="386">
  <si>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</si>
  <si>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</si>
  <si>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</si>
  <si>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</si>
  <si>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</si>
  <si>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</si>
  <si>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</si>
  <si>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</si>
  <si>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</si>
  <si>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</si>
  <si>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</si>
  <si>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</si>
  <si>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</si>
  <si>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</si>
  <si>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</si>
  <si>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</si>
  <si>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</si>
  <si>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</si>
  <si>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</si>
  <si>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</si>
  <si>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</si>
  <si>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</si>
  <si>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</si>
  <si>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</si>
  <si>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</si>
  <si>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</si>
  <si>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</si>
  <si>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</si>
  <si>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</si>
  <si>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</si>
  <si>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</si>
  <si>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</si>
  <si>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</si>
  <si>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</si>
  <si>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</si>
  <si>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</si>
  <si>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</si>
  <si>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</si>
  <si>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</si>
  <si>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</si>
  <si>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</si>
  <si>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</si>
  <si>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</si>
  <si>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</si>
  <si>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</si>
  <si>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</si>
  <si>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</si>
  <si>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</si>
  <si>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</si>
  <si>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</si>
  <si>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</si>
  <si>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</si>
  <si>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</si>
  <si>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</si>
  <si>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</si>
  <si>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</si>
  <si>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</si>
  <si>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</si>
  <si>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</si>
  <si>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</si>
  <si>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</si>
  <si>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</si>
  <si>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</si>
  <si>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</si>
  <si>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</si>
  <si>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</si>
  <si>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</si>
  <si>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</si>
  <si>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</si>
  <si>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</si>
  <si>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</si>
  <si>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</si>
  <si>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</si>
  <si>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</si>
  <si>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</si>
  <si>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</si>
  <si>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</si>
  <si>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</si>
  <si>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</si>
  <si>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</si>
  <si>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</si>
  <si>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</si>
  <si>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</si>
  <si>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</si>
  <si>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</si>
  <si>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</si>
  <si>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</si>
  <si>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</si>
  <si>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</si>
  <si>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</si>
  <si>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</si>
  <si>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</si>
  <si>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</si>
  <si>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</si>
  <si>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</si>
  <si>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</si>
  <si>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</si>
  <si>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</si>
  <si>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</si>
  <si>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</si>
  <si>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</si>
  <si>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</si>
  <si>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</si>
  <si>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</si>
  <si>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</si>
  <si>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</si>
  <si>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</si>
  <si>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</si>
  <si>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</si>
  <si>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</si>
  <si>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</si>
  <si>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</si>
  <si>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</si>
  <si>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</si>
  <si>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</si>
  <si>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</si>
  <si>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</si>
  <si>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</si>
  <si>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</si>
  <si>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</si>
  <si>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</si>
  <si>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</si>
  <si>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</si>
  <si>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</si>
  <si>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</si>
  <si>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</si>
  <si>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</si>
  <si>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</si>
  <si>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</si>
  <si>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</si>
  <si>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</si>
  <si>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</si>
  <si>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</si>
  <si>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</si>
  <si>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</si>
  <si>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</si>
  <si>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</si>
  <si>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</si>
  <si>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</si>
  <si>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</si>
  <si>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</si>
  <si>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</si>
  <si>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</si>
  <si>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</si>
  <si>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</si>
  <si>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</si>
  <si>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</si>
  <si>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</si>
  <si>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</si>
  <si>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</si>
  <si>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</si>
  <si>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</si>
  <si>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</si>
  <si>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</si>
  <si>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</si>
  <si>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</si>
  <si>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</si>
  <si>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</si>
  <si>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</si>
  <si>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</si>
  <si>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</si>
  <si>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</si>
  <si>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</si>
  <si>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</si>
  <si>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</si>
  <si>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</si>
  <si>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</si>
  <si>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</si>
  <si>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</si>
  <si>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</si>
  <si>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</si>
  <si>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</si>
  <si>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</si>
  <si>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</si>
  <si>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</si>
  <si>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</si>
  <si>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</si>
  <si>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</si>
  <si>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</si>
  <si>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</si>
  <si>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</si>
  <si>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</si>
  <si>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</si>
  <si>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</si>
  <si>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</si>
  <si>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</si>
  <si>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</si>
  <si>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</si>
  <si>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</si>
  <si>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</si>
  <si>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</si>
  <si>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</si>
  <si>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</si>
  <si>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</si>
  <si>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</si>
  <si>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</si>
  <si>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</si>
  <si>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</si>
  <si>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</si>
  <si>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</si>
  <si>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</si>
  <si>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</si>
  <si>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</si>
  <si>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</si>
  <si>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</si>
  <si>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</si>
  <si>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</si>
  <si>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</si>
  <si>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</si>
  <si>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</si>
  <si>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</si>
  <si>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</si>
  <si>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</si>
  <si>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</si>
  <si>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</si>
  <si>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</si>
  <si>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</si>
  <si>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</si>
  <si>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</si>
  <si>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</si>
  <si>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</si>
  <si>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</si>
  <si>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</si>
  <si>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</si>
  <si>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</si>
  <si>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</si>
  <si>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</si>
  <si>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</si>
  <si>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</si>
  <si>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מגדל מסלול אג"ח</t>
  </si>
  <si>
    <t>5903 גליל</t>
  </si>
  <si>
    <t>9590332</t>
  </si>
  <si>
    <t>RF</t>
  </si>
  <si>
    <t>ממשל צמוד 418</t>
  </si>
  <si>
    <t>1108927</t>
  </si>
  <si>
    <t>ממשלתי צמוד 0536</t>
  </si>
  <si>
    <t>1097708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</si>
  <si>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</si>
  <si>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</si>
  <si>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</si>
  <si>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</si>
  <si>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</si>
  <si>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</si>
  <si>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</si>
  <si>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</si>
  <si>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מקמ 517</t>
  </si>
  <si>
    <t>8170516</t>
  </si>
  <si>
    <t>מקמ 617</t>
  </si>
  <si>
    <t>8170615</t>
  </si>
  <si>
    <t>מקמ 717</t>
  </si>
  <si>
    <t>8170714</t>
  </si>
  <si>
    <t>ממשלתי משתנה 0520  גילון</t>
  </si>
  <si>
    <t>1116193</t>
  </si>
  <si>
    <t>ממשל שקל  0217</t>
  </si>
  <si>
    <t>1101575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</si>
  <si>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</si>
  <si>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</si>
  <si>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</si>
  <si>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</si>
  <si>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</si>
  <si>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</si>
  <si>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</si>
  <si>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</si>
  <si>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ממשק0142</t>
  </si>
  <si>
    <t>1125400</t>
  </si>
  <si>
    <t>מזרחי הנפקות 44</t>
  </si>
  <si>
    <t>2310209</t>
  </si>
  <si>
    <t>מגמה</t>
  </si>
  <si>
    <t>520000522</t>
  </si>
  <si>
    <t>בנקים</t>
  </si>
  <si>
    <t>AAA</t>
  </si>
  <si>
    <t>אירפורט אגח ה</t>
  </si>
  <si>
    <t>1133487</t>
  </si>
  <si>
    <t>511659401</t>
  </si>
  <si>
    <t>נדלן ובינוי</t>
  </si>
  <si>
    <t>AA</t>
  </si>
  <si>
    <t>חשמל אגח 27</t>
  </si>
  <si>
    <t>6000210</t>
  </si>
  <si>
    <t>520000472</t>
  </si>
  <si>
    <t>שרותים</t>
  </si>
  <si>
    <t>אדמה לשעבר מכתשים אגן ב</t>
  </si>
  <si>
    <t>1110915</t>
  </si>
  <si>
    <t>520043605</t>
  </si>
  <si>
    <t>כימיה גומי ופלסטיק</t>
  </si>
  <si>
    <t>AA-</t>
  </si>
  <si>
    <t>גב ים     ה*</t>
  </si>
  <si>
    <t>7590110</t>
  </si>
  <si>
    <t>520001736</t>
  </si>
  <si>
    <t>מליסרון אגח יג*</t>
  </si>
  <si>
    <t>3230224</t>
  </si>
  <si>
    <t>520037789</t>
  </si>
  <si>
    <t>ריט 1 אגח 6*</t>
  </si>
  <si>
    <t>1138544</t>
  </si>
  <si>
    <t>513821488</t>
  </si>
  <si>
    <t>ביג אגח ג</t>
  </si>
  <si>
    <t>1106947</t>
  </si>
  <si>
    <t>513623314</t>
  </si>
  <si>
    <t>A+</t>
  </si>
  <si>
    <t>ישרס אגח טו</t>
  </si>
  <si>
    <t>6130207</t>
  </si>
  <si>
    <t>520017807</t>
  </si>
  <si>
    <t>סלע קפיטל נדלן ב</t>
  </si>
  <si>
    <t>1132927</t>
  </si>
  <si>
    <t>513992529</t>
  </si>
  <si>
    <t>אשטרום נכסים אגח 10</t>
  </si>
  <si>
    <t>2510204</t>
  </si>
  <si>
    <t>520036617</t>
  </si>
  <si>
    <t>A</t>
  </si>
  <si>
    <t>דיסקונט שטר הון 1</t>
  </si>
  <si>
    <t>6910095</t>
  </si>
  <si>
    <t>520007030</t>
  </si>
  <si>
    <t>A-</t>
  </si>
  <si>
    <t>בזק סדרה ז</t>
  </si>
  <si>
    <t>2300150</t>
  </si>
  <si>
    <t>520031931</t>
  </si>
  <si>
    <t>תקשורת מדיה</t>
  </si>
  <si>
    <t>חשמל אגח 26</t>
  </si>
  <si>
    <t>6000202</t>
  </si>
  <si>
    <t>מגה אור אגח ה</t>
  </si>
  <si>
    <t>1132687</t>
  </si>
  <si>
    <t>513257873</t>
  </si>
  <si>
    <t>הראל סל תל בונד 60</t>
  </si>
  <si>
    <t>1113257</t>
  </si>
  <si>
    <t>514103811</t>
  </si>
  <si>
    <t>אג"ח</t>
  </si>
  <si>
    <t>פסגות תל בונד 60 סדרה 3</t>
  </si>
  <si>
    <t>1134550</t>
  </si>
  <si>
    <t>513464289</t>
  </si>
  <si>
    <t>קסם תל בונד 60</t>
  </si>
  <si>
    <t>1109248</t>
  </si>
  <si>
    <t>520041989</t>
  </si>
  <si>
    <t>תכלית בונד סדרה 3</t>
  </si>
  <si>
    <t>1107549</t>
  </si>
  <si>
    <t>513540310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</si>
  <si>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</si>
  <si>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</si>
  <si>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</si>
  <si>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</si>
  <si>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</si>
  <si>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</si>
  <si>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ISHARES USD CORP BND</t>
  </si>
  <si>
    <t>IE0032895942</t>
  </si>
  <si>
    <t>SPDR BARCLAYS INTERMEDIATE</t>
  </si>
  <si>
    <t>US78464A3757</t>
  </si>
  <si>
    <t>NYSE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</si>
  <si>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</si>
  <si>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</si>
  <si>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</si>
  <si>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</si>
  <si>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</si>
  <si>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</si>
  <si>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</si>
  <si>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</si>
  <si>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</si>
  <si>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</si>
  <si>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</si>
  <si>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</si>
  <si>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</si>
  <si>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</si>
  <si>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</si>
  <si>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</si>
  <si>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</si>
  <si>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</si>
  <si>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</si>
  <si>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</si>
  <si>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אורמת אגח 3*</t>
  </si>
  <si>
    <t>1139179</t>
  </si>
  <si>
    <t>520036716</t>
  </si>
  <si>
    <t>UTILITIES</t>
  </si>
  <si>
    <t>+ILS/-USD 3.7432 03-01-17 (12) --88</t>
  </si>
  <si>
    <t>10000010</t>
  </si>
  <si>
    <t>+ILS/-USD 3.7485 03-01-17 (12) --85</t>
  </si>
  <si>
    <t>10000011</t>
  </si>
  <si>
    <t>+ILS/-USD 3.7507 03-01-17 (12) --93</t>
  </si>
  <si>
    <t>10000008</t>
  </si>
  <si>
    <t>+USD/-EUR 1.1225 30-11-16 (12) +26.5</t>
  </si>
  <si>
    <t>10000012</t>
  </si>
  <si>
    <t/>
  </si>
  <si>
    <t>פרנק שווצרי</t>
  </si>
  <si>
    <t>דולר ניו-זילנד</t>
  </si>
  <si>
    <t>בנק הפועלים בע"מ</t>
  </si>
  <si>
    <t>30012000</t>
  </si>
  <si>
    <t>30312000</t>
  </si>
  <si>
    <t>32012000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</si>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</sst>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24">
      <c r="B1" s="57" t="s">
        <v>173</v>
      </c>
      <c r="C1" s="80" t="s" vm="1">
        <v>227</v>
      </c>
    </row>
    <row r="2" spans="1:24">
      <c r="B2" s="57" t="s">
        <v>172</v>
      </c>
      <c r="C2" s="80" t="s">
        <v>228</v>
      </c>
    </row>
    <row r="3" spans="1:24">
      <c r="B3" s="57" t="s">
        <v>174</v>
      </c>
      <c r="C3" s="80" t="s">
        <v>229</v>
      </c>
    </row>
    <row r="4" spans="1:24">
      <c r="B4" s="57" t="s">
        <v>175</v>
      </c>
      <c r="C4" s="80">
        <v>8659</v>
      </c>
    </row>
    <row r="6" spans="1:24" ht="26.25" customHeight="1">
      <c r="B6" s="126" t="s">
        <v>189</v>
      </c>
      <c r="C6" s="127"/>
      <c r="D6" s="128"/>
    </row>
    <row r="7" spans="1:24" s="10" customFormat="1">
      <c r="B7" s="23"/>
      <c r="C7" s="24" t="s">
        <v>104</v>
      </c>
      <c r="D7" s="25" t="s">
        <v>102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188</v>
      </c>
      <c r="C10" s="110">
        <v>10590.648559999996</v>
      </c>
      <c r="D10" s="111">
        <v>0.99999999999999978</v>
      </c>
    </row>
    <row r="11" spans="1:24">
      <c r="A11" s="45" t="s">
        <v>135</v>
      </c>
      <c r="B11" s="29" t="s">
        <v>190</v>
      </c>
      <c r="C11" s="110" vm="2">
        <v>473.99918999999994</v>
      </c>
      <c r="D11" s="111" vm="3">
        <v>4.4756389310306788E-2</v>
      </c>
    </row>
    <row r="12" spans="1:24">
      <c r="B12" s="29" t="s">
        <v>191</v>
      </c>
      <c r="C12" s="110" vm="4">
        <v>10086.210219999997</v>
      </c>
      <c r="D12" s="111" vm="5">
        <v>0.95236945715437826</v>
      </c>
    </row>
    <row r="13" spans="1:24">
      <c r="A13" s="55" t="s">
        <v>135</v>
      </c>
      <c r="B13" s="30" t="s">
        <v>61</v>
      </c>
      <c r="C13" s="110" vm="6">
        <v>4773.137279999999</v>
      </c>
      <c r="D13" s="111" vm="7">
        <v>0.45069357678695365</v>
      </c>
    </row>
    <row r="14" spans="1:24">
      <c r="A14" s="55" t="s">
        <v>135</v>
      </c>
      <c r="B14" s="30" t="s">
        <v>62</v>
      </c>
      <c r="C14" s="110" t="s" vm="8">
        <v>377</v>
      </c>
      <c r="D14" s="111" t="s" vm="9">
        <v>377</v>
      </c>
    </row>
    <row r="15" spans="1:24">
      <c r="A15" s="55" t="s">
        <v>135</v>
      </c>
      <c r="B15" s="30" t="s">
        <v>63</v>
      </c>
      <c r="C15" s="110" vm="10">
        <v>411.36899</v>
      </c>
      <c r="D15" s="111" vm="11">
        <v>3.8842662719798533E-2</v>
      </c>
    </row>
    <row r="16" spans="1:24">
      <c r="A16" s="55" t="s">
        <v>135</v>
      </c>
      <c r="B16" s="30" t="s">
        <v>64</v>
      </c>
      <c r="C16" s="110" t="s" vm="12">
        <v>377</v>
      </c>
      <c r="D16" s="111" t="s" vm="13">
        <v>377</v>
      </c>
    </row>
    <row r="17" spans="1:4">
      <c r="A17" s="55" t="s">
        <v>135</v>
      </c>
      <c r="B17" s="30" t="s">
        <v>65</v>
      </c>
      <c r="C17" s="110" vm="14">
        <v>4901.7039499999973</v>
      </c>
      <c r="D17" s="111" vm="15">
        <v>0.46283321764762608</v>
      </c>
    </row>
    <row r="18" spans="1:4">
      <c r="A18" s="55" t="s">
        <v>135</v>
      </c>
      <c r="B18" s="30" t="s">
        <v>66</v>
      </c>
      <c r="C18" s="110" t="s" vm="16">
        <v>377</v>
      </c>
      <c r="D18" s="111" t="s" vm="17">
        <v>377</v>
      </c>
    </row>
    <row r="19" spans="1:4">
      <c r="A19" s="55" t="s">
        <v>135</v>
      </c>
      <c r="B19" s="30" t="s">
        <v>67</v>
      </c>
      <c r="C19" s="110" t="s" vm="18">
        <v>377</v>
      </c>
      <c r="D19" s="111" t="s" vm="19">
        <v>377</v>
      </c>
    </row>
    <row r="20" spans="1:4">
      <c r="A20" s="55" t="s">
        <v>135</v>
      </c>
      <c r="B20" s="30" t="s">
        <v>68</v>
      </c>
      <c r="C20" s="110" t="s" vm="20">
        <v>377</v>
      </c>
      <c r="D20" s="111" t="s" vm="21">
        <v>377</v>
      </c>
    </row>
    <row r="21" spans="1:4">
      <c r="A21" s="55" t="s">
        <v>135</v>
      </c>
      <c r="B21" s="30" t="s">
        <v>69</v>
      </c>
      <c r="C21" s="110" t="s" vm="22">
        <v>377</v>
      </c>
      <c r="D21" s="111" t="s" vm="23">
        <v>377</v>
      </c>
    </row>
    <row r="22" spans="1:4">
      <c r="A22" s="55" t="s">
        <v>135</v>
      </c>
      <c r="B22" s="30" t="s">
        <v>70</v>
      </c>
      <c r="C22" s="110" t="s" vm="24">
        <v>377</v>
      </c>
      <c r="D22" s="111" t="s" vm="25">
        <v>377</v>
      </c>
    </row>
    <row r="23" spans="1:4">
      <c r="B23" s="29" t="s">
        <v>192</v>
      </c>
      <c r="C23" s="110" vm="26">
        <v>30.439150000000001</v>
      </c>
      <c r="D23" s="111" vm="27">
        <v>2.8741535353147443E-3</v>
      </c>
    </row>
    <row r="24" spans="1:4">
      <c r="A24" s="55" t="s">
        <v>135</v>
      </c>
      <c r="B24" s="30" t="s">
        <v>71</v>
      </c>
      <c r="C24" s="110" t="s" vm="28">
        <v>377</v>
      </c>
      <c r="D24" s="111" t="s" vm="29">
        <v>377</v>
      </c>
    </row>
    <row r="25" spans="1:4">
      <c r="A25" s="55" t="s">
        <v>135</v>
      </c>
      <c r="B25" s="30" t="s">
        <v>72</v>
      </c>
      <c r="C25" s="110" t="s" vm="30">
        <v>377</v>
      </c>
      <c r="D25" s="111" t="s" vm="31">
        <v>377</v>
      </c>
    </row>
    <row r="26" spans="1:4">
      <c r="A26" s="55" t="s">
        <v>135</v>
      </c>
      <c r="B26" s="30" t="s">
        <v>63</v>
      </c>
      <c r="C26" s="110" vm="32">
        <v>30.988050000000001</v>
      </c>
      <c r="D26" s="111" vm="33">
        <v>2.9259822780862824E-3</v>
      </c>
    </row>
    <row r="27" spans="1:4">
      <c r="A27" s="55" t="s">
        <v>135</v>
      </c>
      <c r="B27" s="30" t="s">
        <v>73</v>
      </c>
      <c r="C27" s="110" t="s" vm="34">
        <v>377</v>
      </c>
      <c r="D27" s="111" t="s" vm="35">
        <v>377</v>
      </c>
    </row>
    <row r="28" spans="1:4">
      <c r="A28" s="55" t="s">
        <v>135</v>
      </c>
      <c r="B28" s="30" t="s">
        <v>74</v>
      </c>
      <c r="C28" s="110" t="s" vm="36">
        <v>377</v>
      </c>
      <c r="D28" s="111" t="s" vm="37">
        <v>377</v>
      </c>
    </row>
    <row r="29" spans="1:4">
      <c r="A29" s="55" t="s">
        <v>135</v>
      </c>
      <c r="B29" s="30" t="s">
        <v>75</v>
      </c>
      <c r="C29" s="110" t="s" vm="38">
        <v>377</v>
      </c>
      <c r="D29" s="111" t="s" vm="39">
        <v>377</v>
      </c>
    </row>
    <row r="30" spans="1:4">
      <c r="A30" s="55" t="s">
        <v>135</v>
      </c>
      <c r="B30" s="30" t="s">
        <v>217</v>
      </c>
      <c r="C30" s="110" t="s" vm="40">
        <v>377</v>
      </c>
      <c r="D30" s="111" t="s" vm="41">
        <v>377</v>
      </c>
    </row>
    <row r="31" spans="1:4">
      <c r="A31" s="55" t="s">
        <v>135</v>
      </c>
      <c r="B31" s="30" t="s">
        <v>98</v>
      </c>
      <c r="C31" s="110" vm="42">
        <v>-0.54889999999999994</v>
      </c>
      <c r="D31" s="111" vm="43">
        <v>-5.1828742771538068E-5</v>
      </c>
    </row>
    <row r="32" spans="1:4">
      <c r="A32" s="55" t="s">
        <v>135</v>
      </c>
      <c r="B32" s="30" t="s">
        <v>76</v>
      </c>
      <c r="C32" s="110" t="s" vm="44">
        <v>377</v>
      </c>
      <c r="D32" s="111" t="s" vm="45">
        <v>377</v>
      </c>
    </row>
    <row r="33" spans="1:4">
      <c r="A33" s="55" t="s">
        <v>135</v>
      </c>
      <c r="B33" s="29" t="s">
        <v>193</v>
      </c>
      <c r="C33" s="110" t="s" vm="46">
        <v>377</v>
      </c>
      <c r="D33" s="111" t="s" vm="47">
        <v>377</v>
      </c>
    </row>
    <row r="34" spans="1:4">
      <c r="A34" s="55" t="s">
        <v>135</v>
      </c>
      <c r="B34" s="29" t="s">
        <v>194</v>
      </c>
      <c r="C34" s="110" t="s" vm="48">
        <v>377</v>
      </c>
      <c r="D34" s="111" t="s" vm="49">
        <v>377</v>
      </c>
    </row>
    <row r="35" spans="1:4">
      <c r="A35" s="55" t="s">
        <v>135</v>
      </c>
      <c r="B35" s="29" t="s">
        <v>195</v>
      </c>
      <c r="C35" s="110" t="s" vm="50">
        <v>377</v>
      </c>
      <c r="D35" s="111" t="s" vm="51">
        <v>377</v>
      </c>
    </row>
    <row r="36" spans="1:4">
      <c r="A36" s="55" t="s">
        <v>135</v>
      </c>
      <c r="B36" s="56" t="s">
        <v>196</v>
      </c>
      <c r="C36" s="110" t="s" vm="52">
        <v>377</v>
      </c>
      <c r="D36" s="111" t="s" vm="53">
        <v>377</v>
      </c>
    </row>
    <row r="37" spans="1:4">
      <c r="A37" s="55" t="s">
        <v>135</v>
      </c>
      <c r="B37" s="29" t="s">
        <v>197</v>
      </c>
      <c r="C37" s="110"/>
      <c r="D37" s="111"/>
    </row>
    <row r="38" spans="1:4">
      <c r="A38" s="55"/>
      <c r="B38" s="69" t="s">
        <v>199</v>
      </c>
      <c r="C38" s="110">
        <v>0</v>
      </c>
      <c r="D38" s="111">
        <v>0</v>
      </c>
    </row>
    <row r="39" spans="1:4">
      <c r="A39" s="55" t="s">
        <v>135</v>
      </c>
      <c r="B39" s="70" t="s">
        <v>201</v>
      </c>
      <c r="C39" s="110" t="s" vm="54">
        <v>377</v>
      </c>
      <c r="D39" s="111" t="s" vm="55">
        <v>377</v>
      </c>
    </row>
    <row r="40" spans="1:4">
      <c r="A40" s="55" t="s">
        <v>135</v>
      </c>
      <c r="B40" s="70" t="s">
        <v>200</v>
      </c>
      <c r="C40" s="110" t="s" vm="56">
        <v>377</v>
      </c>
      <c r="D40" s="111" t="s" vm="57">
        <v>377</v>
      </c>
    </row>
    <row r="41" spans="1:4">
      <c r="A41" s="55" t="s">
        <v>135</v>
      </c>
      <c r="B41" s="70" t="s">
        <v>202</v>
      </c>
      <c r="C41" s="110" t="s" vm="58">
        <v>377</v>
      </c>
      <c r="D41" s="111" t="s" vm="59">
        <v>377</v>
      </c>
    </row>
    <row r="42" spans="1:4">
      <c r="B42" s="70" t="s">
        <v>77</v>
      </c>
      <c r="C42" s="110" vm="60">
        <v>10590.648559999996</v>
      </c>
      <c r="D42" s="111" vm="61">
        <v>0.99999999999999978</v>
      </c>
    </row>
    <row r="43" spans="1:4">
      <c r="A43" s="55" t="s">
        <v>135</v>
      </c>
      <c r="B43" s="29" t="s">
        <v>198</v>
      </c>
      <c r="C43" s="110"/>
      <c r="D43" s="111"/>
    </row>
    <row r="44" spans="1:4">
      <c r="B44" s="6" t="s">
        <v>103</v>
      </c>
    </row>
    <row r="45" spans="1:4">
      <c r="C45" s="65" t="s">
        <v>180</v>
      </c>
      <c r="D45" s="36" t="s">
        <v>97</v>
      </c>
    </row>
    <row r="46" spans="1:4">
      <c r="C46" s="65" t="s">
        <v>1</v>
      </c>
      <c r="D46" s="65" t="s">
        <v>2</v>
      </c>
    </row>
    <row r="47" spans="1:4">
      <c r="C47" s="112" t="s">
        <v>161</v>
      </c>
      <c r="D47" s="113">
        <v>2.8611</v>
      </c>
    </row>
    <row r="48" spans="1:4">
      <c r="C48" s="112" t="s">
        <v>170</v>
      </c>
      <c r="D48" s="113">
        <v>1.1527000000000001</v>
      </c>
    </row>
    <row r="49" spans="2:4">
      <c r="C49" s="112" t="s">
        <v>166</v>
      </c>
      <c r="D49" s="113">
        <v>2.8552</v>
      </c>
    </row>
    <row r="50" spans="2:4">
      <c r="B50" s="12"/>
      <c r="C50" s="112" t="s">
        <v>378</v>
      </c>
      <c r="D50" s="113">
        <v>3.8805000000000001</v>
      </c>
    </row>
    <row r="51" spans="2:4">
      <c r="C51" s="112" t="s">
        <v>159</v>
      </c>
      <c r="D51" s="113">
        <v>4.2030000000000003</v>
      </c>
    </row>
    <row r="52" spans="2:4">
      <c r="C52" s="112" t="s">
        <v>160</v>
      </c>
      <c r="D52" s="113">
        <v>4.8716999999999997</v>
      </c>
    </row>
    <row r="53" spans="2:4">
      <c r="C53" s="112" t="s">
        <v>162</v>
      </c>
      <c r="D53" s="113">
        <v>0.48470000000000002</v>
      </c>
    </row>
    <row r="54" spans="2:4">
      <c r="C54" s="112" t="s">
        <v>167</v>
      </c>
      <c r="D54" s="113">
        <v>3.7198000000000002</v>
      </c>
    </row>
    <row r="55" spans="2:4">
      <c r="C55" s="112" t="s">
        <v>168</v>
      </c>
      <c r="D55" s="113">
        <v>0.1915</v>
      </c>
    </row>
    <row r="56" spans="2:4">
      <c r="C56" s="112" t="s">
        <v>165</v>
      </c>
      <c r="D56" s="113">
        <v>0.56399999999999995</v>
      </c>
    </row>
    <row r="57" spans="2:4">
      <c r="C57" s="112" t="s">
        <v>379</v>
      </c>
      <c r="D57" s="113">
        <v>2.7281</v>
      </c>
    </row>
    <row r="58" spans="2:4">
      <c r="C58" s="112" t="s">
        <v>164</v>
      </c>
      <c r="D58" s="113">
        <v>0.43730000000000002</v>
      </c>
    </row>
    <row r="59" spans="2:4">
      <c r="C59" s="112" t="s">
        <v>157</v>
      </c>
      <c r="D59" s="113">
        <v>3.758</v>
      </c>
    </row>
    <row r="60" spans="2:4">
      <c r="C60" s="112" t="s">
        <v>171</v>
      </c>
      <c r="D60" s="113">
        <v>0.26779999999999998</v>
      </c>
    </row>
    <row r="61" spans="2:4">
      <c r="C61" s="112" t="s">
        <v>384</v>
      </c>
      <c r="D61" s="113">
        <v>0.46739999999999998</v>
      </c>
    </row>
    <row r="62" spans="2:4">
      <c r="C62" s="112" t="s">
        <v>158</v>
      </c>
      <c r="D62" s="113">
        <v>1</v>
      </c>
    </row>
    <row r="63" spans="2:4">
      <c r="C63" s="114"/>
      <c r="D63" s="115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173</v>
      </c>
      <c r="C1" s="80" t="s" vm="1">
        <v>227</v>
      </c>
    </row>
    <row r="2" spans="2:60">
      <c r="B2" s="57" t="s">
        <v>172</v>
      </c>
      <c r="C2" s="80" t="s">
        <v>228</v>
      </c>
    </row>
    <row r="3" spans="2:60">
      <c r="B3" s="57" t="s">
        <v>174</v>
      </c>
      <c r="C3" s="80" t="s">
        <v>229</v>
      </c>
    </row>
    <row r="4" spans="2:60">
      <c r="B4" s="57" t="s">
        <v>175</v>
      </c>
      <c r="C4" s="80">
        <v>8659</v>
      </c>
    </row>
    <row r="6" spans="2:60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110</v>
      </c>
      <c r="C8" s="31" t="s">
        <v>41</v>
      </c>
      <c r="D8" s="72" t="s">
        <v>113</v>
      </c>
      <c r="E8" s="72" t="s">
        <v>57</v>
      </c>
      <c r="F8" s="31" t="s">
        <v>95</v>
      </c>
      <c r="G8" s="31" t="s">
        <v>0</v>
      </c>
      <c r="H8" s="31" t="s">
        <v>99</v>
      </c>
      <c r="I8" s="31" t="s">
        <v>55</v>
      </c>
      <c r="J8" s="31" t="s">
        <v>53</v>
      </c>
      <c r="K8" s="72" t="s">
        <v>176</v>
      </c>
      <c r="L8" s="32" t="s">
        <v>178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5" t="s">
        <v>106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173</v>
      </c>
      <c r="C1" s="80" t="s" vm="1">
        <v>227</v>
      </c>
    </row>
    <row r="2" spans="2:61">
      <c r="B2" s="57" t="s">
        <v>172</v>
      </c>
      <c r="C2" s="80" t="s">
        <v>228</v>
      </c>
    </row>
    <row r="3" spans="2:61">
      <c r="B3" s="57" t="s">
        <v>174</v>
      </c>
      <c r="C3" s="80" t="s">
        <v>229</v>
      </c>
    </row>
    <row r="4" spans="2:61">
      <c r="B4" s="57" t="s">
        <v>175</v>
      </c>
      <c r="C4" s="80">
        <v>8659</v>
      </c>
    </row>
    <row r="6" spans="2:6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110</v>
      </c>
      <c r="C8" s="31" t="s">
        <v>41</v>
      </c>
      <c r="D8" s="72" t="s">
        <v>113</v>
      </c>
      <c r="E8" s="72" t="s">
        <v>57</v>
      </c>
      <c r="F8" s="31" t="s">
        <v>95</v>
      </c>
      <c r="G8" s="31" t="s">
        <v>0</v>
      </c>
      <c r="H8" s="31" t="s">
        <v>99</v>
      </c>
      <c r="I8" s="31" t="s">
        <v>55</v>
      </c>
      <c r="J8" s="31" t="s">
        <v>53</v>
      </c>
      <c r="K8" s="72" t="s">
        <v>176</v>
      </c>
      <c r="L8" s="32" t="s">
        <v>178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173</v>
      </c>
      <c r="C1" s="80" t="s" vm="1">
        <v>227</v>
      </c>
    </row>
    <row r="2" spans="1:60">
      <c r="B2" s="57" t="s">
        <v>172</v>
      </c>
      <c r="C2" s="80" t="s">
        <v>228</v>
      </c>
    </row>
    <row r="3" spans="1:60">
      <c r="B3" s="57" t="s">
        <v>174</v>
      </c>
      <c r="C3" s="80" t="s">
        <v>229</v>
      </c>
    </row>
    <row r="4" spans="1:60">
      <c r="B4" s="57" t="s">
        <v>175</v>
      </c>
      <c r="C4" s="80">
        <v>8659</v>
      </c>
    </row>
    <row r="6" spans="1:60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114</v>
      </c>
      <c r="BF6" s="1" t="s">
        <v>181</v>
      </c>
      <c r="BH6" s="3" t="s">
        <v>158</v>
      </c>
    </row>
    <row r="7" spans="1:60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116</v>
      </c>
      <c r="BF7" s="1" t="s">
        <v>136</v>
      </c>
      <c r="BH7" s="3" t="s">
        <v>157</v>
      </c>
    </row>
    <row r="8" spans="1:60" s="3" customFormat="1" ht="78.75">
      <c r="A8" s="2"/>
      <c r="B8" s="23" t="s">
        <v>110</v>
      </c>
      <c r="C8" s="31" t="s">
        <v>41</v>
      </c>
      <c r="D8" s="72" t="s">
        <v>113</v>
      </c>
      <c r="E8" s="72" t="s">
        <v>57</v>
      </c>
      <c r="F8" s="31" t="s">
        <v>95</v>
      </c>
      <c r="G8" s="31" t="s">
        <v>0</v>
      </c>
      <c r="H8" s="31" t="s">
        <v>99</v>
      </c>
      <c r="I8" s="31" t="s">
        <v>55</v>
      </c>
      <c r="J8" s="72" t="s">
        <v>176</v>
      </c>
      <c r="K8" s="31" t="s">
        <v>178</v>
      </c>
      <c r="BC8" s="1" t="s">
        <v>129</v>
      </c>
      <c r="BD8" s="1" t="s">
        <v>130</v>
      </c>
      <c r="BE8" s="1" t="s">
        <v>137</v>
      </c>
      <c r="BG8" s="4" t="s">
        <v>159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56</v>
      </c>
      <c r="I9" s="17" t="s">
        <v>23</v>
      </c>
      <c r="J9" s="33" t="s">
        <v>20</v>
      </c>
      <c r="K9" s="58" t="s">
        <v>20</v>
      </c>
      <c r="BC9" s="1" t="s">
        <v>126</v>
      </c>
      <c r="BE9" s="1" t="s">
        <v>138</v>
      </c>
      <c r="BG9" s="4" t="s">
        <v>160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122</v>
      </c>
      <c r="BD10" s="3"/>
      <c r="BE10" s="1" t="s">
        <v>182</v>
      </c>
      <c r="BG10" s="1" t="s">
        <v>166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121</v>
      </c>
      <c r="BD11" s="3"/>
      <c r="BE11" s="1" t="s">
        <v>139</v>
      </c>
      <c r="BG11" s="1" t="s">
        <v>161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119</v>
      </c>
      <c r="BD12" s="4"/>
      <c r="BE12" s="1" t="s">
        <v>140</v>
      </c>
      <c r="BG12" s="1" t="s">
        <v>162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123</v>
      </c>
      <c r="BE13" s="1" t="s">
        <v>141</v>
      </c>
      <c r="BG13" s="1" t="s">
        <v>163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120</v>
      </c>
      <c r="BE14" s="1" t="s">
        <v>142</v>
      </c>
      <c r="BG14" s="1" t="s">
        <v>165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131</v>
      </c>
      <c r="BE15" s="1" t="s">
        <v>183</v>
      </c>
      <c r="BG15" s="1" t="s">
        <v>167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117</v>
      </c>
      <c r="BD16" s="1" t="s">
        <v>132</v>
      </c>
      <c r="BE16" s="1" t="s">
        <v>143</v>
      </c>
      <c r="BG16" s="1" t="s">
        <v>168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127</v>
      </c>
      <c r="BE17" s="1" t="s">
        <v>144</v>
      </c>
      <c r="BG17" s="1" t="s">
        <v>169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115</v>
      </c>
      <c r="BF18" s="1" t="s">
        <v>145</v>
      </c>
      <c r="BH18" s="1" t="s">
        <v>31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128</v>
      </c>
      <c r="BF19" s="1" t="s">
        <v>146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133</v>
      </c>
      <c r="BF20" s="1" t="s">
        <v>147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118</v>
      </c>
      <c r="BE21" s="1" t="s">
        <v>134</v>
      </c>
      <c r="BF21" s="1" t="s">
        <v>148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124</v>
      </c>
      <c r="BF22" s="1" t="s">
        <v>149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31</v>
      </c>
      <c r="BE23" s="1" t="s">
        <v>125</v>
      </c>
      <c r="BF23" s="1" t="s">
        <v>184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187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150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151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186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152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153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185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31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173</v>
      </c>
      <c r="C1" s="80" t="s" vm="1">
        <v>227</v>
      </c>
    </row>
    <row r="2" spans="2:81">
      <c r="B2" s="57" t="s">
        <v>172</v>
      </c>
      <c r="C2" s="80" t="s">
        <v>228</v>
      </c>
    </row>
    <row r="3" spans="2:81">
      <c r="B3" s="57" t="s">
        <v>174</v>
      </c>
      <c r="C3" s="80" t="s">
        <v>229</v>
      </c>
      <c r="E3" s="2"/>
    </row>
    <row r="4" spans="2:81">
      <c r="B4" s="57" t="s">
        <v>175</v>
      </c>
      <c r="C4" s="80">
        <v>8659</v>
      </c>
    </row>
    <row r="6" spans="2:8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110</v>
      </c>
      <c r="C8" s="31" t="s">
        <v>41</v>
      </c>
      <c r="D8" s="14" t="s">
        <v>45</v>
      </c>
      <c r="E8" s="31" t="s">
        <v>15</v>
      </c>
      <c r="F8" s="31" t="s">
        <v>58</v>
      </c>
      <c r="G8" s="31" t="s">
        <v>96</v>
      </c>
      <c r="H8" s="31" t="s">
        <v>18</v>
      </c>
      <c r="I8" s="31" t="s">
        <v>95</v>
      </c>
      <c r="J8" s="31" t="s">
        <v>17</v>
      </c>
      <c r="K8" s="31" t="s">
        <v>19</v>
      </c>
      <c r="L8" s="31" t="s">
        <v>0</v>
      </c>
      <c r="M8" s="31" t="s">
        <v>99</v>
      </c>
      <c r="N8" s="31" t="s">
        <v>55</v>
      </c>
      <c r="O8" s="31" t="s">
        <v>53</v>
      </c>
      <c r="P8" s="72" t="s">
        <v>176</v>
      </c>
      <c r="Q8" s="32" t="s">
        <v>178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173</v>
      </c>
      <c r="C1" s="80" t="s" vm="1">
        <v>227</v>
      </c>
    </row>
    <row r="2" spans="2:72">
      <c r="B2" s="57" t="s">
        <v>172</v>
      </c>
      <c r="C2" s="80" t="s">
        <v>228</v>
      </c>
    </row>
    <row r="3" spans="2:72">
      <c r="B3" s="57" t="s">
        <v>174</v>
      </c>
      <c r="C3" s="80" t="s">
        <v>229</v>
      </c>
    </row>
    <row r="4" spans="2:72">
      <c r="B4" s="57" t="s">
        <v>175</v>
      </c>
      <c r="C4" s="80">
        <v>8659</v>
      </c>
    </row>
    <row r="6" spans="2:72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110</v>
      </c>
      <c r="C8" s="31" t="s">
        <v>41</v>
      </c>
      <c r="D8" s="31" t="s">
        <v>15</v>
      </c>
      <c r="E8" s="31" t="s">
        <v>58</v>
      </c>
      <c r="F8" s="31" t="s">
        <v>96</v>
      </c>
      <c r="G8" s="31" t="s">
        <v>18</v>
      </c>
      <c r="H8" s="31" t="s">
        <v>95</v>
      </c>
      <c r="I8" s="31" t="s">
        <v>17</v>
      </c>
      <c r="J8" s="31" t="s">
        <v>19</v>
      </c>
      <c r="K8" s="31" t="s">
        <v>0</v>
      </c>
      <c r="L8" s="31" t="s">
        <v>99</v>
      </c>
      <c r="M8" s="31" t="s">
        <v>104</v>
      </c>
      <c r="N8" s="31" t="s">
        <v>53</v>
      </c>
      <c r="O8" s="72" t="s">
        <v>176</v>
      </c>
      <c r="P8" s="32" t="s">
        <v>178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173</v>
      </c>
      <c r="C1" s="80" t="s" vm="1">
        <v>227</v>
      </c>
    </row>
    <row r="2" spans="2:65">
      <c r="B2" s="57" t="s">
        <v>172</v>
      </c>
      <c r="C2" s="80" t="s">
        <v>228</v>
      </c>
    </row>
    <row r="3" spans="2:65">
      <c r="B3" s="57" t="s">
        <v>174</v>
      </c>
      <c r="C3" s="80" t="s">
        <v>229</v>
      </c>
    </row>
    <row r="4" spans="2:65">
      <c r="B4" s="57" t="s">
        <v>175</v>
      </c>
      <c r="C4" s="80">
        <v>8659</v>
      </c>
    </row>
    <row r="6" spans="2:65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110</v>
      </c>
      <c r="C8" s="31" t="s">
        <v>41</v>
      </c>
      <c r="D8" s="72" t="s">
        <v>112</v>
      </c>
      <c r="E8" s="72" t="s">
        <v>111</v>
      </c>
      <c r="F8" s="72" t="s">
        <v>57</v>
      </c>
      <c r="G8" s="31" t="s">
        <v>15</v>
      </c>
      <c r="H8" s="31" t="s">
        <v>58</v>
      </c>
      <c r="I8" s="31" t="s">
        <v>96</v>
      </c>
      <c r="J8" s="31" t="s">
        <v>18</v>
      </c>
      <c r="K8" s="31" t="s">
        <v>95</v>
      </c>
      <c r="L8" s="31" t="s">
        <v>17</v>
      </c>
      <c r="M8" s="72" t="s">
        <v>19</v>
      </c>
      <c r="N8" s="31" t="s">
        <v>0</v>
      </c>
      <c r="O8" s="31" t="s">
        <v>99</v>
      </c>
      <c r="P8" s="31" t="s">
        <v>104</v>
      </c>
      <c r="Q8" s="31" t="s">
        <v>53</v>
      </c>
      <c r="R8" s="72" t="s">
        <v>176</v>
      </c>
      <c r="S8" s="32" t="s">
        <v>178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1" t="s">
        <v>108</v>
      </c>
      <c r="S10" s="21" t="s">
        <v>179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9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6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7" width="6.85546875" style="1" bestFit="1" customWidth="1"/>
    <col min="18" max="18" width="10" style="1" bestFit="1" customWidth="1"/>
    <col min="19" max="19" width="9.71093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173</v>
      </c>
      <c r="C1" s="80" t="s" vm="1">
        <v>227</v>
      </c>
    </row>
    <row r="2" spans="2:77">
      <c r="B2" s="57" t="s">
        <v>172</v>
      </c>
      <c r="C2" s="80" t="s">
        <v>228</v>
      </c>
    </row>
    <row r="3" spans="2:77">
      <c r="B3" s="57" t="s">
        <v>174</v>
      </c>
      <c r="C3" s="80" t="s">
        <v>229</v>
      </c>
    </row>
    <row r="4" spans="2:77">
      <c r="B4" s="57" t="s">
        <v>175</v>
      </c>
      <c r="C4" s="80">
        <v>8659</v>
      </c>
    </row>
    <row r="6" spans="2:77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77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77" s="3" customFormat="1" ht="63">
      <c r="B8" s="23" t="s">
        <v>110</v>
      </c>
      <c r="C8" s="31" t="s">
        <v>41</v>
      </c>
      <c r="D8" s="72" t="s">
        <v>112</v>
      </c>
      <c r="E8" s="72" t="s">
        <v>111</v>
      </c>
      <c r="F8" s="72" t="s">
        <v>57</v>
      </c>
      <c r="G8" s="31" t="s">
        <v>15</v>
      </c>
      <c r="H8" s="31" t="s">
        <v>58</v>
      </c>
      <c r="I8" s="31" t="s">
        <v>96</v>
      </c>
      <c r="J8" s="31" t="s">
        <v>18</v>
      </c>
      <c r="K8" s="31" t="s">
        <v>95</v>
      </c>
      <c r="L8" s="31" t="s">
        <v>17</v>
      </c>
      <c r="M8" s="72" t="s">
        <v>19</v>
      </c>
      <c r="N8" s="31" t="s">
        <v>0</v>
      </c>
      <c r="O8" s="31" t="s">
        <v>99</v>
      </c>
      <c r="P8" s="31" t="s">
        <v>104</v>
      </c>
      <c r="Q8" s="31" t="s">
        <v>53</v>
      </c>
      <c r="R8" s="72" t="s">
        <v>176</v>
      </c>
      <c r="S8" s="32" t="s">
        <v>178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56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1" t="s">
        <v>108</v>
      </c>
      <c r="S10" s="21" t="s">
        <v>179</v>
      </c>
      <c r="T10" s="5"/>
      <c r="BV10" s="1"/>
    </row>
    <row r="11" spans="2:77" s="4" customFormat="1" ht="18" customHeight="1">
      <c r="B11" s="124" t="s">
        <v>46</v>
      </c>
      <c r="C11" s="117"/>
      <c r="D11" s="117"/>
      <c r="E11" s="117"/>
      <c r="F11" s="117"/>
      <c r="G11" s="117"/>
      <c r="H11" s="117"/>
      <c r="I11" s="117"/>
      <c r="J11" s="123">
        <v>9.6678237804573026</v>
      </c>
      <c r="K11" s="117"/>
      <c r="L11" s="117"/>
      <c r="M11" s="119">
        <v>3.0467260443945331E-2</v>
      </c>
      <c r="N11" s="118"/>
      <c r="O11" s="123"/>
      <c r="P11" s="118">
        <v>30.988050000000001</v>
      </c>
      <c r="Q11" s="117"/>
      <c r="R11" s="119">
        <v>1</v>
      </c>
      <c r="S11" s="119">
        <v>2.9259822780862824E-3</v>
      </c>
      <c r="T11" s="5"/>
      <c r="BV11" s="1"/>
      <c r="BY11" s="1"/>
    </row>
    <row r="12" spans="2:77" ht="17.25" customHeight="1">
      <c r="B12" s="125" t="s">
        <v>225</v>
      </c>
      <c r="C12" s="117"/>
      <c r="D12" s="117"/>
      <c r="E12" s="117"/>
      <c r="F12" s="117"/>
      <c r="G12" s="117"/>
      <c r="H12" s="117"/>
      <c r="I12" s="117"/>
      <c r="J12" s="123">
        <v>9.6678237804573062</v>
      </c>
      <c r="K12" s="117"/>
      <c r="L12" s="117"/>
      <c r="M12" s="119">
        <v>3.0467260443945324E-2</v>
      </c>
      <c r="N12" s="118"/>
      <c r="O12" s="123"/>
      <c r="P12" s="118">
        <v>30.988050000000001</v>
      </c>
      <c r="Q12" s="117"/>
      <c r="R12" s="119">
        <v>1</v>
      </c>
      <c r="S12" s="119">
        <v>2.9259822780862824E-3</v>
      </c>
    </row>
    <row r="13" spans="2:77">
      <c r="B13" s="106" t="s">
        <v>54</v>
      </c>
      <c r="C13" s="84"/>
      <c r="D13" s="84"/>
      <c r="E13" s="84"/>
      <c r="F13" s="84"/>
      <c r="G13" s="84"/>
      <c r="H13" s="84"/>
      <c r="I13" s="84"/>
      <c r="J13" s="95">
        <v>11.74685594561895</v>
      </c>
      <c r="K13" s="84"/>
      <c r="L13" s="84"/>
      <c r="M13" s="94">
        <v>2.3280709805590223E-2</v>
      </c>
      <c r="N13" s="93"/>
      <c r="O13" s="95"/>
      <c r="P13" s="93">
        <v>21.010259999999999</v>
      </c>
      <c r="Q13" s="84"/>
      <c r="R13" s="94">
        <v>0.67801168514959798</v>
      </c>
      <c r="S13" s="94">
        <v>1.9838501750831395E-3</v>
      </c>
    </row>
    <row r="14" spans="2:77">
      <c r="B14" s="107" t="s">
        <v>359</v>
      </c>
      <c r="C14" s="86" t="s">
        <v>360</v>
      </c>
      <c r="D14" s="99" t="s">
        <v>361</v>
      </c>
      <c r="E14" s="86" t="s">
        <v>362</v>
      </c>
      <c r="F14" s="99" t="s">
        <v>279</v>
      </c>
      <c r="G14" s="86" t="s">
        <v>270</v>
      </c>
      <c r="H14" s="86" t="s">
        <v>156</v>
      </c>
      <c r="I14" s="109">
        <v>42639</v>
      </c>
      <c r="J14" s="98">
        <v>9.66</v>
      </c>
      <c r="K14" s="99" t="s">
        <v>158</v>
      </c>
      <c r="L14" s="100">
        <v>4.9000000000000002E-2</v>
      </c>
      <c r="M14" s="97">
        <v>2.0100000000000003E-2</v>
      </c>
      <c r="N14" s="96">
        <v>2930</v>
      </c>
      <c r="O14" s="98">
        <v>160.78</v>
      </c>
      <c r="P14" s="96">
        <v>4.7108599999999994</v>
      </c>
      <c r="Q14" s="97">
        <v>1.492540458024214E-6</v>
      </c>
      <c r="R14" s="97">
        <v>0.15202182776909159</v>
      </c>
      <c r="S14" s="97">
        <v>4.4481317393464713E-4</v>
      </c>
    </row>
    <row r="15" spans="2:77">
      <c r="B15" s="107" t="s">
        <v>363</v>
      </c>
      <c r="C15" s="86" t="s">
        <v>364</v>
      </c>
      <c r="D15" s="99" t="s">
        <v>361</v>
      </c>
      <c r="E15" s="86" t="s">
        <v>362</v>
      </c>
      <c r="F15" s="99" t="s">
        <v>279</v>
      </c>
      <c r="G15" s="86" t="s">
        <v>270</v>
      </c>
      <c r="H15" s="86" t="s">
        <v>156</v>
      </c>
      <c r="I15" s="109">
        <v>42639</v>
      </c>
      <c r="J15" s="98">
        <v>12.35</v>
      </c>
      <c r="K15" s="99" t="s">
        <v>158</v>
      </c>
      <c r="L15" s="100">
        <v>4.0999999999999995E-2</v>
      </c>
      <c r="M15" s="97">
        <v>2.4200000000000003E-2</v>
      </c>
      <c r="N15" s="96">
        <v>13000</v>
      </c>
      <c r="O15" s="98">
        <v>125.38</v>
      </c>
      <c r="P15" s="96">
        <v>16.299399999999999</v>
      </c>
      <c r="Q15" s="97">
        <v>4.4649254651205071E-6</v>
      </c>
      <c r="R15" s="97">
        <v>0.5259898573805063</v>
      </c>
      <c r="S15" s="97">
        <v>1.5390370011484926E-3</v>
      </c>
    </row>
    <row r="16" spans="2:77">
      <c r="B16" s="108"/>
      <c r="C16" s="86"/>
      <c r="D16" s="86"/>
      <c r="E16" s="86"/>
      <c r="F16" s="86"/>
      <c r="G16" s="86"/>
      <c r="H16" s="86"/>
      <c r="I16" s="86"/>
      <c r="J16" s="98"/>
      <c r="K16" s="86"/>
      <c r="L16" s="86"/>
      <c r="M16" s="97"/>
      <c r="N16" s="96"/>
      <c r="O16" s="98"/>
      <c r="P16" s="86"/>
      <c r="Q16" s="86"/>
      <c r="R16" s="97"/>
      <c r="S16" s="86"/>
    </row>
    <row r="17" spans="2:19">
      <c r="B17" s="106" t="s">
        <v>43</v>
      </c>
      <c r="C17" s="84"/>
      <c r="D17" s="84"/>
      <c r="E17" s="84"/>
      <c r="F17" s="84"/>
      <c r="G17" s="84"/>
      <c r="H17" s="84"/>
      <c r="I17" s="84"/>
      <c r="J17" s="95">
        <v>5.29</v>
      </c>
      <c r="K17" s="84"/>
      <c r="L17" s="84"/>
      <c r="M17" s="94">
        <v>4.5599999999999995E-2</v>
      </c>
      <c r="N17" s="93"/>
      <c r="O17" s="95"/>
      <c r="P17" s="93">
        <v>9.9777900000000006</v>
      </c>
      <c r="Q17" s="84"/>
      <c r="R17" s="94">
        <v>0.32198831485040202</v>
      </c>
      <c r="S17" s="94">
        <v>9.421321030031424E-4</v>
      </c>
    </row>
    <row r="18" spans="2:19">
      <c r="B18" s="107" t="s">
        <v>365</v>
      </c>
      <c r="C18" s="86" t="s">
        <v>366</v>
      </c>
      <c r="D18" s="99" t="s">
        <v>361</v>
      </c>
      <c r="E18" s="86" t="s">
        <v>367</v>
      </c>
      <c r="F18" s="99" t="s">
        <v>368</v>
      </c>
      <c r="G18" s="86" t="s">
        <v>297</v>
      </c>
      <c r="H18" s="86" t="s">
        <v>156</v>
      </c>
      <c r="I18" s="109">
        <v>42625</v>
      </c>
      <c r="J18" s="98">
        <v>5.29</v>
      </c>
      <c r="K18" s="99" t="s">
        <v>157</v>
      </c>
      <c r="L18" s="100">
        <v>4.4500000000000005E-2</v>
      </c>
      <c r="M18" s="97">
        <v>4.5599999999999995E-2</v>
      </c>
      <c r="N18" s="96">
        <v>2658</v>
      </c>
      <c r="O18" s="98">
        <v>99.89</v>
      </c>
      <c r="P18" s="96">
        <v>9.9777900000000006</v>
      </c>
      <c r="Q18" s="97">
        <v>1.9383322864661724E-5</v>
      </c>
      <c r="R18" s="97">
        <v>0.32198831485040202</v>
      </c>
      <c r="S18" s="97">
        <v>9.421321030031424E-4</v>
      </c>
    </row>
    <row r="19" spans="2:19">
      <c r="B19" s="108"/>
      <c r="C19" s="86"/>
      <c r="D19" s="86"/>
      <c r="E19" s="86"/>
      <c r="F19" s="86"/>
      <c r="G19" s="86"/>
      <c r="H19" s="86"/>
      <c r="I19" s="86"/>
      <c r="J19" s="98"/>
      <c r="K19" s="86"/>
      <c r="L19" s="86"/>
      <c r="M19" s="97"/>
      <c r="N19" s="96"/>
      <c r="O19" s="98"/>
      <c r="P19" s="86"/>
      <c r="Q19" s="86"/>
      <c r="R19" s="97"/>
      <c r="S19" s="86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42" t="s">
        <v>385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42" t="s">
        <v>106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45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4:B118">
    <cfRule type="cellIs" dxfId="10" priority="3" operator="equal">
      <formula>"NR3"</formula>
    </cfRule>
  </conditionalFormatting>
  <conditionalFormatting sqref="B21">
    <cfRule type="cellIs" dxfId="9" priority="2" operator="equal">
      <formula>"NR3"</formula>
    </cfRule>
  </conditionalFormatting>
  <conditionalFormatting sqref="B21">
    <cfRule type="containsText" dxfId="8" priority="1" operator="containsText" text="הפרשה ">
      <formula>NOT(ISERROR(SEARCH("הפרשה ",B21)))</formula>
    </cfRule>
  </conditionalFormatting>
  <dataValidations count="1">
    <dataValidation allowBlank="1" showInputMessage="1" showErrorMessage="1" sqref="C5:C1048576 AD1:XFD2 B23:B1048576 A1:A1048576 B1:B20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173</v>
      </c>
      <c r="C1" s="80" t="s" vm="1">
        <v>227</v>
      </c>
    </row>
    <row r="2" spans="2:98">
      <c r="B2" s="57" t="s">
        <v>172</v>
      </c>
      <c r="C2" s="80" t="s">
        <v>228</v>
      </c>
    </row>
    <row r="3" spans="2:98">
      <c r="B3" s="57" t="s">
        <v>174</v>
      </c>
      <c r="C3" s="80" t="s">
        <v>229</v>
      </c>
    </row>
    <row r="4" spans="2:98">
      <c r="B4" s="57" t="s">
        <v>175</v>
      </c>
      <c r="C4" s="80">
        <v>8659</v>
      </c>
    </row>
    <row r="6" spans="2:98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110</v>
      </c>
      <c r="C8" s="31" t="s">
        <v>41</v>
      </c>
      <c r="D8" s="72" t="s">
        <v>112</v>
      </c>
      <c r="E8" s="72" t="s">
        <v>111</v>
      </c>
      <c r="F8" s="72" t="s">
        <v>57</v>
      </c>
      <c r="G8" s="31" t="s">
        <v>95</v>
      </c>
      <c r="H8" s="31" t="s">
        <v>0</v>
      </c>
      <c r="I8" s="31" t="s">
        <v>99</v>
      </c>
      <c r="J8" s="31" t="s">
        <v>104</v>
      </c>
      <c r="K8" s="31" t="s">
        <v>53</v>
      </c>
      <c r="L8" s="72" t="s">
        <v>176</v>
      </c>
      <c r="M8" s="32" t="s">
        <v>178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173</v>
      </c>
      <c r="C1" s="80" t="s" vm="1">
        <v>227</v>
      </c>
    </row>
    <row r="2" spans="2:55">
      <c r="B2" s="57" t="s">
        <v>172</v>
      </c>
      <c r="C2" s="80" t="s">
        <v>228</v>
      </c>
    </row>
    <row r="3" spans="2:55">
      <c r="B3" s="57" t="s">
        <v>174</v>
      </c>
      <c r="C3" s="80" t="s">
        <v>229</v>
      </c>
    </row>
    <row r="4" spans="2:55">
      <c r="B4" s="57" t="s">
        <v>175</v>
      </c>
      <c r="C4" s="80">
        <v>8659</v>
      </c>
    </row>
    <row r="6" spans="2:55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90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110</v>
      </c>
      <c r="C8" s="31" t="s">
        <v>41</v>
      </c>
      <c r="D8" s="31" t="s">
        <v>95</v>
      </c>
      <c r="E8" s="31" t="s">
        <v>96</v>
      </c>
      <c r="F8" s="31" t="s">
        <v>0</v>
      </c>
      <c r="G8" s="31" t="s">
        <v>99</v>
      </c>
      <c r="H8" s="31" t="s">
        <v>104</v>
      </c>
      <c r="I8" s="31" t="s">
        <v>53</v>
      </c>
      <c r="J8" s="72" t="s">
        <v>176</v>
      </c>
      <c r="K8" s="32" t="s">
        <v>178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56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173</v>
      </c>
      <c r="C1" s="80" t="s" vm="1">
        <v>227</v>
      </c>
    </row>
    <row r="2" spans="2:59">
      <c r="B2" s="57" t="s">
        <v>172</v>
      </c>
      <c r="C2" s="80" t="s">
        <v>228</v>
      </c>
    </row>
    <row r="3" spans="2:59">
      <c r="B3" s="57" t="s">
        <v>174</v>
      </c>
      <c r="C3" s="80" t="s">
        <v>229</v>
      </c>
    </row>
    <row r="4" spans="2:59">
      <c r="B4" s="57" t="s">
        <v>175</v>
      </c>
      <c r="C4" s="80">
        <v>8659</v>
      </c>
    </row>
    <row r="6" spans="2:59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91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110</v>
      </c>
      <c r="C8" s="31" t="s">
        <v>41</v>
      </c>
      <c r="D8" s="72" t="s">
        <v>57</v>
      </c>
      <c r="E8" s="31" t="s">
        <v>95</v>
      </c>
      <c r="F8" s="31" t="s">
        <v>96</v>
      </c>
      <c r="G8" s="31" t="s">
        <v>0</v>
      </c>
      <c r="H8" s="31" t="s">
        <v>99</v>
      </c>
      <c r="I8" s="31" t="s">
        <v>104</v>
      </c>
      <c r="J8" s="31" t="s">
        <v>53</v>
      </c>
      <c r="K8" s="72" t="s">
        <v>176</v>
      </c>
      <c r="L8" s="32" t="s">
        <v>178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78</v>
      </c>
      <c r="C6" s="14" t="s">
        <v>41</v>
      </c>
      <c r="E6" s="14" t="s">
        <v>111</v>
      </c>
      <c r="I6" s="14" t="s">
        <v>15</v>
      </c>
      <c r="J6" s="14" t="s">
        <v>58</v>
      </c>
      <c r="M6" s="14" t="s">
        <v>95</v>
      </c>
      <c r="Q6" s="14" t="s">
        <v>17</v>
      </c>
      <c r="R6" s="14" t="s">
        <v>19</v>
      </c>
      <c r="U6" s="14" t="s">
        <v>55</v>
      </c>
      <c r="W6" s="15" t="s">
        <v>52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80</v>
      </c>
      <c r="C8" s="31" t="s">
        <v>41</v>
      </c>
      <c r="D8" s="31" t="s">
        <v>113</v>
      </c>
      <c r="I8" s="31" t="s">
        <v>15</v>
      </c>
      <c r="J8" s="31" t="s">
        <v>58</v>
      </c>
      <c r="K8" s="31" t="s">
        <v>96</v>
      </c>
      <c r="L8" s="31" t="s">
        <v>18</v>
      </c>
      <c r="M8" s="31" t="s">
        <v>95</v>
      </c>
      <c r="Q8" s="31" t="s">
        <v>17</v>
      </c>
      <c r="R8" s="31" t="s">
        <v>19</v>
      </c>
      <c r="S8" s="31" t="s">
        <v>0</v>
      </c>
      <c r="T8" s="31" t="s">
        <v>99</v>
      </c>
      <c r="U8" s="31" t="s">
        <v>55</v>
      </c>
      <c r="V8" s="31" t="s">
        <v>53</v>
      </c>
      <c r="W8" s="32" t="s">
        <v>105</v>
      </c>
    </row>
    <row r="9" spans="2:25" ht="31.5">
      <c r="B9" s="49" t="str">
        <f>'תעודות חוב מסחריות '!B7:T7</f>
        <v>2. תעודות חוב מסחריות</v>
      </c>
      <c r="C9" s="14" t="s">
        <v>41</v>
      </c>
      <c r="D9" s="14" t="s">
        <v>113</v>
      </c>
      <c r="E9" s="42" t="s">
        <v>111</v>
      </c>
      <c r="G9" s="14" t="s">
        <v>57</v>
      </c>
      <c r="I9" s="14" t="s">
        <v>15</v>
      </c>
      <c r="J9" s="14" t="s">
        <v>58</v>
      </c>
      <c r="K9" s="14" t="s">
        <v>96</v>
      </c>
      <c r="L9" s="14" t="s">
        <v>18</v>
      </c>
      <c r="M9" s="14" t="s">
        <v>95</v>
      </c>
      <c r="Q9" s="14" t="s">
        <v>17</v>
      </c>
      <c r="R9" s="14" t="s">
        <v>19</v>
      </c>
      <c r="S9" s="14" t="s">
        <v>0</v>
      </c>
      <c r="T9" s="14" t="s">
        <v>99</v>
      </c>
      <c r="U9" s="14" t="s">
        <v>55</v>
      </c>
      <c r="V9" s="14" t="s">
        <v>53</v>
      </c>
      <c r="W9" s="39" t="s">
        <v>105</v>
      </c>
    </row>
    <row r="10" spans="2:25" ht="31.5">
      <c r="B10" s="49" t="str">
        <f>'אג"ח קונצרני'!B7:T7</f>
        <v>3. אג"ח קונצרני</v>
      </c>
      <c r="C10" s="31" t="s">
        <v>41</v>
      </c>
      <c r="D10" s="14" t="s">
        <v>113</v>
      </c>
      <c r="E10" s="42" t="s">
        <v>111</v>
      </c>
      <c r="G10" s="31" t="s">
        <v>57</v>
      </c>
      <c r="I10" s="31" t="s">
        <v>15</v>
      </c>
      <c r="J10" s="31" t="s">
        <v>58</v>
      </c>
      <c r="K10" s="31" t="s">
        <v>96</v>
      </c>
      <c r="L10" s="31" t="s">
        <v>18</v>
      </c>
      <c r="M10" s="31" t="s">
        <v>95</v>
      </c>
      <c r="Q10" s="31" t="s">
        <v>17</v>
      </c>
      <c r="R10" s="31" t="s">
        <v>19</v>
      </c>
      <c r="S10" s="31" t="s">
        <v>0</v>
      </c>
      <c r="T10" s="31" t="s">
        <v>99</v>
      </c>
      <c r="U10" s="31" t="s">
        <v>55</v>
      </c>
      <c r="V10" s="14" t="s">
        <v>53</v>
      </c>
      <c r="W10" s="32" t="s">
        <v>105</v>
      </c>
    </row>
    <row r="11" spans="2:25" ht="31.5">
      <c r="B11" s="49" t="str">
        <f>מניות!B7</f>
        <v>4. מניות</v>
      </c>
      <c r="C11" s="31" t="s">
        <v>41</v>
      </c>
      <c r="D11" s="14" t="s">
        <v>113</v>
      </c>
      <c r="E11" s="42" t="s">
        <v>111</v>
      </c>
      <c r="H11" s="31" t="s">
        <v>95</v>
      </c>
      <c r="S11" s="31" t="s">
        <v>0</v>
      </c>
      <c r="T11" s="14" t="s">
        <v>99</v>
      </c>
      <c r="U11" s="14" t="s">
        <v>55</v>
      </c>
      <c r="V11" s="14" t="s">
        <v>53</v>
      </c>
      <c r="W11" s="15" t="s">
        <v>105</v>
      </c>
    </row>
    <row r="12" spans="2:25" ht="31.5">
      <c r="B12" s="49" t="str">
        <f>'תעודות סל'!B7:M7</f>
        <v>5. תעודות סל</v>
      </c>
      <c r="C12" s="31" t="s">
        <v>41</v>
      </c>
      <c r="D12" s="14" t="s">
        <v>113</v>
      </c>
      <c r="E12" s="42" t="s">
        <v>111</v>
      </c>
      <c r="H12" s="31" t="s">
        <v>95</v>
      </c>
      <c r="S12" s="31" t="s">
        <v>0</v>
      </c>
      <c r="T12" s="31" t="s">
        <v>99</v>
      </c>
      <c r="U12" s="31" t="s">
        <v>55</v>
      </c>
      <c r="V12" s="31" t="s">
        <v>53</v>
      </c>
      <c r="W12" s="32" t="s">
        <v>105</v>
      </c>
    </row>
    <row r="13" spans="2:25" ht="31.5">
      <c r="B13" s="49" t="str">
        <f>'קרנות נאמנות'!B7:O7</f>
        <v>6. קרנות נאמנות</v>
      </c>
      <c r="C13" s="31" t="s">
        <v>41</v>
      </c>
      <c r="D13" s="31" t="s">
        <v>113</v>
      </c>
      <c r="G13" s="31" t="s">
        <v>57</v>
      </c>
      <c r="H13" s="31" t="s">
        <v>95</v>
      </c>
      <c r="S13" s="31" t="s">
        <v>0</v>
      </c>
      <c r="T13" s="31" t="s">
        <v>99</v>
      </c>
      <c r="U13" s="31" t="s">
        <v>55</v>
      </c>
      <c r="V13" s="31" t="s">
        <v>53</v>
      </c>
      <c r="W13" s="32" t="s">
        <v>105</v>
      </c>
    </row>
    <row r="14" spans="2:25" ht="31.5">
      <c r="B14" s="49" t="str">
        <f>'כתבי אופציה'!B7:L7</f>
        <v>7. כתבי אופציה</v>
      </c>
      <c r="C14" s="31" t="s">
        <v>41</v>
      </c>
      <c r="D14" s="31" t="s">
        <v>113</v>
      </c>
      <c r="G14" s="31" t="s">
        <v>57</v>
      </c>
      <c r="H14" s="31" t="s">
        <v>95</v>
      </c>
      <c r="S14" s="31" t="s">
        <v>0</v>
      </c>
      <c r="T14" s="31" t="s">
        <v>99</v>
      </c>
      <c r="U14" s="31" t="s">
        <v>55</v>
      </c>
      <c r="V14" s="31" t="s">
        <v>53</v>
      </c>
      <c r="W14" s="32" t="s">
        <v>105</v>
      </c>
    </row>
    <row r="15" spans="2:25" ht="31.5">
      <c r="B15" s="49" t="str">
        <f>אופציות!B7</f>
        <v>8. אופציות</v>
      </c>
      <c r="C15" s="31" t="s">
        <v>41</v>
      </c>
      <c r="D15" s="31" t="s">
        <v>113</v>
      </c>
      <c r="G15" s="31" t="s">
        <v>57</v>
      </c>
      <c r="H15" s="31" t="s">
        <v>95</v>
      </c>
      <c r="S15" s="31" t="s">
        <v>0</v>
      </c>
      <c r="T15" s="31" t="s">
        <v>99</v>
      </c>
      <c r="U15" s="31" t="s">
        <v>55</v>
      </c>
      <c r="V15" s="31" t="s">
        <v>53</v>
      </c>
      <c r="W15" s="32" t="s">
        <v>105</v>
      </c>
    </row>
    <row r="16" spans="2:25" ht="31.5">
      <c r="B16" s="49" t="str">
        <f>'חוזים עתידיים'!B7:I7</f>
        <v>9. חוזים עתידיים</v>
      </c>
      <c r="C16" s="31" t="s">
        <v>41</v>
      </c>
      <c r="D16" s="31" t="s">
        <v>113</v>
      </c>
      <c r="G16" s="31" t="s">
        <v>57</v>
      </c>
      <c r="H16" s="31" t="s">
        <v>95</v>
      </c>
      <c r="S16" s="31" t="s">
        <v>0</v>
      </c>
      <c r="T16" s="32" t="s">
        <v>99</v>
      </c>
    </row>
    <row r="17" spans="2:25" ht="31.5">
      <c r="B17" s="49" t="str">
        <f>'מוצרים מובנים'!B7:Q7</f>
        <v>10. מוצרים מובנים</v>
      </c>
      <c r="C17" s="31" t="s">
        <v>41</v>
      </c>
      <c r="F17" s="14" t="s">
        <v>45</v>
      </c>
      <c r="I17" s="31" t="s">
        <v>15</v>
      </c>
      <c r="J17" s="31" t="s">
        <v>58</v>
      </c>
      <c r="K17" s="31" t="s">
        <v>96</v>
      </c>
      <c r="L17" s="31" t="s">
        <v>18</v>
      </c>
      <c r="M17" s="31" t="s">
        <v>95</v>
      </c>
      <c r="Q17" s="31" t="s">
        <v>17</v>
      </c>
      <c r="R17" s="31" t="s">
        <v>19</v>
      </c>
      <c r="S17" s="31" t="s">
        <v>0</v>
      </c>
      <c r="T17" s="31" t="s">
        <v>99</v>
      </c>
      <c r="U17" s="31" t="s">
        <v>55</v>
      </c>
      <c r="V17" s="31" t="s">
        <v>53</v>
      </c>
      <c r="W17" s="32" t="s">
        <v>105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41</v>
      </c>
      <c r="I19" s="31" t="s">
        <v>15</v>
      </c>
      <c r="J19" s="31" t="s">
        <v>58</v>
      </c>
      <c r="K19" s="31" t="s">
        <v>96</v>
      </c>
      <c r="L19" s="31" t="s">
        <v>18</v>
      </c>
      <c r="M19" s="31" t="s">
        <v>95</v>
      </c>
      <c r="Q19" s="31" t="s">
        <v>17</v>
      </c>
      <c r="R19" s="31" t="s">
        <v>19</v>
      </c>
      <c r="S19" s="31" t="s">
        <v>0</v>
      </c>
      <c r="T19" s="31" t="s">
        <v>99</v>
      </c>
      <c r="U19" s="31" t="s">
        <v>104</v>
      </c>
      <c r="V19" s="31" t="s">
        <v>53</v>
      </c>
      <c r="W19" s="32" t="s">
        <v>105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41</v>
      </c>
      <c r="D20" s="42" t="s">
        <v>112</v>
      </c>
      <c r="E20" s="42" t="s">
        <v>111</v>
      </c>
      <c r="G20" s="31" t="s">
        <v>57</v>
      </c>
      <c r="I20" s="31" t="s">
        <v>15</v>
      </c>
      <c r="J20" s="31" t="s">
        <v>58</v>
      </c>
      <c r="K20" s="31" t="s">
        <v>96</v>
      </c>
      <c r="L20" s="31" t="s">
        <v>18</v>
      </c>
      <c r="M20" s="31" t="s">
        <v>95</v>
      </c>
      <c r="Q20" s="31" t="s">
        <v>17</v>
      </c>
      <c r="R20" s="31" t="s">
        <v>19</v>
      </c>
      <c r="S20" s="31" t="s">
        <v>0</v>
      </c>
      <c r="T20" s="31" t="s">
        <v>99</v>
      </c>
      <c r="U20" s="31" t="s">
        <v>104</v>
      </c>
      <c r="V20" s="31" t="s">
        <v>53</v>
      </c>
      <c r="W20" s="32" t="s">
        <v>105</v>
      </c>
    </row>
    <row r="21" spans="2:25" ht="31.5">
      <c r="B21" s="49" t="str">
        <f>'לא סחיר - אג"ח קונצרני'!B7:S7</f>
        <v>3. אג"ח קונצרני</v>
      </c>
      <c r="C21" s="31" t="s">
        <v>41</v>
      </c>
      <c r="D21" s="42" t="s">
        <v>112</v>
      </c>
      <c r="E21" s="42" t="s">
        <v>111</v>
      </c>
      <c r="G21" s="31" t="s">
        <v>57</v>
      </c>
      <c r="I21" s="31" t="s">
        <v>15</v>
      </c>
      <c r="J21" s="31" t="s">
        <v>58</v>
      </c>
      <c r="K21" s="31" t="s">
        <v>96</v>
      </c>
      <c r="L21" s="31" t="s">
        <v>18</v>
      </c>
      <c r="M21" s="31" t="s">
        <v>95</v>
      </c>
      <c r="Q21" s="31" t="s">
        <v>17</v>
      </c>
      <c r="R21" s="31" t="s">
        <v>19</v>
      </c>
      <c r="S21" s="31" t="s">
        <v>0</v>
      </c>
      <c r="T21" s="31" t="s">
        <v>99</v>
      </c>
      <c r="U21" s="31" t="s">
        <v>104</v>
      </c>
      <c r="V21" s="31" t="s">
        <v>53</v>
      </c>
      <c r="W21" s="32" t="s">
        <v>105</v>
      </c>
    </row>
    <row r="22" spans="2:25" ht="31.5">
      <c r="B22" s="49" t="str">
        <f>'לא סחיר - מניות'!B7:M7</f>
        <v>4. מניות</v>
      </c>
      <c r="C22" s="31" t="s">
        <v>41</v>
      </c>
      <c r="D22" s="42" t="s">
        <v>112</v>
      </c>
      <c r="E22" s="42" t="s">
        <v>111</v>
      </c>
      <c r="G22" s="31" t="s">
        <v>57</v>
      </c>
      <c r="H22" s="31" t="s">
        <v>95</v>
      </c>
      <c r="S22" s="31" t="s">
        <v>0</v>
      </c>
      <c r="T22" s="31" t="s">
        <v>99</v>
      </c>
      <c r="U22" s="31" t="s">
        <v>104</v>
      </c>
      <c r="V22" s="31" t="s">
        <v>53</v>
      </c>
      <c r="W22" s="32" t="s">
        <v>105</v>
      </c>
    </row>
    <row r="23" spans="2:25" ht="31.5">
      <c r="B23" s="49" t="str">
        <f>'לא סחיר - קרנות השקעה'!B7:K7</f>
        <v>5. קרנות השקעה</v>
      </c>
      <c r="C23" s="31" t="s">
        <v>41</v>
      </c>
      <c r="G23" s="31" t="s">
        <v>57</v>
      </c>
      <c r="H23" s="31" t="s">
        <v>95</v>
      </c>
      <c r="K23" s="31" t="s">
        <v>96</v>
      </c>
      <c r="S23" s="31" t="s">
        <v>0</v>
      </c>
      <c r="T23" s="31" t="s">
        <v>99</v>
      </c>
      <c r="U23" s="31" t="s">
        <v>104</v>
      </c>
      <c r="V23" s="31" t="s">
        <v>53</v>
      </c>
      <c r="W23" s="32" t="s">
        <v>105</v>
      </c>
    </row>
    <row r="24" spans="2:25" ht="31.5">
      <c r="B24" s="49" t="str">
        <f>'לא סחיר - כתבי אופציה'!B7:L7</f>
        <v>6. כתבי אופציה</v>
      </c>
      <c r="C24" s="31" t="s">
        <v>41</v>
      </c>
      <c r="G24" s="31" t="s">
        <v>57</v>
      </c>
      <c r="H24" s="31" t="s">
        <v>95</v>
      </c>
      <c r="K24" s="31" t="s">
        <v>96</v>
      </c>
      <c r="S24" s="31" t="s">
        <v>0</v>
      </c>
      <c r="T24" s="31" t="s">
        <v>99</v>
      </c>
      <c r="U24" s="31" t="s">
        <v>104</v>
      </c>
      <c r="V24" s="31" t="s">
        <v>53</v>
      </c>
      <c r="W24" s="32" t="s">
        <v>105</v>
      </c>
    </row>
    <row r="25" spans="2:25" ht="31.5">
      <c r="B25" s="49" t="str">
        <f>'לא סחיר - אופציות'!B7:L7</f>
        <v>7. אופציות</v>
      </c>
      <c r="C25" s="31" t="s">
        <v>41</v>
      </c>
      <c r="G25" s="31" t="s">
        <v>57</v>
      </c>
      <c r="H25" s="31" t="s">
        <v>95</v>
      </c>
      <c r="K25" s="31" t="s">
        <v>96</v>
      </c>
      <c r="S25" s="31" t="s">
        <v>0</v>
      </c>
      <c r="T25" s="31" t="s">
        <v>99</v>
      </c>
      <c r="U25" s="31" t="s">
        <v>104</v>
      </c>
      <c r="V25" s="31" t="s">
        <v>53</v>
      </c>
      <c r="W25" s="32" t="s">
        <v>105</v>
      </c>
    </row>
    <row r="26" spans="2:25" ht="31.5">
      <c r="B26" s="49" t="str">
        <f>'לא סחיר - חוזים עתידיים'!B7:K7</f>
        <v>8. חוזים עתידיים</v>
      </c>
      <c r="C26" s="31" t="s">
        <v>41</v>
      </c>
      <c r="G26" s="31" t="s">
        <v>57</v>
      </c>
      <c r="H26" s="31" t="s">
        <v>95</v>
      </c>
      <c r="K26" s="31" t="s">
        <v>96</v>
      </c>
      <c r="S26" s="31" t="s">
        <v>0</v>
      </c>
      <c r="T26" s="31" t="s">
        <v>99</v>
      </c>
      <c r="U26" s="31" t="s">
        <v>104</v>
      </c>
      <c r="V26" s="32" t="s">
        <v>105</v>
      </c>
    </row>
    <row r="27" spans="2:25" ht="31.5">
      <c r="B27" s="49" t="str">
        <f>'לא סחיר - מוצרים מובנים'!B7:Q7</f>
        <v>9. מוצרים מובנים</v>
      </c>
      <c r="C27" s="31" t="s">
        <v>41</v>
      </c>
      <c r="F27" s="31" t="s">
        <v>45</v>
      </c>
      <c r="I27" s="31" t="s">
        <v>15</v>
      </c>
      <c r="J27" s="31" t="s">
        <v>58</v>
      </c>
      <c r="K27" s="31" t="s">
        <v>96</v>
      </c>
      <c r="L27" s="31" t="s">
        <v>18</v>
      </c>
      <c r="M27" s="31" t="s">
        <v>95</v>
      </c>
      <c r="Q27" s="31" t="s">
        <v>17</v>
      </c>
      <c r="R27" s="31" t="s">
        <v>19</v>
      </c>
      <c r="S27" s="31" t="s">
        <v>0</v>
      </c>
      <c r="T27" s="31" t="s">
        <v>99</v>
      </c>
      <c r="U27" s="31" t="s">
        <v>104</v>
      </c>
      <c r="V27" s="31" t="s">
        <v>53</v>
      </c>
      <c r="W27" s="32" t="s">
        <v>105</v>
      </c>
    </row>
    <row r="28" spans="2:25" ht="31.5">
      <c r="B28" s="53" t="str">
        <f>הלוואות!B6</f>
        <v>1.ד. הלוואות:</v>
      </c>
      <c r="C28" s="31" t="s">
        <v>41</v>
      </c>
      <c r="I28" s="31" t="s">
        <v>15</v>
      </c>
      <c r="J28" s="31" t="s">
        <v>58</v>
      </c>
      <c r="L28" s="31" t="s">
        <v>18</v>
      </c>
      <c r="M28" s="31" t="s">
        <v>95</v>
      </c>
      <c r="Q28" s="14" t="s">
        <v>37</v>
      </c>
      <c r="R28" s="31" t="s">
        <v>19</v>
      </c>
      <c r="S28" s="31" t="s">
        <v>0</v>
      </c>
      <c r="T28" s="31" t="s">
        <v>99</v>
      </c>
      <c r="U28" s="31" t="s">
        <v>104</v>
      </c>
      <c r="V28" s="32" t="s">
        <v>105</v>
      </c>
    </row>
    <row r="29" spans="2:25" ht="47.25">
      <c r="B29" s="53" t="str">
        <f>'פקדונות מעל 3 חודשים'!B6:O6</f>
        <v>1.ה. פקדונות מעל 3 חודשים:</v>
      </c>
      <c r="C29" s="31" t="s">
        <v>41</v>
      </c>
      <c r="E29" s="31" t="s">
        <v>111</v>
      </c>
      <c r="I29" s="31" t="s">
        <v>15</v>
      </c>
      <c r="J29" s="31" t="s">
        <v>58</v>
      </c>
      <c r="L29" s="31" t="s">
        <v>18</v>
      </c>
      <c r="M29" s="31" t="s">
        <v>95</v>
      </c>
      <c r="O29" s="50" t="s">
        <v>47</v>
      </c>
      <c r="P29" s="51"/>
      <c r="R29" s="31" t="s">
        <v>19</v>
      </c>
      <c r="S29" s="31" t="s">
        <v>0</v>
      </c>
      <c r="T29" s="31" t="s">
        <v>99</v>
      </c>
      <c r="U29" s="31" t="s">
        <v>104</v>
      </c>
      <c r="V29" s="32" t="s">
        <v>105</v>
      </c>
    </row>
    <row r="30" spans="2:25" ht="63">
      <c r="B30" s="53" t="str">
        <f>'זכויות מקרקעין'!B6</f>
        <v>1. ו. זכויות במקרקעין:</v>
      </c>
      <c r="C30" s="14" t="s">
        <v>49</v>
      </c>
      <c r="N30" s="50" t="s">
        <v>79</v>
      </c>
      <c r="P30" s="51" t="s">
        <v>50</v>
      </c>
      <c r="U30" s="31" t="s">
        <v>104</v>
      </c>
      <c r="V30" s="15" t="s">
        <v>52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51</v>
      </c>
      <c r="R31" s="14" t="s">
        <v>48</v>
      </c>
      <c r="U31" s="31" t="s">
        <v>104</v>
      </c>
      <c r="V31" s="15" t="s">
        <v>52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101</v>
      </c>
      <c r="Y32" s="15" t="s">
        <v>100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173</v>
      </c>
      <c r="C1" s="80" t="s" vm="1">
        <v>227</v>
      </c>
    </row>
    <row r="2" spans="2:54">
      <c r="B2" s="57" t="s">
        <v>172</v>
      </c>
      <c r="C2" s="80" t="s">
        <v>228</v>
      </c>
    </row>
    <row r="3" spans="2:54">
      <c r="B3" s="57" t="s">
        <v>174</v>
      </c>
      <c r="C3" s="80" t="s">
        <v>229</v>
      </c>
    </row>
    <row r="4" spans="2:54">
      <c r="B4" s="57" t="s">
        <v>175</v>
      </c>
      <c r="C4" s="80">
        <v>8659</v>
      </c>
    </row>
    <row r="6" spans="2:54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92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110</v>
      </c>
      <c r="C8" s="31" t="s">
        <v>41</v>
      </c>
      <c r="D8" s="72" t="s">
        <v>57</v>
      </c>
      <c r="E8" s="31" t="s">
        <v>95</v>
      </c>
      <c r="F8" s="31" t="s">
        <v>96</v>
      </c>
      <c r="G8" s="31" t="s">
        <v>0</v>
      </c>
      <c r="H8" s="31" t="s">
        <v>99</v>
      </c>
      <c r="I8" s="31" t="s">
        <v>104</v>
      </c>
      <c r="J8" s="31" t="s">
        <v>53</v>
      </c>
      <c r="K8" s="72" t="s">
        <v>176</v>
      </c>
      <c r="L8" s="32" t="s">
        <v>178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5" t="s">
        <v>106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173</v>
      </c>
      <c r="C1" s="80" t="s" vm="1">
        <v>227</v>
      </c>
    </row>
    <row r="2" spans="2:51">
      <c r="B2" s="57" t="s">
        <v>172</v>
      </c>
      <c r="C2" s="80" t="s">
        <v>228</v>
      </c>
    </row>
    <row r="3" spans="2:51">
      <c r="B3" s="57" t="s">
        <v>174</v>
      </c>
      <c r="C3" s="80" t="s">
        <v>229</v>
      </c>
    </row>
    <row r="4" spans="2:51">
      <c r="B4" s="57" t="s">
        <v>175</v>
      </c>
      <c r="C4" s="80">
        <v>8659</v>
      </c>
    </row>
    <row r="6" spans="2:51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93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110</v>
      </c>
      <c r="C8" s="31" t="s">
        <v>41</v>
      </c>
      <c r="D8" s="72" t="s">
        <v>57</v>
      </c>
      <c r="E8" s="31" t="s">
        <v>95</v>
      </c>
      <c r="F8" s="31" t="s">
        <v>96</v>
      </c>
      <c r="G8" s="31" t="s">
        <v>0</v>
      </c>
      <c r="H8" s="31" t="s">
        <v>99</v>
      </c>
      <c r="I8" s="31" t="s">
        <v>104</v>
      </c>
      <c r="J8" s="72" t="s">
        <v>176</v>
      </c>
      <c r="K8" s="32" t="s">
        <v>178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6" t="s">
        <v>44</v>
      </c>
      <c r="C11" s="117"/>
      <c r="D11" s="117"/>
      <c r="E11" s="117"/>
      <c r="F11" s="117"/>
      <c r="G11" s="118"/>
      <c r="H11" s="123"/>
      <c r="I11" s="118">
        <v>-0.54889999999999994</v>
      </c>
      <c r="J11" s="119">
        <v>1</v>
      </c>
      <c r="K11" s="119">
        <v>-5.1828742771538068E-5</v>
      </c>
      <c r="AW11" s="1"/>
    </row>
    <row r="12" spans="2:51" ht="19.5" customHeight="1">
      <c r="B12" s="120" t="s">
        <v>36</v>
      </c>
      <c r="C12" s="117"/>
      <c r="D12" s="117"/>
      <c r="E12" s="117"/>
      <c r="F12" s="117"/>
      <c r="G12" s="118"/>
      <c r="H12" s="123"/>
      <c r="I12" s="118">
        <v>-0.54889999999999994</v>
      </c>
      <c r="J12" s="119">
        <v>1</v>
      </c>
      <c r="K12" s="119">
        <v>-5.1828742771538068E-5</v>
      </c>
    </row>
    <row r="13" spans="2:51">
      <c r="B13" s="103" t="s">
        <v>35</v>
      </c>
      <c r="C13" s="84"/>
      <c r="D13" s="84"/>
      <c r="E13" s="84"/>
      <c r="F13" s="84"/>
      <c r="G13" s="93"/>
      <c r="H13" s="95"/>
      <c r="I13" s="93">
        <v>-0.79264999999999997</v>
      </c>
      <c r="J13" s="94">
        <v>1.4440699580980143</v>
      </c>
      <c r="K13" s="94">
        <v>-7.4844330402367741E-5</v>
      </c>
    </row>
    <row r="14" spans="2:51">
      <c r="B14" s="89" t="s">
        <v>369</v>
      </c>
      <c r="C14" s="86" t="s">
        <v>370</v>
      </c>
      <c r="D14" s="99"/>
      <c r="E14" s="99" t="s">
        <v>157</v>
      </c>
      <c r="F14" s="109">
        <v>42642</v>
      </c>
      <c r="G14" s="96">
        <v>430468</v>
      </c>
      <c r="H14" s="98">
        <v>-0.18509999999999999</v>
      </c>
      <c r="I14" s="96">
        <v>-0.79698000000000002</v>
      </c>
      <c r="J14" s="97">
        <v>1.4519584623793043</v>
      </c>
      <c r="K14" s="97">
        <v>-7.5253181661614888E-5</v>
      </c>
    </row>
    <row r="15" spans="2:51">
      <c r="B15" s="89" t="s">
        <v>371</v>
      </c>
      <c r="C15" s="86" t="s">
        <v>372</v>
      </c>
      <c r="D15" s="99"/>
      <c r="E15" s="99" t="s">
        <v>157</v>
      </c>
      <c r="F15" s="109">
        <v>42642</v>
      </c>
      <c r="G15" s="96">
        <v>74970</v>
      </c>
      <c r="H15" s="98">
        <v>-4.3499999999999997E-2</v>
      </c>
      <c r="I15" s="96">
        <v>-3.2619999999999996E-2</v>
      </c>
      <c r="J15" s="97">
        <v>5.9427946802696301E-2</v>
      </c>
      <c r="K15" s="97">
        <v>-3.0800757682775949E-6</v>
      </c>
    </row>
    <row r="16" spans="2:51" s="7" customFormat="1">
      <c r="B16" s="89" t="s">
        <v>373</v>
      </c>
      <c r="C16" s="86" t="s">
        <v>374</v>
      </c>
      <c r="D16" s="99"/>
      <c r="E16" s="99" t="s">
        <v>157</v>
      </c>
      <c r="F16" s="109">
        <v>42641</v>
      </c>
      <c r="G16" s="96">
        <v>243795.5</v>
      </c>
      <c r="H16" s="98">
        <v>1.52E-2</v>
      </c>
      <c r="I16" s="96">
        <v>3.6950000000000004E-2</v>
      </c>
      <c r="J16" s="97">
        <v>-6.7316451083986165E-2</v>
      </c>
      <c r="K16" s="97">
        <v>3.4889270275247437E-6</v>
      </c>
      <c r="AW16" s="1"/>
      <c r="AY16" s="1"/>
    </row>
    <row r="17" spans="2:51" s="7" customFormat="1">
      <c r="B17" s="85"/>
      <c r="C17" s="86"/>
      <c r="D17" s="86"/>
      <c r="E17" s="86"/>
      <c r="F17" s="86"/>
      <c r="G17" s="96"/>
      <c r="H17" s="98"/>
      <c r="I17" s="86"/>
      <c r="J17" s="97"/>
      <c r="K17" s="86"/>
      <c r="AW17" s="1"/>
      <c r="AY17" s="1"/>
    </row>
    <row r="18" spans="2:51" s="7" customFormat="1">
      <c r="B18" s="103" t="s">
        <v>223</v>
      </c>
      <c r="C18" s="84"/>
      <c r="D18" s="84"/>
      <c r="E18" s="84"/>
      <c r="F18" s="84"/>
      <c r="G18" s="93"/>
      <c r="H18" s="95"/>
      <c r="I18" s="93">
        <v>0.24374999999999999</v>
      </c>
      <c r="J18" s="94">
        <v>-0.44406995809801425</v>
      </c>
      <c r="K18" s="94">
        <v>2.3015587630829666E-5</v>
      </c>
      <c r="AW18" s="1"/>
      <c r="AY18" s="1"/>
    </row>
    <row r="19" spans="2:51">
      <c r="B19" s="89" t="s">
        <v>375</v>
      </c>
      <c r="C19" s="86" t="s">
        <v>376</v>
      </c>
      <c r="D19" s="99"/>
      <c r="E19" s="99" t="s">
        <v>159</v>
      </c>
      <c r="F19" s="109">
        <v>42642</v>
      </c>
      <c r="G19" s="96">
        <v>126545.01</v>
      </c>
      <c r="H19" s="98">
        <v>0.19259999999999999</v>
      </c>
      <c r="I19" s="96">
        <v>0.24374999999999999</v>
      </c>
      <c r="J19" s="97">
        <v>-0.44406995809801425</v>
      </c>
      <c r="K19" s="97">
        <v>2.3015587630829666E-5</v>
      </c>
    </row>
    <row r="20" spans="2:51">
      <c r="B20" s="85"/>
      <c r="C20" s="86"/>
      <c r="D20" s="86"/>
      <c r="E20" s="86"/>
      <c r="F20" s="86"/>
      <c r="G20" s="96"/>
      <c r="H20" s="98"/>
      <c r="I20" s="86"/>
      <c r="J20" s="97"/>
      <c r="K20" s="86"/>
    </row>
    <row r="21" spans="2:5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51">
      <c r="B22" s="142" t="s">
        <v>385</v>
      </c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51">
      <c r="B23" s="142" t="s">
        <v>106</v>
      </c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51">
      <c r="B24" s="145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5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5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5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5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22">
    <cfRule type="cellIs" dxfId="7" priority="2" operator="equal">
      <formula>"NR3"</formula>
    </cfRule>
  </conditionalFormatting>
  <conditionalFormatting sqref="B22">
    <cfRule type="containsText" dxfId="6" priority="1" operator="containsText" text="הפרשה ">
      <formula>NOT(ISERROR(SEARCH("הפרשה ",B22)))</formula>
    </cfRule>
  </conditionalFormatting>
  <dataValidations count="1">
    <dataValidation allowBlank="1" showInputMessage="1" showErrorMessage="1" sqref="C5:C1048576 AH1:XFD2 D3:XFD1048576 D1:AF2 A1:A1048576 B1:B21 B2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173</v>
      </c>
      <c r="C1" s="80" t="s" vm="1">
        <v>227</v>
      </c>
    </row>
    <row r="2" spans="2:78">
      <c r="B2" s="57" t="s">
        <v>172</v>
      </c>
      <c r="C2" s="80" t="s">
        <v>228</v>
      </c>
    </row>
    <row r="3" spans="2:78">
      <c r="B3" s="57" t="s">
        <v>174</v>
      </c>
      <c r="C3" s="80" t="s">
        <v>229</v>
      </c>
    </row>
    <row r="4" spans="2:78">
      <c r="B4" s="57" t="s">
        <v>175</v>
      </c>
      <c r="C4" s="80">
        <v>8659</v>
      </c>
    </row>
    <row r="6" spans="2:78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94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110</v>
      </c>
      <c r="C8" s="31" t="s">
        <v>41</v>
      </c>
      <c r="D8" s="31" t="s">
        <v>45</v>
      </c>
      <c r="E8" s="31" t="s">
        <v>15</v>
      </c>
      <c r="F8" s="31" t="s">
        <v>58</v>
      </c>
      <c r="G8" s="31" t="s">
        <v>96</v>
      </c>
      <c r="H8" s="31" t="s">
        <v>18</v>
      </c>
      <c r="I8" s="31" t="s">
        <v>95</v>
      </c>
      <c r="J8" s="31" t="s">
        <v>17</v>
      </c>
      <c r="K8" s="31" t="s">
        <v>19</v>
      </c>
      <c r="L8" s="31" t="s">
        <v>0</v>
      </c>
      <c r="M8" s="31" t="s">
        <v>99</v>
      </c>
      <c r="N8" s="31" t="s">
        <v>104</v>
      </c>
      <c r="O8" s="31" t="s">
        <v>53</v>
      </c>
      <c r="P8" s="72" t="s">
        <v>176</v>
      </c>
      <c r="Q8" s="32" t="s">
        <v>178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107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173</v>
      </c>
      <c r="C1" s="80" t="s" vm="1">
        <v>227</v>
      </c>
    </row>
    <row r="2" spans="2:59">
      <c r="B2" s="57" t="s">
        <v>172</v>
      </c>
      <c r="C2" s="80" t="s">
        <v>228</v>
      </c>
    </row>
    <row r="3" spans="2:59">
      <c r="B3" s="57" t="s">
        <v>174</v>
      </c>
      <c r="C3" s="80" t="s">
        <v>229</v>
      </c>
    </row>
    <row r="4" spans="2:59">
      <c r="B4" s="57" t="s">
        <v>175</v>
      </c>
      <c r="C4" s="80">
        <v>8659</v>
      </c>
    </row>
    <row r="6" spans="2:59" ht="26.25" customHeight="1">
      <c r="B6" s="139" t="s">
        <v>206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59" s="3" customFormat="1" ht="78.75">
      <c r="B7" s="23" t="s">
        <v>110</v>
      </c>
      <c r="C7" s="31" t="s">
        <v>219</v>
      </c>
      <c r="D7" s="31" t="s">
        <v>41</v>
      </c>
      <c r="E7" s="31" t="s">
        <v>15</v>
      </c>
      <c r="F7" s="31" t="s">
        <v>58</v>
      </c>
      <c r="G7" s="31" t="s">
        <v>18</v>
      </c>
      <c r="H7" s="31" t="s">
        <v>95</v>
      </c>
      <c r="I7" s="14" t="s">
        <v>37</v>
      </c>
      <c r="J7" s="72" t="s">
        <v>19</v>
      </c>
      <c r="K7" s="31" t="s">
        <v>0</v>
      </c>
      <c r="L7" s="31" t="s">
        <v>99</v>
      </c>
      <c r="M7" s="31" t="s">
        <v>104</v>
      </c>
      <c r="N7" s="72" t="s">
        <v>176</v>
      </c>
      <c r="O7" s="32" t="s">
        <v>178</v>
      </c>
      <c r="P7" s="1"/>
      <c r="Q7" s="1"/>
      <c r="R7" s="1"/>
      <c r="S7" s="1"/>
      <c r="T7" s="1"/>
      <c r="U7" s="1"/>
      <c r="BF7" s="3" t="s">
        <v>156</v>
      </c>
      <c r="BG7" s="3" t="s">
        <v>158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56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154</v>
      </c>
      <c r="BG8" s="3" t="s">
        <v>157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155</v>
      </c>
      <c r="BG9" s="4" t="s">
        <v>159</v>
      </c>
    </row>
    <row r="10" spans="2:59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F10" s="1" t="s">
        <v>31</v>
      </c>
      <c r="BG10" s="4" t="s">
        <v>160</v>
      </c>
    </row>
    <row r="11" spans="2:59" ht="21.7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G11" s="1" t="s">
        <v>166</v>
      </c>
    </row>
    <row r="12" spans="2:59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1" t="s">
        <v>161</v>
      </c>
    </row>
    <row r="13" spans="2:59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G13" s="1" t="s">
        <v>162</v>
      </c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G14" s="1" t="s">
        <v>163</v>
      </c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BG15" s="1" t="s">
        <v>165</v>
      </c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G16" s="1" t="s">
        <v>164</v>
      </c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1" t="s">
        <v>167</v>
      </c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1" t="s">
        <v>168</v>
      </c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1" t="s">
        <v>169</v>
      </c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1" t="s">
        <v>170</v>
      </c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BG21" s="1" t="s">
        <v>171</v>
      </c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BG22" s="1" t="s">
        <v>31</v>
      </c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173</v>
      </c>
      <c r="C1" s="80" t="s" vm="1">
        <v>227</v>
      </c>
    </row>
    <row r="2" spans="2:64">
      <c r="B2" s="57" t="s">
        <v>172</v>
      </c>
      <c r="C2" s="80" t="s">
        <v>228</v>
      </c>
    </row>
    <row r="3" spans="2:64">
      <c r="B3" s="57" t="s">
        <v>174</v>
      </c>
      <c r="C3" s="80" t="s">
        <v>229</v>
      </c>
    </row>
    <row r="4" spans="2:64">
      <c r="B4" s="57" t="s">
        <v>175</v>
      </c>
      <c r="C4" s="80">
        <v>8659</v>
      </c>
    </row>
    <row r="6" spans="2:64" ht="26.25" customHeight="1">
      <c r="B6" s="139" t="s">
        <v>207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110</v>
      </c>
      <c r="C7" s="61" t="s">
        <v>41</v>
      </c>
      <c r="D7" s="61" t="s">
        <v>111</v>
      </c>
      <c r="E7" s="61" t="s">
        <v>15</v>
      </c>
      <c r="F7" s="61" t="s">
        <v>58</v>
      </c>
      <c r="G7" s="61" t="s">
        <v>18</v>
      </c>
      <c r="H7" s="61" t="s">
        <v>95</v>
      </c>
      <c r="I7" s="61" t="s">
        <v>47</v>
      </c>
      <c r="J7" s="61" t="s">
        <v>19</v>
      </c>
      <c r="K7" s="61" t="s">
        <v>0</v>
      </c>
      <c r="L7" s="61" t="s">
        <v>99</v>
      </c>
      <c r="M7" s="61" t="s">
        <v>104</v>
      </c>
      <c r="N7" s="77" t="s">
        <v>176</v>
      </c>
      <c r="O7" s="63" t="s">
        <v>178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173</v>
      </c>
      <c r="C1" s="80" t="s" vm="1">
        <v>227</v>
      </c>
    </row>
    <row r="2" spans="2:55">
      <c r="B2" s="57" t="s">
        <v>172</v>
      </c>
      <c r="C2" s="80" t="s">
        <v>228</v>
      </c>
    </row>
    <row r="3" spans="2:55">
      <c r="B3" s="57" t="s">
        <v>174</v>
      </c>
      <c r="C3" s="80" t="s">
        <v>229</v>
      </c>
    </row>
    <row r="4" spans="2:55">
      <c r="B4" s="57" t="s">
        <v>175</v>
      </c>
      <c r="C4" s="80">
        <v>8659</v>
      </c>
    </row>
    <row r="6" spans="2:55" ht="26.25" customHeight="1">
      <c r="B6" s="139" t="s">
        <v>208</v>
      </c>
      <c r="C6" s="140"/>
      <c r="D6" s="140"/>
      <c r="E6" s="140"/>
      <c r="F6" s="140"/>
      <c r="G6" s="140"/>
      <c r="H6" s="140"/>
      <c r="I6" s="141"/>
    </row>
    <row r="7" spans="2:55" s="3" customFormat="1" ht="78.75">
      <c r="B7" s="60" t="s">
        <v>110</v>
      </c>
      <c r="C7" s="62" t="s">
        <v>49</v>
      </c>
      <c r="D7" s="62" t="s">
        <v>79</v>
      </c>
      <c r="E7" s="62" t="s">
        <v>50</v>
      </c>
      <c r="F7" s="62" t="s">
        <v>95</v>
      </c>
      <c r="G7" s="62" t="s">
        <v>220</v>
      </c>
      <c r="H7" s="78" t="s">
        <v>176</v>
      </c>
      <c r="I7" s="64" t="s">
        <v>177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216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173</v>
      </c>
      <c r="C1" s="80" t="s" vm="1">
        <v>227</v>
      </c>
    </row>
    <row r="2" spans="2:60">
      <c r="B2" s="57" t="s">
        <v>172</v>
      </c>
      <c r="C2" s="80" t="s">
        <v>228</v>
      </c>
    </row>
    <row r="3" spans="2:60">
      <c r="B3" s="57" t="s">
        <v>174</v>
      </c>
      <c r="C3" s="80" t="s">
        <v>229</v>
      </c>
    </row>
    <row r="4" spans="2:60">
      <c r="B4" s="57" t="s">
        <v>175</v>
      </c>
      <c r="C4" s="80">
        <v>8659</v>
      </c>
    </row>
    <row r="6" spans="2:60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110</v>
      </c>
      <c r="C7" s="60" t="s">
        <v>111</v>
      </c>
      <c r="D7" s="60" t="s">
        <v>15</v>
      </c>
      <c r="E7" s="60" t="s">
        <v>16</v>
      </c>
      <c r="F7" s="60" t="s">
        <v>51</v>
      </c>
      <c r="G7" s="60" t="s">
        <v>95</v>
      </c>
      <c r="H7" s="60" t="s">
        <v>48</v>
      </c>
      <c r="I7" s="60" t="s">
        <v>104</v>
      </c>
      <c r="J7" s="79" t="s">
        <v>176</v>
      </c>
      <c r="K7" s="60" t="s">
        <v>177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173</v>
      </c>
      <c r="C1" s="80" t="s" vm="1">
        <v>227</v>
      </c>
    </row>
    <row r="2" spans="2:60">
      <c r="B2" s="57" t="s">
        <v>172</v>
      </c>
      <c r="C2" s="80" t="s">
        <v>228</v>
      </c>
    </row>
    <row r="3" spans="2:60">
      <c r="B3" s="57" t="s">
        <v>174</v>
      </c>
      <c r="C3" s="80" t="s">
        <v>229</v>
      </c>
    </row>
    <row r="4" spans="2:60">
      <c r="B4" s="57" t="s">
        <v>175</v>
      </c>
      <c r="C4" s="80">
        <v>8659</v>
      </c>
    </row>
    <row r="6" spans="2:60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110</v>
      </c>
      <c r="C7" s="78" t="s">
        <v>226</v>
      </c>
      <c r="D7" s="62" t="s">
        <v>15</v>
      </c>
      <c r="E7" s="62" t="s">
        <v>16</v>
      </c>
      <c r="F7" s="62" t="s">
        <v>51</v>
      </c>
      <c r="G7" s="62" t="s">
        <v>95</v>
      </c>
      <c r="H7" s="62" t="s">
        <v>48</v>
      </c>
      <c r="I7" s="62" t="s">
        <v>104</v>
      </c>
      <c r="J7" s="78" t="s">
        <v>176</v>
      </c>
      <c r="K7" s="64" t="s">
        <v>177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173</v>
      </c>
      <c r="C1" s="80" t="s" vm="1">
        <v>227</v>
      </c>
    </row>
    <row r="2" spans="2:47">
      <c r="B2" s="57" t="s">
        <v>172</v>
      </c>
      <c r="C2" s="80" t="s">
        <v>228</v>
      </c>
    </row>
    <row r="3" spans="2:47">
      <c r="B3" s="57" t="s">
        <v>174</v>
      </c>
      <c r="C3" s="80" t="s">
        <v>229</v>
      </c>
    </row>
    <row r="4" spans="2:47">
      <c r="B4" s="57" t="s">
        <v>175</v>
      </c>
      <c r="C4" s="80">
        <v>8659</v>
      </c>
    </row>
    <row r="6" spans="2:47" ht="26.25" customHeight="1">
      <c r="B6" s="139" t="s">
        <v>211</v>
      </c>
      <c r="C6" s="140"/>
      <c r="D6" s="140"/>
    </row>
    <row r="7" spans="2:47" s="3" customFormat="1" ht="33">
      <c r="B7" s="60" t="s">
        <v>110</v>
      </c>
      <c r="C7" s="66" t="s">
        <v>101</v>
      </c>
      <c r="D7" s="67" t="s">
        <v>100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173</v>
      </c>
      <c r="C1" s="80" t="s" vm="1">
        <v>227</v>
      </c>
    </row>
    <row r="2" spans="2:18">
      <c r="B2" s="57" t="s">
        <v>172</v>
      </c>
      <c r="C2" s="80" t="s">
        <v>228</v>
      </c>
    </row>
    <row r="3" spans="2:18">
      <c r="B3" s="57" t="s">
        <v>174</v>
      </c>
      <c r="C3" s="80" t="s">
        <v>229</v>
      </c>
    </row>
    <row r="4" spans="2:18">
      <c r="B4" s="57" t="s">
        <v>175</v>
      </c>
      <c r="C4" s="80">
        <v>8659</v>
      </c>
    </row>
    <row r="6" spans="2:18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110</v>
      </c>
      <c r="C7" s="31" t="s">
        <v>41</v>
      </c>
      <c r="D7" s="72" t="s">
        <v>57</v>
      </c>
      <c r="E7" s="31" t="s">
        <v>15</v>
      </c>
      <c r="F7" s="31" t="s">
        <v>58</v>
      </c>
      <c r="G7" s="31" t="s">
        <v>96</v>
      </c>
      <c r="H7" s="31" t="s">
        <v>18</v>
      </c>
      <c r="I7" s="31" t="s">
        <v>95</v>
      </c>
      <c r="J7" s="31" t="s">
        <v>17</v>
      </c>
      <c r="K7" s="31" t="s">
        <v>212</v>
      </c>
      <c r="L7" s="31" t="s">
        <v>0</v>
      </c>
      <c r="M7" s="31" t="s">
        <v>213</v>
      </c>
      <c r="N7" s="31" t="s">
        <v>53</v>
      </c>
      <c r="O7" s="72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6.710937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8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57" t="s">
        <v>173</v>
      </c>
      <c r="C1" s="80" t="s" vm="1">
        <v>227</v>
      </c>
    </row>
    <row r="2" spans="2:16">
      <c r="B2" s="57" t="s">
        <v>172</v>
      </c>
      <c r="C2" s="80" t="s">
        <v>228</v>
      </c>
    </row>
    <row r="3" spans="2:16">
      <c r="B3" s="57" t="s">
        <v>174</v>
      </c>
      <c r="C3" s="80" t="s">
        <v>229</v>
      </c>
    </row>
    <row r="4" spans="2:16">
      <c r="B4" s="57" t="s">
        <v>175</v>
      </c>
      <c r="C4" s="80">
        <v>8659</v>
      </c>
    </row>
    <row r="6" spans="2:16" ht="26.25" customHeight="1">
      <c r="B6" s="129" t="s">
        <v>203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6" s="3" customFormat="1" ht="63">
      <c r="B7" s="13" t="s">
        <v>109</v>
      </c>
      <c r="C7" s="14" t="s">
        <v>41</v>
      </c>
      <c r="D7" s="14" t="s">
        <v>111</v>
      </c>
      <c r="E7" s="14" t="s">
        <v>15</v>
      </c>
      <c r="F7" s="14" t="s">
        <v>58</v>
      </c>
      <c r="G7" s="14" t="s">
        <v>95</v>
      </c>
      <c r="H7" s="14" t="s">
        <v>17</v>
      </c>
      <c r="I7" s="14" t="s">
        <v>19</v>
      </c>
      <c r="J7" s="14" t="s">
        <v>55</v>
      </c>
      <c r="K7" s="14" t="s">
        <v>176</v>
      </c>
      <c r="L7" s="14" t="s">
        <v>177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16" t="s">
        <v>40</v>
      </c>
      <c r="C10" s="117"/>
      <c r="D10" s="117"/>
      <c r="E10" s="117"/>
      <c r="F10" s="117"/>
      <c r="G10" s="117"/>
      <c r="H10" s="117"/>
      <c r="I10" s="117"/>
      <c r="J10" s="118">
        <v>473.99918999999994</v>
      </c>
      <c r="K10" s="119">
        <v>1</v>
      </c>
      <c r="L10" s="119">
        <v>4.4756389310306788E-2</v>
      </c>
    </row>
    <row r="11" spans="2:16">
      <c r="B11" s="120" t="s">
        <v>225</v>
      </c>
      <c r="C11" s="117"/>
      <c r="D11" s="117"/>
      <c r="E11" s="117"/>
      <c r="F11" s="117"/>
      <c r="G11" s="117"/>
      <c r="H11" s="117"/>
      <c r="I11" s="117"/>
      <c r="J11" s="118">
        <v>473.99918999999994</v>
      </c>
      <c r="K11" s="119">
        <v>1</v>
      </c>
      <c r="L11" s="119">
        <v>4.4756389310306788E-2</v>
      </c>
    </row>
    <row r="12" spans="2:16">
      <c r="B12" s="103" t="s">
        <v>38</v>
      </c>
      <c r="C12" s="84"/>
      <c r="D12" s="84"/>
      <c r="E12" s="84"/>
      <c r="F12" s="84"/>
      <c r="G12" s="84"/>
      <c r="H12" s="84"/>
      <c r="I12" s="84"/>
      <c r="J12" s="93">
        <v>462.99655999999999</v>
      </c>
      <c r="K12" s="94">
        <v>0.97678766075528534</v>
      </c>
      <c r="L12" s="94">
        <v>4.3717488818267432E-2</v>
      </c>
    </row>
    <row r="13" spans="2:16">
      <c r="B13" s="89" t="s">
        <v>380</v>
      </c>
      <c r="C13" s="86" t="s">
        <v>381</v>
      </c>
      <c r="D13" s="86">
        <v>12</v>
      </c>
      <c r="E13" s="86" t="s">
        <v>270</v>
      </c>
      <c r="F13" s="86" t="s">
        <v>156</v>
      </c>
      <c r="G13" s="99" t="s">
        <v>158</v>
      </c>
      <c r="H13" s="100">
        <v>0</v>
      </c>
      <c r="I13" s="100">
        <v>0</v>
      </c>
      <c r="J13" s="96">
        <v>462.99655999999999</v>
      </c>
      <c r="K13" s="97">
        <v>0.97678766075528534</v>
      </c>
      <c r="L13" s="97">
        <v>4.3717488818267432E-2</v>
      </c>
    </row>
    <row r="14" spans="2:16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6">
      <c r="B15" s="103" t="s">
        <v>39</v>
      </c>
      <c r="C15" s="84"/>
      <c r="D15" s="84"/>
      <c r="E15" s="84"/>
      <c r="F15" s="84"/>
      <c r="G15" s="84"/>
      <c r="H15" s="84"/>
      <c r="I15" s="84"/>
      <c r="J15" s="93">
        <v>11.00263</v>
      </c>
      <c r="K15" s="94">
        <v>2.3212339244714747E-2</v>
      </c>
      <c r="L15" s="94">
        <v>1.0389004920393658E-3</v>
      </c>
    </row>
    <row r="16" spans="2:16">
      <c r="B16" s="89" t="s">
        <v>380</v>
      </c>
      <c r="C16" s="86" t="s">
        <v>382</v>
      </c>
      <c r="D16" s="86">
        <v>12</v>
      </c>
      <c r="E16" s="86" t="s">
        <v>270</v>
      </c>
      <c r="F16" s="86" t="s">
        <v>156</v>
      </c>
      <c r="G16" s="99" t="s">
        <v>157</v>
      </c>
      <c r="H16" s="100">
        <v>0</v>
      </c>
      <c r="I16" s="100">
        <v>0</v>
      </c>
      <c r="J16" s="96">
        <v>7.54176</v>
      </c>
      <c r="K16" s="97">
        <v>1.5910913265484695E-2</v>
      </c>
      <c r="L16" s="97">
        <v>7.1211502839255776E-4</v>
      </c>
      <c r="N16" s="121"/>
      <c r="O16" s="121"/>
      <c r="P16" s="121"/>
    </row>
    <row r="17" spans="2:12">
      <c r="B17" s="89" t="s">
        <v>380</v>
      </c>
      <c r="C17" s="86" t="s">
        <v>383</v>
      </c>
      <c r="D17" s="86">
        <v>12</v>
      </c>
      <c r="E17" s="86" t="s">
        <v>270</v>
      </c>
      <c r="F17" s="86" t="s">
        <v>156</v>
      </c>
      <c r="G17" s="99" t="s">
        <v>159</v>
      </c>
      <c r="H17" s="100">
        <v>0</v>
      </c>
      <c r="I17" s="100">
        <v>0</v>
      </c>
      <c r="J17" s="96">
        <v>3.45967</v>
      </c>
      <c r="K17" s="97">
        <v>7.2988943293341921E-3</v>
      </c>
      <c r="L17" s="97">
        <v>3.2667215613847169E-4</v>
      </c>
    </row>
    <row r="18" spans="2:12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42" t="s">
        <v>385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42" t="s">
        <v>106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173</v>
      </c>
      <c r="C1" s="80" t="s" vm="1">
        <v>227</v>
      </c>
    </row>
    <row r="2" spans="2:18">
      <c r="B2" s="57" t="s">
        <v>172</v>
      </c>
      <c r="C2" s="80" t="s">
        <v>228</v>
      </c>
    </row>
    <row r="3" spans="2:18">
      <c r="B3" s="57" t="s">
        <v>174</v>
      </c>
      <c r="C3" s="80" t="s">
        <v>229</v>
      </c>
    </row>
    <row r="4" spans="2:18">
      <c r="B4" s="57" t="s">
        <v>175</v>
      </c>
      <c r="C4" s="80">
        <v>8659</v>
      </c>
    </row>
    <row r="6" spans="2:18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110</v>
      </c>
      <c r="C7" s="31" t="s">
        <v>41</v>
      </c>
      <c r="D7" s="72" t="s">
        <v>57</v>
      </c>
      <c r="E7" s="31" t="s">
        <v>15</v>
      </c>
      <c r="F7" s="31" t="s">
        <v>58</v>
      </c>
      <c r="G7" s="31" t="s">
        <v>96</v>
      </c>
      <c r="H7" s="31" t="s">
        <v>18</v>
      </c>
      <c r="I7" s="31" t="s">
        <v>95</v>
      </c>
      <c r="J7" s="31" t="s">
        <v>17</v>
      </c>
      <c r="K7" s="31" t="s">
        <v>212</v>
      </c>
      <c r="L7" s="31" t="s">
        <v>0</v>
      </c>
      <c r="M7" s="31" t="s">
        <v>213</v>
      </c>
      <c r="N7" s="31" t="s">
        <v>53</v>
      </c>
      <c r="O7" s="72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173</v>
      </c>
      <c r="C1" s="80" t="s" vm="1">
        <v>227</v>
      </c>
    </row>
    <row r="2" spans="2:18">
      <c r="B2" s="57" t="s">
        <v>172</v>
      </c>
      <c r="C2" s="80" t="s">
        <v>228</v>
      </c>
    </row>
    <row r="3" spans="2:18">
      <c r="B3" s="57" t="s">
        <v>174</v>
      </c>
      <c r="C3" s="80" t="s">
        <v>229</v>
      </c>
    </row>
    <row r="4" spans="2:18">
      <c r="B4" s="57" t="s">
        <v>175</v>
      </c>
      <c r="C4" s="80">
        <v>8659</v>
      </c>
    </row>
    <row r="6" spans="2:18" ht="26.25" customHeight="1">
      <c r="B6" s="139" t="s">
        <v>218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110</v>
      </c>
      <c r="C7" s="31" t="s">
        <v>41</v>
      </c>
      <c r="D7" s="72" t="s">
        <v>57</v>
      </c>
      <c r="E7" s="31" t="s">
        <v>15</v>
      </c>
      <c r="F7" s="31" t="s">
        <v>58</v>
      </c>
      <c r="G7" s="31" t="s">
        <v>96</v>
      </c>
      <c r="H7" s="31" t="s">
        <v>18</v>
      </c>
      <c r="I7" s="31" t="s">
        <v>95</v>
      </c>
      <c r="J7" s="31" t="s">
        <v>17</v>
      </c>
      <c r="K7" s="31" t="s">
        <v>212</v>
      </c>
      <c r="L7" s="31" t="s">
        <v>0</v>
      </c>
      <c r="M7" s="31" t="s">
        <v>213</v>
      </c>
      <c r="N7" s="31" t="s">
        <v>53</v>
      </c>
      <c r="O7" s="72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9.28515625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9.855468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173</v>
      </c>
      <c r="C1" s="80" t="s" vm="1">
        <v>227</v>
      </c>
    </row>
    <row r="2" spans="2:52">
      <c r="B2" s="57" t="s">
        <v>172</v>
      </c>
      <c r="C2" s="80" t="s">
        <v>228</v>
      </c>
    </row>
    <row r="3" spans="2:52">
      <c r="B3" s="57" t="s">
        <v>174</v>
      </c>
      <c r="C3" s="80" t="s">
        <v>229</v>
      </c>
    </row>
    <row r="4" spans="2:52">
      <c r="B4" s="57" t="s">
        <v>175</v>
      </c>
      <c r="C4" s="80">
        <v>8659</v>
      </c>
    </row>
    <row r="6" spans="2:52" ht="21.75" customHeight="1">
      <c r="B6" s="131" t="s">
        <v>204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80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64.5" customHeight="1">
      <c r="B8" s="23" t="s">
        <v>109</v>
      </c>
      <c r="C8" s="31" t="s">
        <v>41</v>
      </c>
      <c r="D8" s="72" t="s">
        <v>113</v>
      </c>
      <c r="E8" s="31" t="s">
        <v>15</v>
      </c>
      <c r="F8" s="31" t="s">
        <v>58</v>
      </c>
      <c r="G8" s="31" t="s">
        <v>96</v>
      </c>
      <c r="H8" s="31" t="s">
        <v>18</v>
      </c>
      <c r="I8" s="31" t="s">
        <v>95</v>
      </c>
      <c r="J8" s="31" t="s">
        <v>17</v>
      </c>
      <c r="K8" s="31" t="s">
        <v>19</v>
      </c>
      <c r="L8" s="31" t="s">
        <v>0</v>
      </c>
      <c r="M8" s="31" t="s">
        <v>99</v>
      </c>
      <c r="N8" s="31" t="s">
        <v>55</v>
      </c>
      <c r="O8" s="31" t="s">
        <v>53</v>
      </c>
      <c r="P8" s="72" t="s">
        <v>176</v>
      </c>
      <c r="Q8" s="73" t="s">
        <v>178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56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1" t="s">
        <v>30</v>
      </c>
      <c r="C11" s="82"/>
      <c r="D11" s="82"/>
      <c r="E11" s="82"/>
      <c r="F11" s="82"/>
      <c r="G11" s="82"/>
      <c r="H11" s="90">
        <v>5.1687332768061518</v>
      </c>
      <c r="I11" s="82"/>
      <c r="J11" s="82"/>
      <c r="K11" s="91">
        <v>5.9870017947608652E-3</v>
      </c>
      <c r="L11" s="90"/>
      <c r="M11" s="92"/>
      <c r="N11" s="90">
        <v>4773.137279999999</v>
      </c>
      <c r="O11" s="82"/>
      <c r="P11" s="91">
        <v>1</v>
      </c>
      <c r="Q11" s="91">
        <v>0.45069357678695365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3" t="s">
        <v>225</v>
      </c>
      <c r="C12" s="84"/>
      <c r="D12" s="84"/>
      <c r="E12" s="84"/>
      <c r="F12" s="84"/>
      <c r="G12" s="84"/>
      <c r="H12" s="93">
        <v>5.1687332768061518</v>
      </c>
      <c r="I12" s="84"/>
      <c r="J12" s="84"/>
      <c r="K12" s="94">
        <v>5.987001794760867E-3</v>
      </c>
      <c r="L12" s="93"/>
      <c r="M12" s="95"/>
      <c r="N12" s="93">
        <v>4773.137279999999</v>
      </c>
      <c r="O12" s="84"/>
      <c r="P12" s="94">
        <v>1</v>
      </c>
      <c r="Q12" s="94">
        <v>0.45069357678695365</v>
      </c>
      <c r="AV12" s="4"/>
    </row>
    <row r="13" spans="2:52">
      <c r="B13" s="85" t="s">
        <v>29</v>
      </c>
      <c r="C13" s="86"/>
      <c r="D13" s="86"/>
      <c r="E13" s="86"/>
      <c r="F13" s="86"/>
      <c r="G13" s="86"/>
      <c r="H13" s="96">
        <v>5.909457701998484</v>
      </c>
      <c r="I13" s="86"/>
      <c r="J13" s="86"/>
      <c r="K13" s="97">
        <v>3.3311585986279067E-3</v>
      </c>
      <c r="L13" s="96"/>
      <c r="M13" s="98"/>
      <c r="N13" s="96">
        <v>2319.32719</v>
      </c>
      <c r="O13" s="86"/>
      <c r="P13" s="97">
        <v>0.48591252544070984</v>
      </c>
      <c r="Q13" s="97">
        <v>0.21899765409645508</v>
      </c>
    </row>
    <row r="14" spans="2:52">
      <c r="B14" s="87" t="s">
        <v>28</v>
      </c>
      <c r="C14" s="84"/>
      <c r="D14" s="84"/>
      <c r="E14" s="84"/>
      <c r="F14" s="84"/>
      <c r="G14" s="84"/>
      <c r="H14" s="93">
        <v>5.909457701998484</v>
      </c>
      <c r="I14" s="84"/>
      <c r="J14" s="84"/>
      <c r="K14" s="94">
        <v>3.3311585986279067E-3</v>
      </c>
      <c r="L14" s="93"/>
      <c r="M14" s="95"/>
      <c r="N14" s="93">
        <v>2319.32719</v>
      </c>
      <c r="O14" s="84"/>
      <c r="P14" s="94">
        <v>0.48591252544070984</v>
      </c>
      <c r="Q14" s="94">
        <v>0.21899765409645508</v>
      </c>
    </row>
    <row r="15" spans="2:52">
      <c r="B15" s="88" t="s">
        <v>230</v>
      </c>
      <c r="C15" s="86" t="s">
        <v>231</v>
      </c>
      <c r="D15" s="99" t="s">
        <v>114</v>
      </c>
      <c r="E15" s="86" t="s">
        <v>232</v>
      </c>
      <c r="F15" s="86"/>
      <c r="G15" s="86"/>
      <c r="H15" s="96">
        <v>4.5</v>
      </c>
      <c r="I15" s="99" t="s">
        <v>158</v>
      </c>
      <c r="J15" s="100">
        <v>0.04</v>
      </c>
      <c r="K15" s="97">
        <v>3.0000000000000003E-4</v>
      </c>
      <c r="L15" s="96">
        <v>110000</v>
      </c>
      <c r="M15" s="98">
        <v>155.04</v>
      </c>
      <c r="N15" s="96">
        <v>170.54398999999998</v>
      </c>
      <c r="O15" s="97">
        <v>7.0749527570029651E-6</v>
      </c>
      <c r="P15" s="97">
        <v>3.5729957048291731E-2</v>
      </c>
      <c r="Q15" s="97">
        <v>1.6103262140538824E-2</v>
      </c>
    </row>
    <row r="16" spans="2:52" ht="20.25">
      <c r="B16" s="88" t="s">
        <v>233</v>
      </c>
      <c r="C16" s="86" t="s">
        <v>234</v>
      </c>
      <c r="D16" s="99" t="s">
        <v>114</v>
      </c>
      <c r="E16" s="86" t="s">
        <v>232</v>
      </c>
      <c r="F16" s="86"/>
      <c r="G16" s="86"/>
      <c r="H16" s="96">
        <v>1.55</v>
      </c>
      <c r="I16" s="99" t="s">
        <v>158</v>
      </c>
      <c r="J16" s="100">
        <v>3.5000000000000003E-2</v>
      </c>
      <c r="K16" s="97">
        <v>3.7000000000000002E-3</v>
      </c>
      <c r="L16" s="96">
        <v>590400</v>
      </c>
      <c r="M16" s="98">
        <v>123.96</v>
      </c>
      <c r="N16" s="96">
        <v>731.85984999999994</v>
      </c>
      <c r="O16" s="97">
        <v>3.000751560184967E-5</v>
      </c>
      <c r="P16" s="97">
        <v>0.15332889189392854</v>
      </c>
      <c r="Q16" s="97">
        <v>6.9104346712454787E-2</v>
      </c>
      <c r="AT16" s="4"/>
    </row>
    <row r="17" spans="2:47" ht="20.25">
      <c r="B17" s="88" t="s">
        <v>235</v>
      </c>
      <c r="C17" s="86" t="s">
        <v>236</v>
      </c>
      <c r="D17" s="99" t="s">
        <v>114</v>
      </c>
      <c r="E17" s="86" t="s">
        <v>232</v>
      </c>
      <c r="F17" s="86"/>
      <c r="G17" s="86"/>
      <c r="H17" s="96">
        <v>15.1</v>
      </c>
      <c r="I17" s="99" t="s">
        <v>158</v>
      </c>
      <c r="J17" s="100">
        <v>0.04</v>
      </c>
      <c r="K17" s="97">
        <v>9.0999999999999987E-3</v>
      </c>
      <c r="L17" s="96">
        <v>201500</v>
      </c>
      <c r="M17" s="98">
        <v>184.79</v>
      </c>
      <c r="N17" s="96">
        <v>372.35183000000001</v>
      </c>
      <c r="O17" s="97">
        <v>1.2443261967469299E-5</v>
      </c>
      <c r="P17" s="97">
        <v>7.800987236637788E-2</v>
      </c>
      <c r="Q17" s="97">
        <v>3.5158548401496584E-2</v>
      </c>
      <c r="AU17" s="4"/>
    </row>
    <row r="18" spans="2:47">
      <c r="B18" s="88" t="s">
        <v>237</v>
      </c>
      <c r="C18" s="86" t="s">
        <v>238</v>
      </c>
      <c r="D18" s="99" t="s">
        <v>114</v>
      </c>
      <c r="E18" s="86" t="s">
        <v>232</v>
      </c>
      <c r="F18" s="86"/>
      <c r="G18" s="86"/>
      <c r="H18" s="96">
        <v>6.67</v>
      </c>
      <c r="I18" s="99" t="s">
        <v>158</v>
      </c>
      <c r="J18" s="100">
        <v>1.7500000000000002E-2</v>
      </c>
      <c r="K18" s="97">
        <v>2.1999999999999997E-3</v>
      </c>
      <c r="L18" s="96">
        <v>242300</v>
      </c>
      <c r="M18" s="98">
        <v>111.6</v>
      </c>
      <c r="N18" s="96">
        <v>270.40681999999998</v>
      </c>
      <c r="O18" s="97">
        <v>1.747807846452592E-5</v>
      </c>
      <c r="P18" s="97">
        <v>5.6651800301876096E-2</v>
      </c>
      <c r="Q18" s="97">
        <v>2.5532602509472757E-2</v>
      </c>
      <c r="AT18" s="3"/>
    </row>
    <row r="19" spans="2:47">
      <c r="B19" s="88" t="s">
        <v>239</v>
      </c>
      <c r="C19" s="86" t="s">
        <v>240</v>
      </c>
      <c r="D19" s="99" t="s">
        <v>114</v>
      </c>
      <c r="E19" s="86" t="s">
        <v>232</v>
      </c>
      <c r="F19" s="86"/>
      <c r="G19" s="86"/>
      <c r="H19" s="96">
        <v>2.9199999999999995</v>
      </c>
      <c r="I19" s="99" t="s">
        <v>158</v>
      </c>
      <c r="J19" s="100">
        <v>0.03</v>
      </c>
      <c r="K19" s="97">
        <v>-1E-3</v>
      </c>
      <c r="L19" s="96">
        <v>105000</v>
      </c>
      <c r="M19" s="98">
        <v>122.71</v>
      </c>
      <c r="N19" s="96">
        <v>128.84550999999999</v>
      </c>
      <c r="O19" s="97">
        <v>6.8491993514264831E-6</v>
      </c>
      <c r="P19" s="97">
        <v>2.6993883150999591E-2</v>
      </c>
      <c r="Q19" s="97">
        <v>1.2165969748693087E-2</v>
      </c>
      <c r="AU19" s="3"/>
    </row>
    <row r="20" spans="2:47">
      <c r="B20" s="88" t="s">
        <v>241</v>
      </c>
      <c r="C20" s="86" t="s">
        <v>242</v>
      </c>
      <c r="D20" s="99" t="s">
        <v>114</v>
      </c>
      <c r="E20" s="86" t="s">
        <v>232</v>
      </c>
      <c r="F20" s="86"/>
      <c r="G20" s="86"/>
      <c r="H20" s="96">
        <v>8.77</v>
      </c>
      <c r="I20" s="99" t="s">
        <v>158</v>
      </c>
      <c r="J20" s="100">
        <v>7.4999999999999997E-3</v>
      </c>
      <c r="K20" s="97">
        <v>3.7000000000000002E-3</v>
      </c>
      <c r="L20" s="96">
        <v>110000</v>
      </c>
      <c r="M20" s="98">
        <v>103.65</v>
      </c>
      <c r="N20" s="96">
        <v>114.01499000000001</v>
      </c>
      <c r="O20" s="97">
        <v>1.2386917298296225E-5</v>
      </c>
      <c r="P20" s="97">
        <v>2.3886803021093923E-2</v>
      </c>
      <c r="Q20" s="97">
        <v>1.076562869158223E-2</v>
      </c>
    </row>
    <row r="21" spans="2:47">
      <c r="B21" s="88" t="s">
        <v>243</v>
      </c>
      <c r="C21" s="86" t="s">
        <v>244</v>
      </c>
      <c r="D21" s="99" t="s">
        <v>114</v>
      </c>
      <c r="E21" s="86" t="s">
        <v>232</v>
      </c>
      <c r="F21" s="86"/>
      <c r="G21" s="86"/>
      <c r="H21" s="96">
        <v>5.65</v>
      </c>
      <c r="I21" s="99" t="s">
        <v>158</v>
      </c>
      <c r="J21" s="100">
        <v>2.75E-2</v>
      </c>
      <c r="K21" s="97">
        <v>1.2999999999999999E-3</v>
      </c>
      <c r="L21" s="96">
        <v>447000</v>
      </c>
      <c r="M21" s="98">
        <v>118.86</v>
      </c>
      <c r="N21" s="96">
        <v>531.30419999999992</v>
      </c>
      <c r="O21" s="97">
        <v>2.7563762938319329E-5</v>
      </c>
      <c r="P21" s="97">
        <v>0.11131131765814203</v>
      </c>
      <c r="Q21" s="97">
        <v>5.0167295892216822E-2</v>
      </c>
    </row>
    <row r="22" spans="2:47">
      <c r="B22" s="89"/>
      <c r="C22" s="86"/>
      <c r="D22" s="86"/>
      <c r="E22" s="86"/>
      <c r="F22" s="86"/>
      <c r="G22" s="86"/>
      <c r="H22" s="86"/>
      <c r="I22" s="86"/>
      <c r="J22" s="86"/>
      <c r="K22" s="97"/>
      <c r="L22" s="96"/>
      <c r="M22" s="98"/>
      <c r="N22" s="86"/>
      <c r="O22" s="86"/>
      <c r="P22" s="97"/>
      <c r="Q22" s="86"/>
    </row>
    <row r="23" spans="2:47">
      <c r="B23" s="85" t="s">
        <v>42</v>
      </c>
      <c r="C23" s="86"/>
      <c r="D23" s="86"/>
      <c r="E23" s="86"/>
      <c r="F23" s="86"/>
      <c r="G23" s="86"/>
      <c r="H23" s="96">
        <v>4.4686048085734305</v>
      </c>
      <c r="I23" s="86"/>
      <c r="J23" s="86"/>
      <c r="K23" s="97">
        <v>8.4972895151800461E-3</v>
      </c>
      <c r="L23" s="96"/>
      <c r="M23" s="98"/>
      <c r="N23" s="96">
        <v>2453.8100899999999</v>
      </c>
      <c r="O23" s="86"/>
      <c r="P23" s="97">
        <v>0.51408747455929038</v>
      </c>
      <c r="Q23" s="97">
        <v>0.23169592269049857</v>
      </c>
    </row>
    <row r="24" spans="2:47">
      <c r="B24" s="87" t="s">
        <v>25</v>
      </c>
      <c r="C24" s="84"/>
      <c r="D24" s="84"/>
      <c r="E24" s="84"/>
      <c r="F24" s="84"/>
      <c r="G24" s="84"/>
      <c r="H24" s="93">
        <v>0.68068476203837325</v>
      </c>
      <c r="I24" s="84"/>
      <c r="J24" s="84"/>
      <c r="K24" s="94">
        <v>9.8039248388359494E-4</v>
      </c>
      <c r="L24" s="93"/>
      <c r="M24" s="95"/>
      <c r="N24" s="93">
        <v>101.9303</v>
      </c>
      <c r="O24" s="84"/>
      <c r="P24" s="94">
        <v>2.1354990234012296E-2</v>
      </c>
      <c r="Q24" s="94">
        <v>9.6245569308174659E-3</v>
      </c>
    </row>
    <row r="25" spans="2:47">
      <c r="B25" s="88" t="s">
        <v>245</v>
      </c>
      <c r="C25" s="86" t="s">
        <v>246</v>
      </c>
      <c r="D25" s="99" t="s">
        <v>114</v>
      </c>
      <c r="E25" s="86" t="s">
        <v>232</v>
      </c>
      <c r="F25" s="86"/>
      <c r="G25" s="86"/>
      <c r="H25" s="96">
        <v>0.59</v>
      </c>
      <c r="I25" s="99" t="s">
        <v>158</v>
      </c>
      <c r="J25" s="100">
        <v>0</v>
      </c>
      <c r="K25" s="97">
        <v>1E-3</v>
      </c>
      <c r="L25" s="96">
        <v>17000</v>
      </c>
      <c r="M25" s="98">
        <v>99.94</v>
      </c>
      <c r="N25" s="96">
        <v>16.989799999999999</v>
      </c>
      <c r="O25" s="97">
        <v>2.125E-6</v>
      </c>
      <c r="P25" s="97">
        <v>3.5594618389018979E-3</v>
      </c>
      <c r="Q25" s="97">
        <v>1.6042265876113635E-3</v>
      </c>
    </row>
    <row r="26" spans="2:47">
      <c r="B26" s="88" t="s">
        <v>247</v>
      </c>
      <c r="C26" s="86" t="s">
        <v>248</v>
      </c>
      <c r="D26" s="99" t="s">
        <v>114</v>
      </c>
      <c r="E26" s="86" t="s">
        <v>232</v>
      </c>
      <c r="F26" s="86"/>
      <c r="G26" s="86"/>
      <c r="H26" s="96">
        <v>0.67999999999999994</v>
      </c>
      <c r="I26" s="99" t="s">
        <v>158</v>
      </c>
      <c r="J26" s="100">
        <v>0</v>
      </c>
      <c r="K26" s="97">
        <v>1E-3</v>
      </c>
      <c r="L26" s="96">
        <v>65000</v>
      </c>
      <c r="M26" s="98">
        <v>99.93</v>
      </c>
      <c r="N26" s="96">
        <v>64.954499999999996</v>
      </c>
      <c r="O26" s="97">
        <v>7.2222222222222221E-6</v>
      </c>
      <c r="P26" s="97">
        <v>1.3608345243319716E-2</v>
      </c>
      <c r="Q26" s="97">
        <v>6.13319379186349E-3</v>
      </c>
    </row>
    <row r="27" spans="2:47">
      <c r="B27" s="88" t="s">
        <v>249</v>
      </c>
      <c r="C27" s="86" t="s">
        <v>250</v>
      </c>
      <c r="D27" s="99" t="s">
        <v>114</v>
      </c>
      <c r="E27" s="86" t="s">
        <v>232</v>
      </c>
      <c r="F27" s="86"/>
      <c r="G27" s="86"/>
      <c r="H27" s="96">
        <v>0.76</v>
      </c>
      <c r="I27" s="99" t="s">
        <v>158</v>
      </c>
      <c r="J27" s="100">
        <v>0</v>
      </c>
      <c r="K27" s="97">
        <v>8.9999999999999998E-4</v>
      </c>
      <c r="L27" s="96">
        <v>20000</v>
      </c>
      <c r="M27" s="98">
        <v>99.93</v>
      </c>
      <c r="N27" s="96">
        <v>19.986000000000001</v>
      </c>
      <c r="O27" s="97">
        <v>2.2222222222222221E-6</v>
      </c>
      <c r="P27" s="97">
        <v>4.1871831517906822E-3</v>
      </c>
      <c r="Q27" s="97">
        <v>1.8871365513426122E-3</v>
      </c>
    </row>
    <row r="28" spans="2:47">
      <c r="B28" s="89"/>
      <c r="C28" s="86"/>
      <c r="D28" s="86"/>
      <c r="E28" s="86"/>
      <c r="F28" s="86"/>
      <c r="G28" s="86"/>
      <c r="H28" s="86"/>
      <c r="I28" s="86"/>
      <c r="J28" s="86"/>
      <c r="K28" s="97"/>
      <c r="L28" s="96"/>
      <c r="M28" s="98"/>
      <c r="N28" s="86"/>
      <c r="O28" s="86"/>
      <c r="P28" s="97"/>
      <c r="Q28" s="86"/>
    </row>
    <row r="29" spans="2:47">
      <c r="B29" s="87" t="s">
        <v>26</v>
      </c>
      <c r="C29" s="84"/>
      <c r="D29" s="84"/>
      <c r="E29" s="84"/>
      <c r="F29" s="84"/>
      <c r="G29" s="84"/>
      <c r="H29" s="93">
        <v>3.6599999999999997</v>
      </c>
      <c r="I29" s="84"/>
      <c r="J29" s="84"/>
      <c r="K29" s="94">
        <v>2.5000000000000001E-3</v>
      </c>
      <c r="L29" s="93"/>
      <c r="M29" s="95"/>
      <c r="N29" s="93">
        <v>32.913290000000003</v>
      </c>
      <c r="O29" s="84"/>
      <c r="P29" s="94">
        <v>6.8955255357750801E-3</v>
      </c>
      <c r="Q29" s="94">
        <v>3.1077690675442452E-3</v>
      </c>
    </row>
    <row r="30" spans="2:47">
      <c r="B30" s="88" t="s">
        <v>251</v>
      </c>
      <c r="C30" s="86" t="s">
        <v>252</v>
      </c>
      <c r="D30" s="99" t="s">
        <v>114</v>
      </c>
      <c r="E30" s="86" t="s">
        <v>232</v>
      </c>
      <c r="F30" s="86"/>
      <c r="G30" s="86"/>
      <c r="H30" s="96">
        <v>3.6599999999999997</v>
      </c>
      <c r="I30" s="99" t="s">
        <v>158</v>
      </c>
      <c r="J30" s="100">
        <v>1.1999999999999999E-3</v>
      </c>
      <c r="K30" s="97">
        <v>2.5000000000000001E-3</v>
      </c>
      <c r="L30" s="96">
        <v>33082</v>
      </c>
      <c r="M30" s="98">
        <v>99.49</v>
      </c>
      <c r="N30" s="96">
        <v>32.913290000000003</v>
      </c>
      <c r="O30" s="97">
        <v>1.7956146339062226E-6</v>
      </c>
      <c r="P30" s="97">
        <v>6.8955255357750801E-3</v>
      </c>
      <c r="Q30" s="97">
        <v>3.1077690675442452E-3</v>
      </c>
    </row>
    <row r="31" spans="2:47">
      <c r="B31" s="89"/>
      <c r="C31" s="86"/>
      <c r="D31" s="86"/>
      <c r="E31" s="86"/>
      <c r="F31" s="86"/>
      <c r="G31" s="86"/>
      <c r="H31" s="86"/>
      <c r="I31" s="86"/>
      <c r="J31" s="86"/>
      <c r="K31" s="97"/>
      <c r="L31" s="96"/>
      <c r="M31" s="98"/>
      <c r="N31" s="86"/>
      <c r="O31" s="86"/>
      <c r="P31" s="97"/>
      <c r="Q31" s="86"/>
    </row>
    <row r="32" spans="2:47">
      <c r="B32" s="87" t="s">
        <v>27</v>
      </c>
      <c r="C32" s="84"/>
      <c r="D32" s="84"/>
      <c r="E32" s="84"/>
      <c r="F32" s="84"/>
      <c r="G32" s="84"/>
      <c r="H32" s="93">
        <v>4.6465796397231269</v>
      </c>
      <c r="I32" s="84"/>
      <c r="J32" s="84"/>
      <c r="K32" s="94">
        <v>8.9128151808143836E-3</v>
      </c>
      <c r="L32" s="93"/>
      <c r="M32" s="95"/>
      <c r="N32" s="93">
        <v>2318.9665</v>
      </c>
      <c r="O32" s="84"/>
      <c r="P32" s="94">
        <v>0.485836958789503</v>
      </c>
      <c r="Q32" s="94">
        <v>0.21896359669213689</v>
      </c>
    </row>
    <row r="33" spans="2:17">
      <c r="B33" s="88" t="s">
        <v>253</v>
      </c>
      <c r="C33" s="86" t="s">
        <v>254</v>
      </c>
      <c r="D33" s="99" t="s">
        <v>114</v>
      </c>
      <c r="E33" s="86" t="s">
        <v>232</v>
      </c>
      <c r="F33" s="86"/>
      <c r="G33" s="86"/>
      <c r="H33" s="96">
        <v>0.40999999999999992</v>
      </c>
      <c r="I33" s="99" t="s">
        <v>158</v>
      </c>
      <c r="J33" s="100">
        <v>5.5E-2</v>
      </c>
      <c r="K33" s="97">
        <v>1.0999999999999998E-3</v>
      </c>
      <c r="L33" s="96">
        <v>166150</v>
      </c>
      <c r="M33" s="98">
        <v>105.45</v>
      </c>
      <c r="N33" s="96">
        <v>175.20517000000001</v>
      </c>
      <c r="O33" s="97">
        <v>1.0271680338971371E-5</v>
      </c>
      <c r="P33" s="97">
        <v>3.670650134747435E-2</v>
      </c>
      <c r="Q33" s="97">
        <v>1.6543384383628346E-2</v>
      </c>
    </row>
    <row r="34" spans="2:17">
      <c r="B34" s="88" t="s">
        <v>255</v>
      </c>
      <c r="C34" s="86" t="s">
        <v>256</v>
      </c>
      <c r="D34" s="99" t="s">
        <v>114</v>
      </c>
      <c r="E34" s="86" t="s">
        <v>232</v>
      </c>
      <c r="F34" s="86"/>
      <c r="G34" s="86"/>
      <c r="H34" s="96">
        <v>6.6500000000000012</v>
      </c>
      <c r="I34" s="99" t="s">
        <v>158</v>
      </c>
      <c r="J34" s="100">
        <v>3.7499999999999999E-2</v>
      </c>
      <c r="K34" s="97">
        <v>1.44E-2</v>
      </c>
      <c r="L34" s="96">
        <v>242075</v>
      </c>
      <c r="M34" s="98">
        <v>118.2</v>
      </c>
      <c r="N34" s="96">
        <v>286.13264000000004</v>
      </c>
      <c r="O34" s="97">
        <v>1.7672427261070534E-5</v>
      </c>
      <c r="P34" s="97">
        <v>5.9946450984958911E-2</v>
      </c>
      <c r="Q34" s="97">
        <v>2.7017480410094927E-2</v>
      </c>
    </row>
    <row r="35" spans="2:17">
      <c r="B35" s="88" t="s">
        <v>257</v>
      </c>
      <c r="C35" s="86" t="s">
        <v>258</v>
      </c>
      <c r="D35" s="99" t="s">
        <v>114</v>
      </c>
      <c r="E35" s="86" t="s">
        <v>232</v>
      </c>
      <c r="F35" s="86"/>
      <c r="G35" s="86"/>
      <c r="H35" s="96">
        <v>2.5999999999999996</v>
      </c>
      <c r="I35" s="99" t="s">
        <v>158</v>
      </c>
      <c r="J35" s="100">
        <v>2.2499999999999999E-2</v>
      </c>
      <c r="K35" s="97">
        <v>4.0000000000000001E-3</v>
      </c>
      <c r="L35" s="96">
        <v>200000</v>
      </c>
      <c r="M35" s="98">
        <v>105.64</v>
      </c>
      <c r="N35" s="96">
        <v>211.28001</v>
      </c>
      <c r="O35" s="97">
        <v>1.3034207822232175E-5</v>
      </c>
      <c r="P35" s="97">
        <v>4.4264389982095809E-2</v>
      </c>
      <c r="Q35" s="97">
        <v>1.9949676245323358E-2</v>
      </c>
    </row>
    <row r="36" spans="2:17">
      <c r="B36" s="88" t="s">
        <v>259</v>
      </c>
      <c r="C36" s="86" t="s">
        <v>260</v>
      </c>
      <c r="D36" s="99" t="s">
        <v>114</v>
      </c>
      <c r="E36" s="86" t="s">
        <v>232</v>
      </c>
      <c r="F36" s="86"/>
      <c r="G36" s="86"/>
      <c r="H36" s="96">
        <v>1.2999999999999998</v>
      </c>
      <c r="I36" s="99" t="s">
        <v>158</v>
      </c>
      <c r="J36" s="100">
        <v>0.04</v>
      </c>
      <c r="K36" s="97">
        <v>1.3999999999999998E-3</v>
      </c>
      <c r="L36" s="96">
        <v>691000</v>
      </c>
      <c r="M36" s="98">
        <v>107.81</v>
      </c>
      <c r="N36" s="96">
        <v>744.96713</v>
      </c>
      <c r="O36" s="97">
        <v>4.1204153521786382E-5</v>
      </c>
      <c r="P36" s="97">
        <v>0.15607494322895321</v>
      </c>
      <c r="Q36" s="97">
        <v>7.0341974410677646E-2</v>
      </c>
    </row>
    <row r="37" spans="2:17">
      <c r="B37" s="88" t="s">
        <v>261</v>
      </c>
      <c r="C37" s="86" t="s">
        <v>262</v>
      </c>
      <c r="D37" s="99" t="s">
        <v>114</v>
      </c>
      <c r="E37" s="86" t="s">
        <v>232</v>
      </c>
      <c r="F37" s="86"/>
      <c r="G37" s="86"/>
      <c r="H37" s="96">
        <v>5.7799999999999994</v>
      </c>
      <c r="I37" s="99" t="s">
        <v>158</v>
      </c>
      <c r="J37" s="100">
        <v>4.2500000000000003E-2</v>
      </c>
      <c r="K37" s="97">
        <v>1.24E-2</v>
      </c>
      <c r="L37" s="96">
        <v>575800</v>
      </c>
      <c r="M37" s="98">
        <v>120.83</v>
      </c>
      <c r="N37" s="96">
        <v>695.73911999999996</v>
      </c>
      <c r="O37" s="97">
        <v>3.2616691341566582E-5</v>
      </c>
      <c r="P37" s="97">
        <v>0.1457613890376101</v>
      </c>
      <c r="Q37" s="97">
        <v>6.5693721782795145E-2</v>
      </c>
    </row>
    <row r="38" spans="2:17">
      <c r="B38" s="88" t="s">
        <v>263</v>
      </c>
      <c r="C38" s="86" t="s">
        <v>264</v>
      </c>
      <c r="D38" s="99" t="s">
        <v>114</v>
      </c>
      <c r="E38" s="86" t="s">
        <v>232</v>
      </c>
      <c r="F38" s="86"/>
      <c r="G38" s="86"/>
      <c r="H38" s="96">
        <v>15.86</v>
      </c>
      <c r="I38" s="99" t="s">
        <v>158</v>
      </c>
      <c r="J38" s="100">
        <v>5.5E-2</v>
      </c>
      <c r="K38" s="97">
        <v>2.8400000000000002E-2</v>
      </c>
      <c r="L38" s="96">
        <v>135917</v>
      </c>
      <c r="M38" s="98">
        <v>151.30000000000001</v>
      </c>
      <c r="N38" s="96">
        <v>205.64242999999999</v>
      </c>
      <c r="O38" s="97">
        <v>8.6957795747802999E-6</v>
      </c>
      <c r="P38" s="97">
        <v>4.3083284208410622E-2</v>
      </c>
      <c r="Q38" s="97">
        <v>1.9417359459617457E-2</v>
      </c>
    </row>
    <row r="39" spans="2:17">
      <c r="B39" s="143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</row>
    <row r="40" spans="2:17">
      <c r="B40" s="143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</row>
    <row r="41" spans="2:17">
      <c r="B41" s="142" t="s">
        <v>385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</row>
    <row r="42" spans="2:17">
      <c r="B42" s="142" t="s">
        <v>106</v>
      </c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</row>
    <row r="43" spans="2:17">
      <c r="B43" s="101"/>
      <c r="C43" s="1"/>
      <c r="D43" s="1"/>
    </row>
    <row r="44" spans="2:17">
      <c r="C44" s="1"/>
      <c r="D44" s="1"/>
    </row>
    <row r="45" spans="2:17">
      <c r="C45" s="1"/>
      <c r="D45" s="1"/>
    </row>
    <row r="46" spans="2:17">
      <c r="C46" s="1"/>
      <c r="D46" s="1"/>
    </row>
    <row r="47" spans="2:17">
      <c r="C47" s="1"/>
      <c r="D47" s="1"/>
    </row>
    <row r="48" spans="2:17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40 B4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173</v>
      </c>
      <c r="C1" s="80" t="s" vm="1">
        <v>227</v>
      </c>
    </row>
    <row r="2" spans="2:67">
      <c r="B2" s="57" t="s">
        <v>172</v>
      </c>
      <c r="C2" s="80" t="s">
        <v>228</v>
      </c>
    </row>
    <row r="3" spans="2:67">
      <c r="B3" s="57" t="s">
        <v>174</v>
      </c>
      <c r="C3" s="80" t="s">
        <v>229</v>
      </c>
    </row>
    <row r="4" spans="2:67">
      <c r="B4" s="57" t="s">
        <v>175</v>
      </c>
      <c r="C4" s="80">
        <v>8659</v>
      </c>
    </row>
    <row r="6" spans="2:67" ht="26.25" customHeight="1">
      <c r="B6" s="134" t="s">
        <v>204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81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109</v>
      </c>
      <c r="C8" s="14" t="s">
        <v>41</v>
      </c>
      <c r="D8" s="76" t="s">
        <v>113</v>
      </c>
      <c r="E8" s="76" t="s">
        <v>221</v>
      </c>
      <c r="F8" s="76" t="s">
        <v>111</v>
      </c>
      <c r="G8" s="14" t="s">
        <v>57</v>
      </c>
      <c r="H8" s="14" t="s">
        <v>15</v>
      </c>
      <c r="I8" s="14" t="s">
        <v>58</v>
      </c>
      <c r="J8" s="14" t="s">
        <v>96</v>
      </c>
      <c r="K8" s="14" t="s">
        <v>18</v>
      </c>
      <c r="L8" s="14" t="s">
        <v>95</v>
      </c>
      <c r="M8" s="14" t="s">
        <v>17</v>
      </c>
      <c r="N8" s="14" t="s">
        <v>19</v>
      </c>
      <c r="O8" s="14" t="s">
        <v>0</v>
      </c>
      <c r="P8" s="14" t="s">
        <v>99</v>
      </c>
      <c r="Q8" s="14" t="s">
        <v>55</v>
      </c>
      <c r="R8" s="14" t="s">
        <v>53</v>
      </c>
      <c r="S8" s="76" t="s">
        <v>176</v>
      </c>
      <c r="T8" s="39" t="s">
        <v>178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56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0" t="s">
        <v>108</v>
      </c>
      <c r="S10" s="46" t="s">
        <v>179</v>
      </c>
      <c r="T10" s="75" t="s">
        <v>222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9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5.85546875" style="1" customWidth="1"/>
    <col min="9" max="9" width="7.85546875" style="1" bestFit="1" customWidth="1"/>
    <col min="10" max="10" width="7.140625" style="1" bestFit="1" customWidth="1"/>
    <col min="11" max="11" width="6" style="1" customWidth="1"/>
    <col min="12" max="12" width="9" style="1" bestFit="1" customWidth="1"/>
    <col min="13" max="13" width="6.85546875" style="1" bestFit="1" customWidth="1"/>
    <col min="14" max="14" width="8.42578125" style="1" customWidth="1"/>
    <col min="15" max="15" width="10.140625" style="1" bestFit="1" customWidth="1"/>
    <col min="16" max="17" width="7.28515625" style="1" bestFit="1" customWidth="1"/>
    <col min="18" max="18" width="11.28515625" style="1" bestFit="1" customWidth="1"/>
    <col min="19" max="19" width="11.85546875" style="1" bestFit="1" customWidth="1"/>
    <col min="20" max="20" width="10.28515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173</v>
      </c>
      <c r="C1" s="80" t="s" vm="1">
        <v>227</v>
      </c>
    </row>
    <row r="2" spans="2:65">
      <c r="B2" s="57" t="s">
        <v>172</v>
      </c>
      <c r="C2" s="80" t="s">
        <v>228</v>
      </c>
    </row>
    <row r="3" spans="2:65">
      <c r="B3" s="57" t="s">
        <v>174</v>
      </c>
      <c r="C3" s="80" t="s">
        <v>229</v>
      </c>
    </row>
    <row r="4" spans="2:65">
      <c r="B4" s="57" t="s">
        <v>175</v>
      </c>
      <c r="C4" s="80">
        <v>8659</v>
      </c>
    </row>
    <row r="6" spans="2:65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5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M7" s="3"/>
    </row>
    <row r="8" spans="2:65" s="3" customFormat="1" ht="63" customHeight="1">
      <c r="B8" s="23" t="s">
        <v>109</v>
      </c>
      <c r="C8" s="31" t="s">
        <v>41</v>
      </c>
      <c r="D8" s="76" t="s">
        <v>113</v>
      </c>
      <c r="E8" s="76" t="s">
        <v>221</v>
      </c>
      <c r="F8" s="72" t="s">
        <v>111</v>
      </c>
      <c r="G8" s="31" t="s">
        <v>57</v>
      </c>
      <c r="H8" s="31" t="s">
        <v>15</v>
      </c>
      <c r="I8" s="31" t="s">
        <v>58</v>
      </c>
      <c r="J8" s="31" t="s">
        <v>96</v>
      </c>
      <c r="K8" s="31" t="s">
        <v>18</v>
      </c>
      <c r="L8" s="31" t="s">
        <v>95</v>
      </c>
      <c r="M8" s="31" t="s">
        <v>17</v>
      </c>
      <c r="N8" s="31" t="s">
        <v>19</v>
      </c>
      <c r="O8" s="31" t="s">
        <v>0</v>
      </c>
      <c r="P8" s="31" t="s">
        <v>99</v>
      </c>
      <c r="Q8" s="31" t="s">
        <v>55</v>
      </c>
      <c r="R8" s="14" t="s">
        <v>53</v>
      </c>
      <c r="S8" s="76" t="s">
        <v>176</v>
      </c>
      <c r="T8" s="32" t="s">
        <v>178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56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107</v>
      </c>
      <c r="R10" s="20" t="s">
        <v>108</v>
      </c>
      <c r="S10" s="20" t="s">
        <v>179</v>
      </c>
      <c r="T10" s="21" t="s">
        <v>222</v>
      </c>
      <c r="U10" s="5"/>
      <c r="BH10" s="1"/>
      <c r="BI10" s="3"/>
      <c r="BJ10" s="1"/>
    </row>
    <row r="11" spans="2:65" s="4" customFormat="1" ht="18" customHeight="1">
      <c r="B11" s="116" t="s">
        <v>34</v>
      </c>
      <c r="C11" s="117"/>
      <c r="D11" s="117"/>
      <c r="E11" s="117"/>
      <c r="F11" s="117"/>
      <c r="G11" s="117"/>
      <c r="H11" s="117"/>
      <c r="I11" s="117"/>
      <c r="J11" s="117"/>
      <c r="K11" s="118">
        <v>5.7125837693794086</v>
      </c>
      <c r="L11" s="117"/>
      <c r="M11" s="117"/>
      <c r="N11" s="122">
        <v>2.3522942113356673E-2</v>
      </c>
      <c r="O11" s="118"/>
      <c r="P11" s="123"/>
      <c r="Q11" s="118">
        <v>411.36899</v>
      </c>
      <c r="R11" s="117"/>
      <c r="S11" s="119">
        <v>1</v>
      </c>
      <c r="T11" s="119">
        <v>3.8842662719798533E-2</v>
      </c>
      <c r="U11" s="5"/>
      <c r="BH11" s="1"/>
      <c r="BI11" s="3"/>
      <c r="BJ11" s="1"/>
      <c r="BM11" s="1"/>
    </row>
    <row r="12" spans="2:65">
      <c r="B12" s="120" t="s">
        <v>225</v>
      </c>
      <c r="C12" s="117"/>
      <c r="D12" s="117"/>
      <c r="E12" s="117"/>
      <c r="F12" s="117"/>
      <c r="G12" s="117"/>
      <c r="H12" s="117"/>
      <c r="I12" s="117"/>
      <c r="J12" s="117"/>
      <c r="K12" s="118">
        <v>5.7125837693794068</v>
      </c>
      <c r="L12" s="117"/>
      <c r="M12" s="117"/>
      <c r="N12" s="122">
        <v>2.3522942113356673E-2</v>
      </c>
      <c r="O12" s="118"/>
      <c r="P12" s="123"/>
      <c r="Q12" s="118">
        <v>411.36899</v>
      </c>
      <c r="R12" s="117"/>
      <c r="S12" s="119">
        <v>1</v>
      </c>
      <c r="T12" s="119">
        <v>3.8842662719798533E-2</v>
      </c>
      <c r="BI12" s="3"/>
    </row>
    <row r="13" spans="2:65" ht="20.25">
      <c r="B13" s="103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5.9886209656136833</v>
      </c>
      <c r="L13" s="84"/>
      <c r="M13" s="84"/>
      <c r="N13" s="104">
        <v>2.4694876557710299E-2</v>
      </c>
      <c r="O13" s="93"/>
      <c r="P13" s="95"/>
      <c r="Q13" s="93">
        <v>340.73088000000001</v>
      </c>
      <c r="R13" s="84"/>
      <c r="S13" s="94">
        <v>0.8282852822717629</v>
      </c>
      <c r="T13" s="94">
        <v>3.2172805855055213E-2</v>
      </c>
      <c r="BI13" s="4"/>
    </row>
    <row r="14" spans="2:65">
      <c r="B14" s="89" t="s">
        <v>265</v>
      </c>
      <c r="C14" s="86" t="s">
        <v>266</v>
      </c>
      <c r="D14" s="99" t="s">
        <v>114</v>
      </c>
      <c r="E14" s="99" t="s">
        <v>267</v>
      </c>
      <c r="F14" s="86" t="s">
        <v>268</v>
      </c>
      <c r="G14" s="99" t="s">
        <v>269</v>
      </c>
      <c r="H14" s="86" t="s">
        <v>270</v>
      </c>
      <c r="I14" s="86" t="s">
        <v>156</v>
      </c>
      <c r="J14" s="86"/>
      <c r="K14" s="96">
        <v>5.84</v>
      </c>
      <c r="L14" s="99" t="s">
        <v>158</v>
      </c>
      <c r="M14" s="100">
        <v>9.8999999999999991E-3</v>
      </c>
      <c r="N14" s="100">
        <v>1.04E-2</v>
      </c>
      <c r="O14" s="96">
        <v>42355</v>
      </c>
      <c r="P14" s="98">
        <v>99.7</v>
      </c>
      <c r="Q14" s="96">
        <v>42.227940000000004</v>
      </c>
      <c r="R14" s="97">
        <v>1.4053341314202252E-5</v>
      </c>
      <c r="S14" s="97">
        <v>0.10265221984768469</v>
      </c>
      <c r="T14" s="97">
        <v>3.9872855529822252E-3</v>
      </c>
    </row>
    <row r="15" spans="2:65">
      <c r="B15" s="89" t="s">
        <v>271</v>
      </c>
      <c r="C15" s="86" t="s">
        <v>272</v>
      </c>
      <c r="D15" s="99" t="s">
        <v>114</v>
      </c>
      <c r="E15" s="99" t="s">
        <v>267</v>
      </c>
      <c r="F15" s="86" t="s">
        <v>273</v>
      </c>
      <c r="G15" s="99" t="s">
        <v>274</v>
      </c>
      <c r="H15" s="86" t="s">
        <v>275</v>
      </c>
      <c r="I15" s="86" t="s">
        <v>156</v>
      </c>
      <c r="J15" s="86"/>
      <c r="K15" s="96">
        <v>6.88</v>
      </c>
      <c r="L15" s="99" t="s">
        <v>158</v>
      </c>
      <c r="M15" s="100">
        <v>2.3399999999999997E-2</v>
      </c>
      <c r="N15" s="100">
        <v>2.0500000000000004E-2</v>
      </c>
      <c r="O15" s="96">
        <v>34764</v>
      </c>
      <c r="P15" s="98">
        <v>102.24</v>
      </c>
      <c r="Q15" s="96">
        <v>35.54271</v>
      </c>
      <c r="R15" s="97">
        <v>2.5800145453329513E-5</v>
      </c>
      <c r="S15" s="97">
        <v>8.6401043501115632E-2</v>
      </c>
      <c r="T15" s="97">
        <v>3.3560465913524754E-3</v>
      </c>
    </row>
    <row r="16" spans="2:65">
      <c r="B16" s="89" t="s">
        <v>276</v>
      </c>
      <c r="C16" s="86" t="s">
        <v>277</v>
      </c>
      <c r="D16" s="99" t="s">
        <v>114</v>
      </c>
      <c r="E16" s="99" t="s">
        <v>267</v>
      </c>
      <c r="F16" s="86" t="s">
        <v>278</v>
      </c>
      <c r="G16" s="99" t="s">
        <v>279</v>
      </c>
      <c r="H16" s="86" t="s">
        <v>275</v>
      </c>
      <c r="I16" s="86" t="s">
        <v>156</v>
      </c>
      <c r="J16" s="86"/>
      <c r="K16" s="96">
        <v>9.08</v>
      </c>
      <c r="L16" s="99" t="s">
        <v>158</v>
      </c>
      <c r="M16" s="100">
        <v>3.85E-2</v>
      </c>
      <c r="N16" s="100">
        <v>2.46E-2</v>
      </c>
      <c r="O16" s="96">
        <v>23589</v>
      </c>
      <c r="P16" s="98">
        <v>115</v>
      </c>
      <c r="Q16" s="96">
        <v>27.127369999999999</v>
      </c>
      <c r="R16" s="97">
        <v>8.4943480842614559E-6</v>
      </c>
      <c r="S16" s="97">
        <v>6.5944129624355002E-2</v>
      </c>
      <c r="T16" s="97">
        <v>2.5614455853494966E-3</v>
      </c>
    </row>
    <row r="17" spans="2:60" ht="20.25">
      <c r="B17" s="89" t="s">
        <v>280</v>
      </c>
      <c r="C17" s="86" t="s">
        <v>281</v>
      </c>
      <c r="D17" s="99" t="s">
        <v>114</v>
      </c>
      <c r="E17" s="99" t="s">
        <v>267</v>
      </c>
      <c r="F17" s="86" t="s">
        <v>282</v>
      </c>
      <c r="G17" s="99" t="s">
        <v>283</v>
      </c>
      <c r="H17" s="86" t="s">
        <v>284</v>
      </c>
      <c r="I17" s="86" t="s">
        <v>156</v>
      </c>
      <c r="J17" s="86"/>
      <c r="K17" s="96">
        <v>8.8899999999999988</v>
      </c>
      <c r="L17" s="99" t="s">
        <v>158</v>
      </c>
      <c r="M17" s="100">
        <v>5.1500000000000004E-2</v>
      </c>
      <c r="N17" s="100">
        <v>4.5400000000000003E-2</v>
      </c>
      <c r="O17" s="96">
        <v>70000</v>
      </c>
      <c r="P17" s="98">
        <v>128.65</v>
      </c>
      <c r="Q17" s="96">
        <v>90.055000000000007</v>
      </c>
      <c r="R17" s="97">
        <v>1.9712634841462541E-5</v>
      </c>
      <c r="S17" s="97">
        <v>0.21891538299957905</v>
      </c>
      <c r="T17" s="97">
        <v>8.5032563860281667E-3</v>
      </c>
      <c r="BH17" s="4"/>
    </row>
    <row r="18" spans="2:60">
      <c r="B18" s="89" t="s">
        <v>285</v>
      </c>
      <c r="C18" s="86" t="s">
        <v>286</v>
      </c>
      <c r="D18" s="99" t="s">
        <v>114</v>
      </c>
      <c r="E18" s="99" t="s">
        <v>267</v>
      </c>
      <c r="F18" s="86" t="s">
        <v>287</v>
      </c>
      <c r="G18" s="99" t="s">
        <v>274</v>
      </c>
      <c r="H18" s="86" t="s">
        <v>284</v>
      </c>
      <c r="I18" s="86" t="s">
        <v>156</v>
      </c>
      <c r="J18" s="86"/>
      <c r="K18" s="96">
        <v>0.9900000000000001</v>
      </c>
      <c r="L18" s="99" t="s">
        <v>158</v>
      </c>
      <c r="M18" s="100">
        <v>4.5499999999999999E-2</v>
      </c>
      <c r="N18" s="100">
        <v>1.2699999999999999E-2</v>
      </c>
      <c r="O18" s="96">
        <v>35060</v>
      </c>
      <c r="P18" s="98">
        <v>124.17</v>
      </c>
      <c r="Q18" s="96">
        <v>43.533999999999999</v>
      </c>
      <c r="R18" s="97">
        <v>1.2395525448657212E-4</v>
      </c>
      <c r="S18" s="97">
        <v>0.1058271310144209</v>
      </c>
      <c r="T18" s="97">
        <v>4.1106075565970823E-3</v>
      </c>
    </row>
    <row r="19" spans="2:60">
      <c r="B19" s="89" t="s">
        <v>288</v>
      </c>
      <c r="C19" s="86" t="s">
        <v>289</v>
      </c>
      <c r="D19" s="99" t="s">
        <v>114</v>
      </c>
      <c r="E19" s="99" t="s">
        <v>267</v>
      </c>
      <c r="F19" s="86" t="s">
        <v>290</v>
      </c>
      <c r="G19" s="99" t="s">
        <v>274</v>
      </c>
      <c r="H19" s="86" t="s">
        <v>284</v>
      </c>
      <c r="I19" s="86" t="s">
        <v>156</v>
      </c>
      <c r="J19" s="86"/>
      <c r="K19" s="96">
        <v>3.1599999999999997</v>
      </c>
      <c r="L19" s="99" t="s">
        <v>158</v>
      </c>
      <c r="M19" s="100">
        <v>5.8499999999999996E-2</v>
      </c>
      <c r="N19" s="100">
        <v>1.61E-2</v>
      </c>
      <c r="O19" s="96">
        <v>34834</v>
      </c>
      <c r="P19" s="98">
        <v>124.43</v>
      </c>
      <c r="Q19" s="96">
        <v>43.343940000000003</v>
      </c>
      <c r="R19" s="97">
        <v>2.1134783574750012E-5</v>
      </c>
      <c r="S19" s="97">
        <v>0.10536511271790322</v>
      </c>
      <c r="T19" s="97">
        <v>4.0926615357350701E-3</v>
      </c>
      <c r="BH19" s="3"/>
    </row>
    <row r="20" spans="2:60">
      <c r="B20" s="89" t="s">
        <v>291</v>
      </c>
      <c r="C20" s="86" t="s">
        <v>292</v>
      </c>
      <c r="D20" s="99" t="s">
        <v>114</v>
      </c>
      <c r="E20" s="99" t="s">
        <v>267</v>
      </c>
      <c r="F20" s="86" t="s">
        <v>293</v>
      </c>
      <c r="G20" s="99" t="s">
        <v>274</v>
      </c>
      <c r="H20" s="86" t="s">
        <v>284</v>
      </c>
      <c r="I20" s="86" t="s">
        <v>156</v>
      </c>
      <c r="J20" s="86"/>
      <c r="K20" s="96">
        <v>8.8099999999999987</v>
      </c>
      <c r="L20" s="99" t="s">
        <v>158</v>
      </c>
      <c r="M20" s="100">
        <v>3.5000000000000003E-2</v>
      </c>
      <c r="N20" s="100">
        <v>2.1899999999999999E-2</v>
      </c>
      <c r="O20" s="96">
        <v>979</v>
      </c>
      <c r="P20" s="98">
        <v>112.86</v>
      </c>
      <c r="Q20" s="96">
        <v>1.1049</v>
      </c>
      <c r="R20" s="97">
        <v>5.2242031622704738E-6</v>
      </c>
      <c r="S20" s="97">
        <v>2.6859097959717384E-3</v>
      </c>
      <c r="T20" s="97">
        <v>1.0432788830073313E-4</v>
      </c>
    </row>
    <row r="21" spans="2:60">
      <c r="B21" s="89" t="s">
        <v>294</v>
      </c>
      <c r="C21" s="86" t="s">
        <v>295</v>
      </c>
      <c r="D21" s="99" t="s">
        <v>114</v>
      </c>
      <c r="E21" s="99" t="s">
        <v>267</v>
      </c>
      <c r="F21" s="86" t="s">
        <v>296</v>
      </c>
      <c r="G21" s="99" t="s">
        <v>274</v>
      </c>
      <c r="H21" s="86" t="s">
        <v>297</v>
      </c>
      <c r="I21" s="86" t="s">
        <v>156</v>
      </c>
      <c r="J21" s="86"/>
      <c r="K21" s="96">
        <v>1.4700000000000002</v>
      </c>
      <c r="L21" s="99" t="s">
        <v>158</v>
      </c>
      <c r="M21" s="100">
        <v>4.8499999999999995E-2</v>
      </c>
      <c r="N21" s="100">
        <v>1.1399999999999999E-2</v>
      </c>
      <c r="O21" s="96">
        <v>703</v>
      </c>
      <c r="P21" s="98">
        <v>126.87</v>
      </c>
      <c r="Q21" s="96">
        <v>0.89190000000000003</v>
      </c>
      <c r="R21" s="97">
        <v>1.8711841235622036E-6</v>
      </c>
      <c r="S21" s="97">
        <v>2.168126479344007E-3</v>
      </c>
      <c r="T21" s="97">
        <v>8.4215805571023509E-5</v>
      </c>
    </row>
    <row r="22" spans="2:60">
      <c r="B22" s="89" t="s">
        <v>298</v>
      </c>
      <c r="C22" s="86" t="s">
        <v>299</v>
      </c>
      <c r="D22" s="99" t="s">
        <v>114</v>
      </c>
      <c r="E22" s="99" t="s">
        <v>267</v>
      </c>
      <c r="F22" s="86" t="s">
        <v>300</v>
      </c>
      <c r="G22" s="99" t="s">
        <v>274</v>
      </c>
      <c r="H22" s="86" t="s">
        <v>297</v>
      </c>
      <c r="I22" s="86" t="s">
        <v>154</v>
      </c>
      <c r="J22" s="86"/>
      <c r="K22" s="96">
        <v>7.32</v>
      </c>
      <c r="L22" s="99" t="s">
        <v>158</v>
      </c>
      <c r="M22" s="100">
        <v>1.5800000000000002E-2</v>
      </c>
      <c r="N22" s="100">
        <v>1.7600000000000001E-2</v>
      </c>
      <c r="O22" s="96">
        <v>5010</v>
      </c>
      <c r="P22" s="98">
        <v>99.07</v>
      </c>
      <c r="Q22" s="96">
        <v>4.9634099999999997</v>
      </c>
      <c r="R22" s="97">
        <v>1.5876536950183801E-5</v>
      </c>
      <c r="S22" s="97">
        <v>1.2065591040296936E-2</v>
      </c>
      <c r="T22" s="97">
        <v>4.6865968329327701E-4</v>
      </c>
    </row>
    <row r="23" spans="2:60">
      <c r="B23" s="89" t="s">
        <v>301</v>
      </c>
      <c r="C23" s="86" t="s">
        <v>302</v>
      </c>
      <c r="D23" s="99" t="s">
        <v>114</v>
      </c>
      <c r="E23" s="99" t="s">
        <v>267</v>
      </c>
      <c r="F23" s="86" t="s">
        <v>303</v>
      </c>
      <c r="G23" s="99" t="s">
        <v>274</v>
      </c>
      <c r="H23" s="86" t="s">
        <v>297</v>
      </c>
      <c r="I23" s="86" t="s">
        <v>154</v>
      </c>
      <c r="J23" s="86"/>
      <c r="K23" s="96">
        <v>5.43</v>
      </c>
      <c r="L23" s="99" t="s">
        <v>158</v>
      </c>
      <c r="M23" s="100">
        <v>2.75E-2</v>
      </c>
      <c r="N23" s="100">
        <v>1.7000000000000001E-2</v>
      </c>
      <c r="O23" s="96">
        <v>7000</v>
      </c>
      <c r="P23" s="98">
        <v>105.23</v>
      </c>
      <c r="Q23" s="96">
        <v>7.3661000000000003</v>
      </c>
      <c r="R23" s="97">
        <v>1.3739540169034461E-5</v>
      </c>
      <c r="S23" s="97">
        <v>1.7906308397237235E-2</v>
      </c>
      <c r="T23" s="97">
        <v>6.9552869763058226E-4</v>
      </c>
    </row>
    <row r="24" spans="2:60">
      <c r="B24" s="89" t="s">
        <v>304</v>
      </c>
      <c r="C24" s="86" t="s">
        <v>305</v>
      </c>
      <c r="D24" s="99" t="s">
        <v>114</v>
      </c>
      <c r="E24" s="99" t="s">
        <v>267</v>
      </c>
      <c r="F24" s="86" t="s">
        <v>306</v>
      </c>
      <c r="G24" s="99" t="s">
        <v>274</v>
      </c>
      <c r="H24" s="86" t="s">
        <v>307</v>
      </c>
      <c r="I24" s="86" t="s">
        <v>156</v>
      </c>
      <c r="J24" s="86"/>
      <c r="K24" s="96">
        <v>6.8400000000000007</v>
      </c>
      <c r="L24" s="99" t="s">
        <v>158</v>
      </c>
      <c r="M24" s="100">
        <v>3.0600000000000002E-2</v>
      </c>
      <c r="N24" s="100">
        <v>3.1800000000000002E-2</v>
      </c>
      <c r="O24" s="96">
        <v>12000</v>
      </c>
      <c r="P24" s="98">
        <v>99.38</v>
      </c>
      <c r="Q24" s="96">
        <v>11.925600000000001</v>
      </c>
      <c r="R24" s="97">
        <v>9.7158124848190428E-5</v>
      </c>
      <c r="S24" s="97">
        <v>2.8990031552937428E-2</v>
      </c>
      <c r="T24" s="97">
        <v>1.1260500178470658E-3</v>
      </c>
    </row>
    <row r="25" spans="2:60">
      <c r="B25" s="89" t="s">
        <v>308</v>
      </c>
      <c r="C25" s="86" t="s">
        <v>309</v>
      </c>
      <c r="D25" s="99" t="s">
        <v>114</v>
      </c>
      <c r="E25" s="99" t="s">
        <v>267</v>
      </c>
      <c r="F25" s="86" t="s">
        <v>310</v>
      </c>
      <c r="G25" s="99" t="s">
        <v>269</v>
      </c>
      <c r="H25" s="86" t="s">
        <v>311</v>
      </c>
      <c r="I25" s="86" t="s">
        <v>156</v>
      </c>
      <c r="J25" s="86"/>
      <c r="K25" s="96">
        <v>4.7</v>
      </c>
      <c r="L25" s="99" t="s">
        <v>158</v>
      </c>
      <c r="M25" s="100">
        <v>5.0999999999999997E-2</v>
      </c>
      <c r="N25" s="100">
        <v>1.8799999999999997E-2</v>
      </c>
      <c r="O25" s="96">
        <v>23226</v>
      </c>
      <c r="P25" s="98">
        <v>139.04</v>
      </c>
      <c r="Q25" s="96">
        <v>32.648009999999999</v>
      </c>
      <c r="R25" s="97">
        <v>2.0245067845030612E-5</v>
      </c>
      <c r="S25" s="97">
        <v>7.936429530091707E-2</v>
      </c>
      <c r="T25" s="97">
        <v>3.0827205543680135E-3</v>
      </c>
    </row>
    <row r="26" spans="2:60">
      <c r="B26" s="8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96"/>
      <c r="P26" s="98"/>
      <c r="Q26" s="86"/>
      <c r="R26" s="86"/>
      <c r="S26" s="97"/>
      <c r="T26" s="86"/>
    </row>
    <row r="27" spans="2:60">
      <c r="B27" s="103" t="s">
        <v>42</v>
      </c>
      <c r="C27" s="84"/>
      <c r="D27" s="84"/>
      <c r="E27" s="84"/>
      <c r="F27" s="84"/>
      <c r="G27" s="84"/>
      <c r="H27" s="84"/>
      <c r="I27" s="84"/>
      <c r="J27" s="84"/>
      <c r="K27" s="93">
        <v>4.3810872615363019</v>
      </c>
      <c r="L27" s="84"/>
      <c r="M27" s="84"/>
      <c r="N27" s="104">
        <v>1.7869984318663112E-2</v>
      </c>
      <c r="O27" s="93"/>
      <c r="P27" s="95"/>
      <c r="Q27" s="93">
        <v>70.638109999999983</v>
      </c>
      <c r="R27" s="84"/>
      <c r="S27" s="94">
        <v>0.17171471772823707</v>
      </c>
      <c r="T27" s="94">
        <v>6.6698568647433239E-3</v>
      </c>
    </row>
    <row r="28" spans="2:60">
      <c r="B28" s="89" t="s">
        <v>312</v>
      </c>
      <c r="C28" s="86" t="s">
        <v>313</v>
      </c>
      <c r="D28" s="99" t="s">
        <v>114</v>
      </c>
      <c r="E28" s="99" t="s">
        <v>267</v>
      </c>
      <c r="F28" s="86" t="s">
        <v>314</v>
      </c>
      <c r="G28" s="99" t="s">
        <v>315</v>
      </c>
      <c r="H28" s="86" t="s">
        <v>275</v>
      </c>
      <c r="I28" s="86" t="s">
        <v>156</v>
      </c>
      <c r="J28" s="86"/>
      <c r="K28" s="96">
        <v>4.03</v>
      </c>
      <c r="L28" s="99" t="s">
        <v>158</v>
      </c>
      <c r="M28" s="100">
        <v>1.5260000000000001E-2</v>
      </c>
      <c r="N28" s="100">
        <v>1.41E-2</v>
      </c>
      <c r="O28" s="96">
        <v>40000</v>
      </c>
      <c r="P28" s="98">
        <v>100.55</v>
      </c>
      <c r="Q28" s="96">
        <v>40.22</v>
      </c>
      <c r="R28" s="97">
        <v>5.4513811755630933E-5</v>
      </c>
      <c r="S28" s="97">
        <v>9.7771103261818537E-2</v>
      </c>
      <c r="T28" s="97">
        <v>3.797689987741412E-3</v>
      </c>
    </row>
    <row r="29" spans="2:60">
      <c r="B29" s="89" t="s">
        <v>316</v>
      </c>
      <c r="C29" s="86" t="s">
        <v>317</v>
      </c>
      <c r="D29" s="99" t="s">
        <v>114</v>
      </c>
      <c r="E29" s="99" t="s">
        <v>267</v>
      </c>
      <c r="F29" s="86" t="s">
        <v>278</v>
      </c>
      <c r="G29" s="99" t="s">
        <v>279</v>
      </c>
      <c r="H29" s="86" t="s">
        <v>275</v>
      </c>
      <c r="I29" s="86" t="s">
        <v>156</v>
      </c>
      <c r="J29" s="86"/>
      <c r="K29" s="96">
        <v>4.84</v>
      </c>
      <c r="L29" s="99" t="s">
        <v>158</v>
      </c>
      <c r="M29" s="100">
        <v>4.8000000000000001E-2</v>
      </c>
      <c r="N29" s="100">
        <v>2.2599999999999999E-2</v>
      </c>
      <c r="O29" s="96">
        <v>23589</v>
      </c>
      <c r="P29" s="98">
        <v>115.26</v>
      </c>
      <c r="Q29" s="96">
        <v>27.188680000000002</v>
      </c>
      <c r="R29" s="97">
        <v>1.0440391644145918E-5</v>
      </c>
      <c r="S29" s="97">
        <v>6.6093168568685745E-2</v>
      </c>
      <c r="T29" s="97">
        <v>2.56723465479625E-3</v>
      </c>
    </row>
    <row r="30" spans="2:60">
      <c r="B30" s="89" t="s">
        <v>318</v>
      </c>
      <c r="C30" s="86" t="s">
        <v>319</v>
      </c>
      <c r="D30" s="99" t="s">
        <v>114</v>
      </c>
      <c r="E30" s="99" t="s">
        <v>267</v>
      </c>
      <c r="F30" s="86" t="s">
        <v>320</v>
      </c>
      <c r="G30" s="99" t="s">
        <v>274</v>
      </c>
      <c r="H30" s="86" t="s">
        <v>307</v>
      </c>
      <c r="I30" s="86" t="s">
        <v>156</v>
      </c>
      <c r="J30" s="86"/>
      <c r="K30" s="96">
        <v>4.8900000000000006</v>
      </c>
      <c r="L30" s="99" t="s">
        <v>158</v>
      </c>
      <c r="M30" s="100">
        <v>3.7000000000000005E-2</v>
      </c>
      <c r="N30" s="100">
        <v>2.5000000000000001E-2</v>
      </c>
      <c r="O30" s="96">
        <v>3019</v>
      </c>
      <c r="P30" s="98">
        <v>106.97</v>
      </c>
      <c r="Q30" s="96">
        <v>3.2294299999999998</v>
      </c>
      <c r="R30" s="97">
        <v>1.1611997001435438E-5</v>
      </c>
      <c r="S30" s="97">
        <v>7.8504458977328353E-3</v>
      </c>
      <c r="T30" s="97">
        <v>3.0493222220566256E-4</v>
      </c>
    </row>
    <row r="31" spans="2:60">
      <c r="B31" s="85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96"/>
      <c r="P31" s="98"/>
      <c r="Q31" s="86"/>
      <c r="R31" s="86"/>
      <c r="S31" s="97"/>
      <c r="T31" s="86"/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42" t="s">
        <v>385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42" t="s">
        <v>106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45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</row>
    <row r="112" spans="2:20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2:20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2:20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2:20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</row>
    <row r="116" spans="2:20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2:20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2:20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2:20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2:20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2:20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2:20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2:20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2:20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</row>
    <row r="125" spans="2:20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</row>
    <row r="126" spans="2:20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</row>
    <row r="127" spans="2:20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</row>
    <row r="128" spans="2:20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</row>
    <row r="129" spans="2:20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</row>
    <row r="130" spans="2:20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</row>
    <row r="131" spans="2:20">
      <c r="C131" s="1"/>
      <c r="D131" s="1"/>
      <c r="E131" s="1"/>
      <c r="F131" s="1"/>
    </row>
    <row r="132" spans="2:20">
      <c r="C132" s="1"/>
      <c r="D132" s="1"/>
      <c r="E132" s="1"/>
      <c r="F132" s="1"/>
    </row>
    <row r="133" spans="2:20">
      <c r="C133" s="1"/>
      <c r="D133" s="1"/>
      <c r="E133" s="1"/>
      <c r="F133" s="1"/>
    </row>
    <row r="134" spans="2:20">
      <c r="C134" s="1"/>
      <c r="D134" s="1"/>
      <c r="E134" s="1"/>
      <c r="F134" s="1"/>
    </row>
    <row r="135" spans="2:20">
      <c r="C135" s="1"/>
      <c r="D135" s="1"/>
      <c r="E135" s="1"/>
      <c r="F135" s="1"/>
    </row>
    <row r="136" spans="2:20">
      <c r="C136" s="1"/>
      <c r="D136" s="1"/>
      <c r="E136" s="1"/>
      <c r="F136" s="1"/>
    </row>
    <row r="137" spans="2:20">
      <c r="C137" s="1"/>
      <c r="D137" s="1"/>
      <c r="E137" s="1"/>
      <c r="F137" s="1"/>
    </row>
    <row r="138" spans="2:20">
      <c r="C138" s="1"/>
      <c r="D138" s="1"/>
      <c r="E138" s="1"/>
      <c r="F138" s="1"/>
    </row>
    <row r="139" spans="2:20">
      <c r="C139" s="1"/>
      <c r="D139" s="1"/>
      <c r="E139" s="1"/>
      <c r="F139" s="1"/>
    </row>
    <row r="140" spans="2:20">
      <c r="C140" s="1"/>
      <c r="D140" s="1"/>
      <c r="E140" s="1"/>
      <c r="F140" s="1"/>
    </row>
    <row r="141" spans="2:20">
      <c r="C141" s="1"/>
      <c r="D141" s="1"/>
      <c r="E141" s="1"/>
      <c r="F141" s="1"/>
    </row>
    <row r="142" spans="2:20">
      <c r="C142" s="1"/>
      <c r="D142" s="1"/>
      <c r="E142" s="1"/>
      <c r="F142" s="1"/>
    </row>
    <row r="143" spans="2:20">
      <c r="C143" s="1"/>
      <c r="D143" s="1"/>
      <c r="E143" s="1"/>
      <c r="F143" s="1"/>
    </row>
    <row r="144" spans="2:20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3 B36:B130">
    <cfRule type="cellIs" dxfId="14" priority="2" operator="equal">
      <formula>"NR3"</formula>
    </cfRule>
  </conditionalFormatting>
  <conditionalFormatting sqref="B12:B33 B36:B130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173</v>
      </c>
      <c r="C1" s="80" t="s" vm="1">
        <v>227</v>
      </c>
    </row>
    <row r="2" spans="2:61">
      <c r="B2" s="57" t="s">
        <v>172</v>
      </c>
      <c r="C2" s="80" t="s">
        <v>228</v>
      </c>
    </row>
    <row r="3" spans="2:61">
      <c r="B3" s="57" t="s">
        <v>174</v>
      </c>
      <c r="C3" s="80" t="s">
        <v>229</v>
      </c>
    </row>
    <row r="4" spans="2:61">
      <c r="B4" s="57" t="s">
        <v>175</v>
      </c>
      <c r="C4" s="80">
        <v>8659</v>
      </c>
    </row>
    <row r="6" spans="2:6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109</v>
      </c>
      <c r="C8" s="31" t="s">
        <v>41</v>
      </c>
      <c r="D8" s="72" t="s">
        <v>113</v>
      </c>
      <c r="E8" s="72" t="s">
        <v>221</v>
      </c>
      <c r="F8" s="72" t="s">
        <v>111</v>
      </c>
      <c r="G8" s="31" t="s">
        <v>57</v>
      </c>
      <c r="H8" s="31" t="s">
        <v>95</v>
      </c>
      <c r="I8" s="31" t="s">
        <v>0</v>
      </c>
      <c r="J8" s="14" t="s">
        <v>99</v>
      </c>
      <c r="K8" s="14" t="s">
        <v>55</v>
      </c>
      <c r="L8" s="14" t="s">
        <v>53</v>
      </c>
      <c r="M8" s="76" t="s">
        <v>176</v>
      </c>
      <c r="N8" s="15" t="s">
        <v>178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56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BE11" s="1"/>
      <c r="BF11" s="3"/>
      <c r="BG11" s="1"/>
      <c r="BI11" s="1"/>
    </row>
    <row r="12" spans="2:61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F12" s="4"/>
    </row>
    <row r="13" spans="2:6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1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E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140625" style="2" bestFit="1" customWidth="1"/>
    <col min="3" max="3" width="19.28515625" style="2" bestFit="1" customWidth="1"/>
    <col min="4" max="4" width="6.5703125" style="2" bestFit="1" customWidth="1"/>
    <col min="5" max="5" width="11.28515625" style="2" bestFit="1" customWidth="1"/>
    <col min="6" max="6" width="6.5703125" style="2" customWidth="1"/>
    <col min="7" max="7" width="12" style="2" bestFit="1" customWidth="1"/>
    <col min="8" max="8" width="11.28515625" style="1" bestFit="1" customWidth="1"/>
    <col min="9" max="9" width="9.570312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173</v>
      </c>
      <c r="C1" s="80" t="s" vm="1">
        <v>227</v>
      </c>
    </row>
    <row r="2" spans="2:58">
      <c r="B2" s="57" t="s">
        <v>172</v>
      </c>
      <c r="C2" s="80" t="s">
        <v>228</v>
      </c>
    </row>
    <row r="3" spans="2:58">
      <c r="B3" s="57" t="s">
        <v>174</v>
      </c>
      <c r="C3" s="80" t="s">
        <v>229</v>
      </c>
    </row>
    <row r="4" spans="2:58">
      <c r="B4" s="57" t="s">
        <v>175</v>
      </c>
      <c r="C4" s="80">
        <v>8659</v>
      </c>
    </row>
    <row r="6" spans="2:58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F6" s="3"/>
    </row>
    <row r="7" spans="2:58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BC7" s="3"/>
      <c r="BF7" s="3"/>
    </row>
    <row r="8" spans="2:58" s="3" customFormat="1" ht="72.75" customHeight="1">
      <c r="B8" s="23" t="s">
        <v>109</v>
      </c>
      <c r="C8" s="31" t="s">
        <v>41</v>
      </c>
      <c r="D8" s="72" t="s">
        <v>113</v>
      </c>
      <c r="E8" s="72" t="s">
        <v>111</v>
      </c>
      <c r="F8" s="72" t="s">
        <v>57</v>
      </c>
      <c r="G8" s="31" t="s">
        <v>95</v>
      </c>
      <c r="H8" s="31" t="s">
        <v>0</v>
      </c>
      <c r="I8" s="31" t="s">
        <v>99</v>
      </c>
      <c r="J8" s="31" t="s">
        <v>55</v>
      </c>
      <c r="K8" s="31" t="s">
        <v>53</v>
      </c>
      <c r="L8" s="72" t="s">
        <v>176</v>
      </c>
      <c r="M8" s="32" t="s">
        <v>178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56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116" t="s">
        <v>32</v>
      </c>
      <c r="C11" s="117"/>
      <c r="D11" s="117"/>
      <c r="E11" s="117"/>
      <c r="F11" s="117"/>
      <c r="G11" s="117"/>
      <c r="H11" s="118"/>
      <c r="I11" s="123"/>
      <c r="J11" s="118">
        <v>4901.7039499999973</v>
      </c>
      <c r="K11" s="117"/>
      <c r="L11" s="119">
        <v>1</v>
      </c>
      <c r="M11" s="119">
        <v>0.46283321764762608</v>
      </c>
      <c r="N11" s="5"/>
      <c r="BC11" s="1"/>
      <c r="BD11" s="3"/>
      <c r="BF11" s="1"/>
    </row>
    <row r="12" spans="2:58" ht="20.25">
      <c r="B12" s="120" t="s">
        <v>225</v>
      </c>
      <c r="C12" s="117"/>
      <c r="D12" s="117"/>
      <c r="E12" s="117"/>
      <c r="F12" s="117"/>
      <c r="G12" s="117"/>
      <c r="H12" s="118"/>
      <c r="I12" s="123"/>
      <c r="J12" s="118">
        <v>3402.39536</v>
      </c>
      <c r="K12" s="117"/>
      <c r="L12" s="119">
        <v>0.69412502156520528</v>
      </c>
      <c r="M12" s="119">
        <v>0.32126411718075182</v>
      </c>
      <c r="BD12" s="4"/>
    </row>
    <row r="13" spans="2:58">
      <c r="B13" s="103" t="s">
        <v>59</v>
      </c>
      <c r="C13" s="84"/>
      <c r="D13" s="84"/>
      <c r="E13" s="84"/>
      <c r="F13" s="84"/>
      <c r="G13" s="84"/>
      <c r="H13" s="93"/>
      <c r="I13" s="95"/>
      <c r="J13" s="93">
        <v>3402.39536</v>
      </c>
      <c r="K13" s="84"/>
      <c r="L13" s="94">
        <v>0.69412502156520528</v>
      </c>
      <c r="M13" s="94">
        <v>0.32126411718075182</v>
      </c>
    </row>
    <row r="14" spans="2:58">
      <c r="B14" s="89" t="s">
        <v>321</v>
      </c>
      <c r="C14" s="86" t="s">
        <v>322</v>
      </c>
      <c r="D14" s="99" t="s">
        <v>114</v>
      </c>
      <c r="E14" s="86" t="s">
        <v>323</v>
      </c>
      <c r="F14" s="99" t="s">
        <v>324</v>
      </c>
      <c r="G14" s="99" t="s">
        <v>158</v>
      </c>
      <c r="H14" s="96">
        <v>188100</v>
      </c>
      <c r="I14" s="98">
        <v>307.33</v>
      </c>
      <c r="J14" s="96">
        <v>578.08772999999997</v>
      </c>
      <c r="K14" s="97">
        <v>7.2081970375107254E-4</v>
      </c>
      <c r="L14" s="97">
        <v>0.11793607608635774</v>
      </c>
      <c r="M14" s="97">
        <v>5.4584733571784207E-2</v>
      </c>
    </row>
    <row r="15" spans="2:58">
      <c r="B15" s="89" t="s">
        <v>325</v>
      </c>
      <c r="C15" s="86" t="s">
        <v>326</v>
      </c>
      <c r="D15" s="99" t="s">
        <v>114</v>
      </c>
      <c r="E15" s="86" t="s">
        <v>327</v>
      </c>
      <c r="F15" s="99" t="s">
        <v>324</v>
      </c>
      <c r="G15" s="99" t="s">
        <v>158</v>
      </c>
      <c r="H15" s="96">
        <v>14100</v>
      </c>
      <c r="I15" s="98">
        <v>3147.55</v>
      </c>
      <c r="J15" s="96">
        <v>443.80455000000001</v>
      </c>
      <c r="K15" s="97">
        <v>4.7907039956509922E-4</v>
      </c>
      <c r="L15" s="97">
        <v>9.0540872016556653E-2</v>
      </c>
      <c r="M15" s="97">
        <v>4.1905323124044824E-2</v>
      </c>
    </row>
    <row r="16" spans="2:58" ht="20.25">
      <c r="B16" s="89" t="s">
        <v>328</v>
      </c>
      <c r="C16" s="86" t="s">
        <v>329</v>
      </c>
      <c r="D16" s="99" t="s">
        <v>114</v>
      </c>
      <c r="E16" s="86" t="s">
        <v>330</v>
      </c>
      <c r="F16" s="99" t="s">
        <v>324</v>
      </c>
      <c r="G16" s="99" t="s">
        <v>158</v>
      </c>
      <c r="H16" s="96">
        <v>19382</v>
      </c>
      <c r="I16" s="98">
        <v>3067</v>
      </c>
      <c r="J16" s="96">
        <v>594.44593999999995</v>
      </c>
      <c r="K16" s="97">
        <v>1.3844285714285714E-4</v>
      </c>
      <c r="L16" s="97">
        <v>0.12127332577888558</v>
      </c>
      <c r="M16" s="97">
        <v>5.6129323585070418E-2</v>
      </c>
      <c r="BC16" s="4"/>
    </row>
    <row r="17" spans="2:13">
      <c r="B17" s="89" t="s">
        <v>331</v>
      </c>
      <c r="C17" s="86" t="s">
        <v>332</v>
      </c>
      <c r="D17" s="99" t="s">
        <v>114</v>
      </c>
      <c r="E17" s="86" t="s">
        <v>333</v>
      </c>
      <c r="F17" s="99" t="s">
        <v>324</v>
      </c>
      <c r="G17" s="99" t="s">
        <v>158</v>
      </c>
      <c r="H17" s="96">
        <v>54000</v>
      </c>
      <c r="I17" s="98">
        <v>312.22000000000003</v>
      </c>
      <c r="J17" s="96">
        <v>168.59879999999998</v>
      </c>
      <c r="K17" s="97">
        <v>1.4594594594594595E-4</v>
      </c>
      <c r="L17" s="97">
        <v>3.4395957348668529E-2</v>
      </c>
      <c r="M17" s="97">
        <v>1.591959161375477E-2</v>
      </c>
    </row>
    <row r="18" spans="2:13">
      <c r="B18" s="89" t="s">
        <v>334</v>
      </c>
      <c r="C18" s="86" t="s">
        <v>335</v>
      </c>
      <c r="D18" s="99" t="s">
        <v>114</v>
      </c>
      <c r="E18" s="86" t="s">
        <v>333</v>
      </c>
      <c r="F18" s="99" t="s">
        <v>324</v>
      </c>
      <c r="G18" s="99" t="s">
        <v>158</v>
      </c>
      <c r="H18" s="96">
        <v>22251</v>
      </c>
      <c r="I18" s="98">
        <v>3088.11</v>
      </c>
      <c r="J18" s="96">
        <v>687.13535999999999</v>
      </c>
      <c r="K18" s="97">
        <v>1.4858764607679465E-4</v>
      </c>
      <c r="L18" s="97">
        <v>0.14018295821394933</v>
      </c>
      <c r="M18" s="97">
        <v>6.488132960952489E-2</v>
      </c>
    </row>
    <row r="19" spans="2:13">
      <c r="B19" s="89" t="s">
        <v>336</v>
      </c>
      <c r="C19" s="86" t="s">
        <v>337</v>
      </c>
      <c r="D19" s="99" t="s">
        <v>114</v>
      </c>
      <c r="E19" s="86" t="s">
        <v>327</v>
      </c>
      <c r="F19" s="99" t="s">
        <v>324</v>
      </c>
      <c r="G19" s="99" t="s">
        <v>158</v>
      </c>
      <c r="H19" s="96">
        <v>128700</v>
      </c>
      <c r="I19" s="98">
        <v>342.04</v>
      </c>
      <c r="J19" s="96">
        <v>440.20547999999997</v>
      </c>
      <c r="K19" s="97">
        <v>2.4902621703315914E-4</v>
      </c>
      <c r="L19" s="97">
        <v>8.9806623266180774E-2</v>
      </c>
      <c r="M19" s="97">
        <v>4.1565488412354613E-2</v>
      </c>
    </row>
    <row r="20" spans="2:13">
      <c r="B20" s="89" t="s">
        <v>338</v>
      </c>
      <c r="C20" s="86" t="s">
        <v>339</v>
      </c>
      <c r="D20" s="99" t="s">
        <v>114</v>
      </c>
      <c r="E20" s="86" t="s">
        <v>330</v>
      </c>
      <c r="F20" s="99" t="s">
        <v>324</v>
      </c>
      <c r="G20" s="99" t="s">
        <v>158</v>
      </c>
      <c r="H20" s="96">
        <v>14310</v>
      </c>
      <c r="I20" s="98">
        <v>3425</v>
      </c>
      <c r="J20" s="96">
        <v>490.11750000000001</v>
      </c>
      <c r="K20" s="97">
        <v>6.232067563103059E-4</v>
      </c>
      <c r="L20" s="97">
        <v>9.9989208854606632E-2</v>
      </c>
      <c r="M20" s="97">
        <v>4.6278327264218093E-2</v>
      </c>
    </row>
    <row r="21" spans="2:13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97"/>
      <c r="M21" s="86"/>
    </row>
    <row r="22" spans="2:13">
      <c r="B22" s="120" t="s">
        <v>224</v>
      </c>
      <c r="C22" s="117"/>
      <c r="D22" s="117"/>
      <c r="E22" s="117"/>
      <c r="F22" s="117"/>
      <c r="G22" s="117"/>
      <c r="H22" s="118"/>
      <c r="I22" s="123"/>
      <c r="J22" s="118">
        <v>1499.3085900000001</v>
      </c>
      <c r="K22" s="117"/>
      <c r="L22" s="119">
        <v>0.30587497843479527</v>
      </c>
      <c r="M22" s="119">
        <v>0.14156910046687454</v>
      </c>
    </row>
    <row r="23" spans="2:13">
      <c r="B23" s="103" t="s">
        <v>60</v>
      </c>
      <c r="C23" s="84"/>
      <c r="D23" s="84"/>
      <c r="E23" s="84"/>
      <c r="F23" s="84"/>
      <c r="G23" s="84"/>
      <c r="H23" s="93"/>
      <c r="I23" s="95"/>
      <c r="J23" s="93">
        <v>1499.3085900000001</v>
      </c>
      <c r="K23" s="84"/>
      <c r="L23" s="94">
        <v>0.30587497843479527</v>
      </c>
      <c r="M23" s="94">
        <v>0.14156910046687454</v>
      </c>
    </row>
    <row r="24" spans="2:13">
      <c r="B24" s="89" t="s">
        <v>340</v>
      </c>
      <c r="C24" s="86" t="s">
        <v>341</v>
      </c>
      <c r="D24" s="99" t="s">
        <v>117</v>
      </c>
      <c r="E24" s="86"/>
      <c r="F24" s="99" t="s">
        <v>324</v>
      </c>
      <c r="G24" s="99" t="s">
        <v>157</v>
      </c>
      <c r="H24" s="96">
        <v>680</v>
      </c>
      <c r="I24" s="98">
        <v>11796</v>
      </c>
      <c r="J24" s="96">
        <v>301.43971000000005</v>
      </c>
      <c r="K24" s="97">
        <v>1.4321954849110623E-5</v>
      </c>
      <c r="L24" s="97">
        <v>6.1496922922079006E-2</v>
      </c>
      <c r="M24" s="97">
        <v>2.8462818711453876E-2</v>
      </c>
    </row>
    <row r="25" spans="2:13">
      <c r="B25" s="89" t="s">
        <v>342</v>
      </c>
      <c r="C25" s="86" t="s">
        <v>343</v>
      </c>
      <c r="D25" s="99" t="s">
        <v>344</v>
      </c>
      <c r="E25" s="86"/>
      <c r="F25" s="99" t="s">
        <v>324</v>
      </c>
      <c r="G25" s="99" t="s">
        <v>157</v>
      </c>
      <c r="H25" s="96">
        <v>1830</v>
      </c>
      <c r="I25" s="98">
        <v>3491</v>
      </c>
      <c r="J25" s="96">
        <v>240.08095</v>
      </c>
      <c r="K25" s="97">
        <v>4.1876361210571921E-5</v>
      </c>
      <c r="L25" s="97">
        <v>4.8979080019714398E-2</v>
      </c>
      <c r="M25" s="97">
        <v>2.2669145202944968E-2</v>
      </c>
    </row>
    <row r="26" spans="2:13">
      <c r="B26" s="89" t="s">
        <v>345</v>
      </c>
      <c r="C26" s="86" t="s">
        <v>346</v>
      </c>
      <c r="D26" s="99" t="s">
        <v>344</v>
      </c>
      <c r="E26" s="86"/>
      <c r="F26" s="99" t="s">
        <v>324</v>
      </c>
      <c r="G26" s="99" t="s">
        <v>157</v>
      </c>
      <c r="H26" s="96">
        <v>645</v>
      </c>
      <c r="I26" s="98">
        <v>8055</v>
      </c>
      <c r="J26" s="96">
        <v>195.24595000000002</v>
      </c>
      <c r="K26" s="97">
        <v>3.5365846744510203E-6</v>
      </c>
      <c r="L26" s="97">
        <v>3.9832260779437759E-2</v>
      </c>
      <c r="M26" s="97">
        <v>1.8435693422726517E-2</v>
      </c>
    </row>
    <row r="27" spans="2:13">
      <c r="B27" s="89" t="s">
        <v>347</v>
      </c>
      <c r="C27" s="86" t="s">
        <v>348</v>
      </c>
      <c r="D27" s="99" t="s">
        <v>117</v>
      </c>
      <c r="E27" s="86"/>
      <c r="F27" s="99" t="s">
        <v>324</v>
      </c>
      <c r="G27" s="99" t="s">
        <v>157</v>
      </c>
      <c r="H27" s="96">
        <v>132</v>
      </c>
      <c r="I27" s="98">
        <v>7555</v>
      </c>
      <c r="J27" s="96">
        <v>37.477029999999999</v>
      </c>
      <c r="K27" s="97">
        <v>4.8211612161247684E-6</v>
      </c>
      <c r="L27" s="97">
        <v>7.6457147111057208E-3</v>
      </c>
      <c r="M27" s="97">
        <v>3.5386907409568507E-3</v>
      </c>
    </row>
    <row r="28" spans="2:13">
      <c r="B28" s="89" t="s">
        <v>349</v>
      </c>
      <c r="C28" s="86" t="s">
        <v>350</v>
      </c>
      <c r="D28" s="99" t="s">
        <v>117</v>
      </c>
      <c r="E28" s="86"/>
      <c r="F28" s="99" t="s">
        <v>324</v>
      </c>
      <c r="G28" s="99" t="s">
        <v>157</v>
      </c>
      <c r="H28" s="96">
        <v>194</v>
      </c>
      <c r="I28" s="98">
        <v>10274</v>
      </c>
      <c r="J28" s="96">
        <v>74.902799999999985</v>
      </c>
      <c r="K28" s="97">
        <v>7.5751748244921806E-5</v>
      </c>
      <c r="L28" s="97">
        <v>1.5280971834294485E-2</v>
      </c>
      <c r="M28" s="97">
        <v>7.0725413628492644E-3</v>
      </c>
    </row>
    <row r="29" spans="2:13">
      <c r="B29" s="89" t="s">
        <v>351</v>
      </c>
      <c r="C29" s="86" t="s">
        <v>352</v>
      </c>
      <c r="D29" s="99" t="s">
        <v>117</v>
      </c>
      <c r="E29" s="86"/>
      <c r="F29" s="99" t="s">
        <v>324</v>
      </c>
      <c r="G29" s="99" t="s">
        <v>157</v>
      </c>
      <c r="H29" s="96">
        <v>568</v>
      </c>
      <c r="I29" s="98">
        <v>10536</v>
      </c>
      <c r="J29" s="96">
        <v>224.89555999999999</v>
      </c>
      <c r="K29" s="97">
        <v>1.8439783911704082E-5</v>
      </c>
      <c r="L29" s="97">
        <v>4.5881098143432372E-2</v>
      </c>
      <c r="M29" s="97">
        <v>2.1235296282931328E-2</v>
      </c>
    </row>
    <row r="30" spans="2:13">
      <c r="B30" s="89" t="s">
        <v>353</v>
      </c>
      <c r="C30" s="86" t="s">
        <v>354</v>
      </c>
      <c r="D30" s="99" t="s">
        <v>344</v>
      </c>
      <c r="E30" s="86"/>
      <c r="F30" s="99" t="s">
        <v>324</v>
      </c>
      <c r="G30" s="99" t="s">
        <v>157</v>
      </c>
      <c r="H30" s="96">
        <v>1201</v>
      </c>
      <c r="I30" s="98">
        <v>3672</v>
      </c>
      <c r="J30" s="96">
        <v>165.73051000000001</v>
      </c>
      <c r="K30" s="97">
        <v>3.5635464238354767E-6</v>
      </c>
      <c r="L30" s="97">
        <v>3.381079552958316E-2</v>
      </c>
      <c r="M30" s="97">
        <v>1.5648759286182944E-2</v>
      </c>
    </row>
    <row r="31" spans="2:13">
      <c r="B31" s="89" t="s">
        <v>355</v>
      </c>
      <c r="C31" s="86" t="s">
        <v>356</v>
      </c>
      <c r="D31" s="99" t="s">
        <v>31</v>
      </c>
      <c r="E31" s="86"/>
      <c r="F31" s="99" t="s">
        <v>324</v>
      </c>
      <c r="G31" s="99" t="s">
        <v>159</v>
      </c>
      <c r="H31" s="96">
        <v>155</v>
      </c>
      <c r="I31" s="98">
        <v>20506</v>
      </c>
      <c r="J31" s="96">
        <v>133.58941000000002</v>
      </c>
      <c r="K31" s="97">
        <v>1.6829514843089204E-4</v>
      </c>
      <c r="L31" s="97">
        <v>2.725366757410963E-2</v>
      </c>
      <c r="M31" s="97">
        <v>1.2613902656023931E-2</v>
      </c>
    </row>
    <row r="32" spans="2:13">
      <c r="B32" s="89" t="s">
        <v>357</v>
      </c>
      <c r="C32" s="86" t="s">
        <v>358</v>
      </c>
      <c r="D32" s="99" t="s">
        <v>31</v>
      </c>
      <c r="E32" s="86"/>
      <c r="F32" s="99" t="s">
        <v>324</v>
      </c>
      <c r="G32" s="99" t="s">
        <v>159</v>
      </c>
      <c r="H32" s="96">
        <v>170</v>
      </c>
      <c r="I32" s="98">
        <v>17627</v>
      </c>
      <c r="J32" s="96">
        <v>125.94667</v>
      </c>
      <c r="K32" s="97">
        <v>1.6944962760952426E-4</v>
      </c>
      <c r="L32" s="97">
        <v>2.5694466921038769E-2</v>
      </c>
      <c r="M32" s="97">
        <v>1.1892252800804866E-2</v>
      </c>
    </row>
    <row r="33" spans="2:13">
      <c r="B33" s="85"/>
      <c r="C33" s="86"/>
      <c r="D33" s="86"/>
      <c r="E33" s="86"/>
      <c r="F33" s="86"/>
      <c r="G33" s="86"/>
      <c r="H33" s="96"/>
      <c r="I33" s="98"/>
      <c r="J33" s="86"/>
      <c r="K33" s="86"/>
      <c r="L33" s="97"/>
      <c r="M33" s="86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42" t="s">
        <v>385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42" t="s">
        <v>106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45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</row>
    <row r="115" spans="2:13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</row>
    <row r="116" spans="2:13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</row>
    <row r="117" spans="2:13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</row>
    <row r="118" spans="2:13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</row>
    <row r="119" spans="2:13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</row>
    <row r="120" spans="2:13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</row>
    <row r="121" spans="2:13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</row>
    <row r="122" spans="2:13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</row>
    <row r="123" spans="2:13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</row>
    <row r="124" spans="2:13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</row>
    <row r="125" spans="2:13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</row>
    <row r="126" spans="2:13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</row>
    <row r="127" spans="2:13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</row>
    <row r="128" spans="2:13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</row>
    <row r="129" spans="2:13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</row>
    <row r="130" spans="2:13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</row>
    <row r="131" spans="2:13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</row>
    <row r="132" spans="2:13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</row>
    <row r="133" spans="2:13">
      <c r="D133" s="1"/>
      <c r="E133" s="1"/>
      <c r="F133" s="1"/>
      <c r="G133" s="1"/>
    </row>
    <row r="134" spans="2:13">
      <c r="D134" s="1"/>
      <c r="E134" s="1"/>
      <c r="F134" s="1"/>
      <c r="G134" s="1"/>
    </row>
    <row r="135" spans="2:13">
      <c r="D135" s="1"/>
      <c r="E135" s="1"/>
      <c r="F135" s="1"/>
      <c r="G135" s="1"/>
    </row>
    <row r="136" spans="2:13">
      <c r="D136" s="1"/>
      <c r="E136" s="1"/>
      <c r="F136" s="1"/>
      <c r="G136" s="1"/>
    </row>
    <row r="137" spans="2:13">
      <c r="D137" s="1"/>
      <c r="E137" s="1"/>
      <c r="F137" s="1"/>
      <c r="G137" s="1"/>
    </row>
    <row r="138" spans="2:13">
      <c r="D138" s="1"/>
      <c r="E138" s="1"/>
      <c r="F138" s="1"/>
      <c r="G138" s="1"/>
    </row>
    <row r="139" spans="2:13">
      <c r="D139" s="1"/>
      <c r="E139" s="1"/>
      <c r="F139" s="1"/>
      <c r="G139" s="1"/>
    </row>
    <row r="140" spans="2:13">
      <c r="D140" s="1"/>
      <c r="E140" s="1"/>
      <c r="F140" s="1"/>
      <c r="G140" s="1"/>
    </row>
    <row r="141" spans="2:13">
      <c r="D141" s="1"/>
      <c r="E141" s="1"/>
      <c r="F141" s="1"/>
      <c r="G141" s="1"/>
    </row>
    <row r="142" spans="2:13">
      <c r="D142" s="1"/>
      <c r="E142" s="1"/>
      <c r="F142" s="1"/>
      <c r="G142" s="1"/>
    </row>
    <row r="143" spans="2:13">
      <c r="D143" s="1"/>
      <c r="E143" s="1"/>
      <c r="F143" s="1"/>
      <c r="G143" s="1"/>
    </row>
    <row r="144" spans="2:13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conditionalFormatting sqref="B35">
    <cfRule type="cellIs" dxfId="12" priority="2" operator="equal">
      <formula>"NR3"</formula>
    </cfRule>
  </conditionalFormatting>
  <conditionalFormatting sqref="B35">
    <cfRule type="containsText" dxfId="11" priority="1" operator="containsText" text="הפרשה ">
      <formula>NOT(ISERROR(SEARCH("הפרשה ",B35)))</formula>
    </cfRule>
  </conditionalFormatting>
  <dataValidations count="1">
    <dataValidation allowBlank="1" showInputMessage="1" showErrorMessage="1" sqref="C5:C1048576 AD1:XFD2 B37:B1048576 A1:A1048576 B1:B34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173</v>
      </c>
      <c r="C1" s="80" t="s" vm="1">
        <v>227</v>
      </c>
    </row>
    <row r="2" spans="2:65">
      <c r="B2" s="57" t="s">
        <v>172</v>
      </c>
      <c r="C2" s="80" t="s">
        <v>228</v>
      </c>
    </row>
    <row r="3" spans="2:65">
      <c r="B3" s="57" t="s">
        <v>174</v>
      </c>
      <c r="C3" s="80" t="s">
        <v>229</v>
      </c>
    </row>
    <row r="4" spans="2:65">
      <c r="B4" s="57" t="s">
        <v>175</v>
      </c>
      <c r="C4" s="80">
        <v>8659</v>
      </c>
    </row>
    <row r="6" spans="2:65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109</v>
      </c>
      <c r="C8" s="31" t="s">
        <v>41</v>
      </c>
      <c r="D8" s="72" t="s">
        <v>113</v>
      </c>
      <c r="E8" s="72" t="s">
        <v>111</v>
      </c>
      <c r="F8" s="76" t="s">
        <v>57</v>
      </c>
      <c r="G8" s="31" t="s">
        <v>15</v>
      </c>
      <c r="H8" s="31" t="s">
        <v>58</v>
      </c>
      <c r="I8" s="31" t="s">
        <v>95</v>
      </c>
      <c r="J8" s="31" t="s">
        <v>0</v>
      </c>
      <c r="K8" s="31" t="s">
        <v>99</v>
      </c>
      <c r="L8" s="31" t="s">
        <v>55</v>
      </c>
      <c r="M8" s="31" t="s">
        <v>53</v>
      </c>
      <c r="N8" s="72" t="s">
        <v>176</v>
      </c>
      <c r="O8" s="32" t="s">
        <v>178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56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5" t="s">
        <v>106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59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4"/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3"/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4DDD9B6-DF5B-420B-8FEC-CBF2B6C74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2016-11-29T07:30:15Z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-591400845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