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iterate="1"/>
</workbook>
</file>

<file path=xl/calcChain.xml><?xml version="1.0" encoding="utf-8"?>
<calcChain xmlns="http://schemas.openxmlformats.org/spreadsheetml/2006/main">
  <c r="C11" i="27" l="1"/>
  <c r="C12" i="27"/>
  <c r="C43" i="1" l="1"/>
  <c r="D43" i="1" s="1"/>
  <c r="D42" i="1"/>
  <c r="D41" i="1"/>
  <c r="D40" i="1"/>
  <c r="D39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2" i="1"/>
  <c r="D21" i="1"/>
  <c r="D20" i="1"/>
  <c r="D19" i="1"/>
  <c r="D18" i="1"/>
  <c r="D17" i="1"/>
  <c r="D16" i="1"/>
  <c r="D15" i="1"/>
  <c r="D14" i="1"/>
  <c r="D13" i="1"/>
  <c r="D11" i="1"/>
  <c r="C42" i="1"/>
</calcChain>
</file>

<file path=xl/sharedStrings.xml><?xml version="1.0" encoding="utf-8"?>
<sst xmlns="http://schemas.openxmlformats.org/spreadsheetml/2006/main" count="4176" uniqueCount="902">
  <si>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</si>
  <si>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</si>
  <si>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</si>
  <si>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</si>
  <si>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</si>
  <si>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</si>
  <si>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</si>
  <si>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</si>
  <si>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</si>
  <si>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</si>
  <si>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</si>
  <si>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</si>
  <si>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</si>
  <si>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</si>
  <si>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</si>
  <si>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</si>
  <si>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</si>
  <si>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</si>
  <si>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</si>
  <si>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</si>
  <si>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</si>
  <si>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</si>
  <si>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</si>
  <si>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</si>
  <si>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</si>
  <si>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</si>
  <si>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</si>
  <si>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</si>
  <si>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</si>
  <si>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</si>
  <si>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</si>
  <si>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</si>
  <si>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</si>
  <si>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</si>
  <si>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</si>
  <si>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</si>
  <si>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</si>
  <si>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</si>
  <si>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</si>
  <si>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</si>
  <si>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</si>
  <si>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</si>
  <si>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</si>
  <si>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</si>
  <si>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</si>
  <si>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</si>
  <si>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</si>
  <si>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</si>
  <si>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</si>
  <si>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</si>
  <si>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</si>
  <si>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</si>
  <si>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</si>
  <si>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</si>
  <si>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</si>
  <si>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</si>
  <si>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</si>
  <si>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</si>
  <si>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</si>
  <si>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</si>
  <si>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</si>
  <si>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</si>
  <si>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</si>
  <si>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</si>
  <si>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</si>
  <si>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</si>
  <si>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</si>
  <si>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</si>
  <si>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</si>
  <si>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</si>
  <si>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</si>
  <si>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</si>
  <si>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</si>
  <si>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</si>
  <si>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</si>
  <si>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</si>
  <si>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</si>
  <si>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</si>
  <si>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</si>
  <si>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</si>
  <si>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</si>
  <si>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</si>
  <si>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</si>
  <si>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</si>
  <si>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</si>
  <si>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</si>
  <si>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</si>
  <si>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</si>
  <si>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</si>
  <si>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</si>
  <si>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</si>
  <si>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</si>
  <si>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</si>
  <si>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</si>
  <si>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</si>
  <si>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</si>
  <si>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</si>
  <si>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</si>
  <si>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</si>
  <si>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</si>
  <si>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</si>
  <si>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</si>
  <si>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</si>
  <si>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</si>
  <si>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</si>
  <si>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</si>
  <si>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</si>
  <si>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</si>
  <si>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</si>
  <si>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</si>
  <si>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</si>
  <si>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</si>
  <si>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</si>
  <si>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</si>
  <si>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</si>
  <si>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</si>
  <si>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</si>
  <si>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</si>
  <si>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</si>
  <si>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</si>
  <si>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</si>
  <si>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</si>
  <si>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</si>
  <si>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</si>
  <si>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</si>
  <si>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</si>
  <si>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</si>
  <si>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</si>
  <si>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</si>
  <si>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</si>
  <si>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</si>
  <si>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</si>
  <si>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</si>
  <si>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</si>
  <si>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</si>
  <si>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</si>
  <si>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</si>
  <si>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</si>
  <si>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</si>
  <si>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</si>
  <si>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</si>
  <si>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</si>
  <si>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</si>
  <si>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</si>
  <si>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</si>
  <si>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</si>
  <si>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</si>
  <si>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</si>
  <si>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</si>
  <si>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</si>
  <si>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</si>
  <si>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</si>
  <si>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</si>
  <si>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</si>
  <si>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</si>
  <si>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</si>
  <si>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</si>
  <si>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</si>
  <si>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</si>
  <si>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</si>
  <si>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</si>
  <si>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</si>
  <si>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</si>
  <si>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</si>
  <si>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</si>
  <si>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</si>
  <si>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</si>
  <si>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</si>
  <si>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</si>
  <si>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</si>
  <si>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</si>
  <si>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</si>
  <si>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</si>
  <si>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</si>
  <si>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</si>
  <si>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</si>
  <si>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</si>
  <si>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</si>
  <si>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</si>
  <si>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</si>
  <si>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</si>
  <si>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</si>
  <si>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</si>
  <si>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</si>
  <si>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</si>
  <si>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</si>
  <si>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</si>
  <si>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</si>
  <si>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</si>
  <si>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</si>
  <si>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</si>
  <si>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860</t>
  </si>
  <si>
    <t>קוד קופת הגמל</t>
  </si>
  <si>
    <t/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</si>
  <si>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</si>
  <si>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</si>
  <si>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</si>
  <si>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</si>
  <si>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</si>
  <si>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</si>
  <si>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20001- 10-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</si>
  <si>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</si>
  <si>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</si>
  <si>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</si>
  <si>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</si>
  <si>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</si>
  <si>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</si>
  <si>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</si>
  <si>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</si>
  <si>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</si>
  <si>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</si>
  <si>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</si>
  <si>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</si>
  <si>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</si>
  <si>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</si>
  <si>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</si>
  <si>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18/03/08</t>
  </si>
  <si>
    <t>גליל 5904- גליל</t>
  </si>
  <si>
    <t>9590431</t>
  </si>
  <si>
    <t>25/03/10</t>
  </si>
  <si>
    <t>ממשל צמודה 0418- גליל</t>
  </si>
  <si>
    <t>1108927</t>
  </si>
  <si>
    <t>12/03/09</t>
  </si>
  <si>
    <t>ממשל צמודה 0923- גליל</t>
  </si>
  <si>
    <t>1128081</t>
  </si>
  <si>
    <t>12/06/13</t>
  </si>
  <si>
    <t>ממשל צמודה 1019- גליל</t>
  </si>
  <si>
    <t>1114750</t>
  </si>
  <si>
    <t>24/11/10</t>
  </si>
  <si>
    <t>ממשל צמודה 1025- גליל</t>
  </si>
  <si>
    <t>1135912</t>
  </si>
  <si>
    <t>26/12/16</t>
  </si>
  <si>
    <t>ממשלתי צמוד 841- גליל</t>
  </si>
  <si>
    <t>1120583</t>
  </si>
  <si>
    <t>02/09/14</t>
  </si>
  <si>
    <t>ממשלתי צמודה 0536- גליל</t>
  </si>
  <si>
    <t>1097708</t>
  </si>
  <si>
    <t>ממשלתי צמודה 922- גליל</t>
  </si>
  <si>
    <t>1124056</t>
  </si>
  <si>
    <t>30/01/12</t>
  </si>
  <si>
    <t>ממשלתית צמודה 517- גליל</t>
  </si>
  <si>
    <t>1125905</t>
  </si>
  <si>
    <t>13/03/12</t>
  </si>
  <si>
    <t>סה"כ לא צמודות</t>
  </si>
  <si>
    <t>סה"כ מלווה קצר מועד</t>
  </si>
  <si>
    <t>מ.ק.מ 1017- בנק ישראל- מק"מ</t>
  </si>
  <si>
    <t>8171019</t>
  </si>
  <si>
    <t>05/10/16</t>
  </si>
  <si>
    <t>סה"כ שחר</t>
  </si>
  <si>
    <t>ממשלתי שקלית 0142- שחר</t>
  </si>
  <si>
    <t>1125400</t>
  </si>
  <si>
    <t>28/08/16</t>
  </si>
  <si>
    <t>סה"כ גילון</t>
  </si>
  <si>
    <t>ממשל משתנה 0520- גילון חדש</t>
  </si>
  <si>
    <t>1116193</t>
  </si>
  <si>
    <t>07/08/16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</si>
  <si>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</si>
  <si>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</si>
  <si>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</si>
  <si>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</si>
  <si>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</si>
  <si>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</si>
  <si>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</si>
  <si>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</si>
  <si>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</si>
  <si>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</si>
  <si>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</si>
  <si>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21/07/15</t>
  </si>
  <si>
    <t>מזרחי הנפ 44 2022 0.99%- מזרחי טפחות חברה להנפקות בע"מ</t>
  </si>
  <si>
    <t>2310209</t>
  </si>
  <si>
    <t>231</t>
  </si>
  <si>
    <t>26/09/16</t>
  </si>
  <si>
    <t>מזרחי טפ הנפק אגח 39- מזרחי טפחות חברה להנפקות בע"מ</t>
  </si>
  <si>
    <t>2310159</t>
  </si>
  <si>
    <t>02/02/15</t>
  </si>
  <si>
    <t>מזרחי טפחות הנפקות 35- מזרחי טפחות חברה להנפקות בע"מ</t>
  </si>
  <si>
    <t>2310118</t>
  </si>
  <si>
    <t>27/01/14</t>
  </si>
  <si>
    <t>פועלים הנ אגח 33- הפועלים הנפקות בע"מ</t>
  </si>
  <si>
    <t>1940568</t>
  </si>
  <si>
    <t>194</t>
  </si>
  <si>
    <t>11/03/15</t>
  </si>
  <si>
    <t>פועלים הנפ אגח 32- הפועלים הנפקות בע"מ</t>
  </si>
  <si>
    <t>1940535</t>
  </si>
  <si>
    <t>12/01/15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</si>
  <si>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</si>
  <si>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</si>
  <si>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</si>
  <si>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</si>
  <si>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</si>
  <si>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1420</t>
  </si>
  <si>
    <t>נדל"ן ובינוי</t>
  </si>
  <si>
    <t>AA+</t>
  </si>
  <si>
    <t>07/09/15</t>
  </si>
  <si>
    <t>*עזריאלי אגח ד- קבוצת עזריאלי בע"מ (לשעבר קנית מימון)</t>
  </si>
  <si>
    <t>1138650</t>
  </si>
  <si>
    <t>Aa1</t>
  </si>
  <si>
    <t>07/07/16</t>
  </si>
  <si>
    <t>*עזריאלי קבוצה אגח ב סחיר- קבוצת עזריאלי בע"מ (לשעבר קנית מימון)</t>
  </si>
  <si>
    <t>1134436</t>
  </si>
  <si>
    <t>11/02/15</t>
  </si>
  <si>
    <t>בינלאומי הנפק ט- הבינלאומי הראשון הנפקות בע"מ</t>
  </si>
  <si>
    <t>1135177</t>
  </si>
  <si>
    <t>1153</t>
  </si>
  <si>
    <t>31/03/15</t>
  </si>
  <si>
    <t>לאומי התח נד יד- בנק לאומי לישראל בע"מ</t>
  </si>
  <si>
    <t>6040299</t>
  </si>
  <si>
    <t>12/03/15</t>
  </si>
  <si>
    <t>מזרחי טפחות הנפקות הת 30- מזרחי טפחות חברה להנפקות בע"מ</t>
  </si>
  <si>
    <t>2310068</t>
  </si>
  <si>
    <t>24/09/09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</si>
  <si>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</si>
  <si>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</si>
  <si>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</si>
  <si>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</si>
  <si>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</si>
  <si>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</si>
  <si>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</si>
  <si>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19/09/11</t>
  </si>
  <si>
    <t>*איירפורט אגח ה- איירפורט סיטי בע"מ</t>
  </si>
  <si>
    <t>1133487</t>
  </si>
  <si>
    <t>1300</t>
  </si>
  <si>
    <t>AA</t>
  </si>
  <si>
    <t>14/09/16</t>
  </si>
  <si>
    <t>*ארפורט סיטי אגח ד- איירפורט סיטי בע"מ</t>
  </si>
  <si>
    <t>1130426</t>
  </si>
  <si>
    <t>21/07/14</t>
  </si>
  <si>
    <t>בזק אגח 10- בזק החברה הישראלית לתקשורת בע"מ</t>
  </si>
  <si>
    <t>2300184</t>
  </si>
  <si>
    <t>230</t>
  </si>
  <si>
    <t>15/10/15</t>
  </si>
  <si>
    <t>בזק אגח 6- בזק החברה הישראלית לתקשורת בע"מ</t>
  </si>
  <si>
    <t>2300143</t>
  </si>
  <si>
    <t>22/10/15</t>
  </si>
  <si>
    <t>בינל הנפק התח כא- הבינלאומי הראשון הנפקות בע"מ</t>
  </si>
  <si>
    <t>1126598</t>
  </si>
  <si>
    <t>בינלאומי הנפקות כ נדחה- הבינלאומי הראשון הנפקות בע"מ</t>
  </si>
  <si>
    <t>1121953</t>
  </si>
  <si>
    <t>29/08/12</t>
  </si>
  <si>
    <t>בלל שה נדחים 200- בנק לאומי לישראל בע"מ</t>
  </si>
  <si>
    <t>6040141</t>
  </si>
  <si>
    <t>08/07/14</t>
  </si>
  <si>
    <t>חשמל אגח 27- חברת החשמל לישראל בע"מ</t>
  </si>
  <si>
    <t>6000210</t>
  </si>
  <si>
    <t>600</t>
  </si>
  <si>
    <t>12/09/16</t>
  </si>
  <si>
    <t>לאומי שה נד 300- בנק לאומי לישראל בע"מ</t>
  </si>
  <si>
    <t>6040257</t>
  </si>
  <si>
    <t>נצבא אגח ה- נצבא החזקות 1995 בע"מ</t>
  </si>
  <si>
    <t>1120468</t>
  </si>
  <si>
    <t>1043</t>
  </si>
  <si>
    <t>07/11/13</t>
  </si>
  <si>
    <t>פועלים הנפ שה נד 1- הפועלים הנפקות בע"מ</t>
  </si>
  <si>
    <t>1940444</t>
  </si>
  <si>
    <t>10/06/10</t>
  </si>
  <si>
    <t>*אגוד הנפ  אגח ו- אגוד הנפקות בע"מ</t>
  </si>
  <si>
    <t>1126762</t>
  </si>
  <si>
    <t>1239</t>
  </si>
  <si>
    <t>Aa3</t>
  </si>
  <si>
    <t>27/08/12</t>
  </si>
  <si>
    <t>*אמות אגח א- אמות השקעות בע"מ</t>
  </si>
  <si>
    <t>1097385</t>
  </si>
  <si>
    <t>1328</t>
  </si>
  <si>
    <t>AA-</t>
  </si>
  <si>
    <t>20/08/12</t>
  </si>
  <si>
    <t>*אמות אגח ב- אמות השקעות בע"מ</t>
  </si>
  <si>
    <t>1126630</t>
  </si>
  <si>
    <t>06/11/13</t>
  </si>
  <si>
    <t>*אמות אגח ג- אמות השקעות בע"מ</t>
  </si>
  <si>
    <t>1117357</t>
  </si>
  <si>
    <t>*אמות השקעות אג"ח ד- אמות השקעות בע"מ</t>
  </si>
  <si>
    <t>1133149</t>
  </si>
  <si>
    <t>14/12/16</t>
  </si>
  <si>
    <t>*גב ים סד' ו'- חברת גב-ים לקרקעות בע"מ</t>
  </si>
  <si>
    <t>7590128</t>
  </si>
  <si>
    <t>759</t>
  </si>
  <si>
    <t>22/01/14</t>
  </si>
  <si>
    <t>*מליסרון אג"ח ח- מליסרון בע"מ</t>
  </si>
  <si>
    <t>3230166</t>
  </si>
  <si>
    <t>323</t>
  </si>
  <si>
    <t>16/06/14</t>
  </si>
  <si>
    <t>*מליסרון אג"ח יג- מליסרון בע"מ</t>
  </si>
  <si>
    <t>3230224</t>
  </si>
  <si>
    <t>08/05/16</t>
  </si>
  <si>
    <t>*מליסרון אגח ד- מליסרון בע"מ</t>
  </si>
  <si>
    <t>3230083</t>
  </si>
  <si>
    <t>24/10/12</t>
  </si>
  <si>
    <t>*מליסרון אגח ה- מליסרון בע"מ</t>
  </si>
  <si>
    <t>3230091</t>
  </si>
  <si>
    <t>*מליסרון אגח ו- מליסרון בע"מ</t>
  </si>
  <si>
    <t>3230125</t>
  </si>
  <si>
    <t>08/04/14</t>
  </si>
  <si>
    <t>*מליסרון אגח יא- מליסרון בע"מ</t>
  </si>
  <si>
    <t>3230208</t>
  </si>
  <si>
    <t>15/11/16</t>
  </si>
  <si>
    <t>*מליסרון אגח יד- מליסרון בע"מ</t>
  </si>
  <si>
    <t>3230232</t>
  </si>
  <si>
    <t>20/04/16</t>
  </si>
  <si>
    <t>*פז נפט  ו- פז חברת הנפט בע"מ</t>
  </si>
  <si>
    <t>1139542</t>
  </si>
  <si>
    <t>1363</t>
  </si>
  <si>
    <t>01/12/16</t>
  </si>
  <si>
    <t>*ריט 1 אגח ג- ריט 1 בע"מ</t>
  </si>
  <si>
    <t>1120021</t>
  </si>
  <si>
    <t>1357</t>
  </si>
  <si>
    <t>20/01/15</t>
  </si>
  <si>
    <t>*ריט 1 אגח ד- ריט 1 בע"מ</t>
  </si>
  <si>
    <t>1129899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</si>
  <si>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</si>
  <si>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</si>
  <si>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</si>
  <si>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</si>
  <si>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</si>
  <si>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</si>
  <si>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</si>
  <si>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אדמה אגח ב- אדמה פתרונות לחקלאות בע"מ</t>
  </si>
  <si>
    <t>1110915</t>
  </si>
  <si>
    <t>1063</t>
  </si>
  <si>
    <t>כימיה, גומי ופלסטיק</t>
  </si>
  <si>
    <t>08/01/13</t>
  </si>
  <si>
    <t>בראק אן וי אגחב- בראק קפיטל פרופרטיז אן וי</t>
  </si>
  <si>
    <t>1128347</t>
  </si>
  <si>
    <t>1560</t>
  </si>
  <si>
    <t>30/01/14</t>
  </si>
  <si>
    <t>גזית גלוב אגח ג- גזית-גלוב בע"מ</t>
  </si>
  <si>
    <t>1260306</t>
  </si>
  <si>
    <t>126</t>
  </si>
  <si>
    <t>22/04/12</t>
  </si>
  <si>
    <t>גזית גלוב אגח י- גזית-גלוב בע"מ</t>
  </si>
  <si>
    <t>1260488</t>
  </si>
  <si>
    <t>07/05/12</t>
  </si>
  <si>
    <t>דה זראסאי א- דה זראסאי גרופ לטד</t>
  </si>
  <si>
    <t>1127901</t>
  </si>
  <si>
    <t>1604</t>
  </si>
  <si>
    <t>19/07/15</t>
  </si>
  <si>
    <t>דיסקונט מנפיקים הת ד- דיסקונט מנפיקים בע"מ</t>
  </si>
  <si>
    <t>7480049</t>
  </si>
  <si>
    <t>748</t>
  </si>
  <si>
    <t>דסקונט מנפיקים הת א- דיסקונט מנפיקים בע"מ</t>
  </si>
  <si>
    <t>7480015</t>
  </si>
  <si>
    <t>23/04/12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</si>
  <si>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</si>
  <si>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</si>
  <si>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</si>
  <si>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</si>
  <si>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1291</t>
  </si>
  <si>
    <t>08/01/15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</si>
  <si>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</si>
  <si>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</si>
  <si>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</si>
  <si>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</si>
  <si>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</si>
  <si>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16/04/15</t>
  </si>
  <si>
    <t>הראל הנפק אגח ו- הראל ביטוח מימון והנפקות בע"מ</t>
  </si>
  <si>
    <t>1126069</t>
  </si>
  <si>
    <t>1367</t>
  </si>
  <si>
    <t>ביטוח</t>
  </si>
  <si>
    <t>14/05/14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</si>
  <si>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</si>
  <si>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</si>
  <si>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</si>
  <si>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</si>
  <si>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08/12/15</t>
  </si>
  <si>
    <t>הראל הנפקות ה- הראל ביטוח מימון והנפקות בע"מ</t>
  </si>
  <si>
    <t>1119221</t>
  </si>
  <si>
    <t>01/09/11</t>
  </si>
  <si>
    <t>כללביט אגח ג- כללביט מימון בע"מ</t>
  </si>
  <si>
    <t>1120120</t>
  </si>
  <si>
    <t>1324</t>
  </si>
  <si>
    <t>31/01/16</t>
  </si>
  <si>
    <t>כללביט אגח ט- כללביט מימון בע"מ</t>
  </si>
  <si>
    <t>1136050</t>
  </si>
  <si>
    <t>22/07/15</t>
  </si>
  <si>
    <t>ביג אגח ג- ביג מרכזי קניות (2004) בע"מ</t>
  </si>
  <si>
    <t>1106947</t>
  </si>
  <si>
    <t>1327</t>
  </si>
  <si>
    <t>A+</t>
  </si>
  <si>
    <t>24/04/12</t>
  </si>
  <si>
    <t>ביג אגח ד- ביג מרכזי קניות (2004) בע"מ</t>
  </si>
  <si>
    <t>1118033</t>
  </si>
  <si>
    <t>ביג אגח ז- ביג מרכזי קניות (2004) בע"מ</t>
  </si>
  <si>
    <t>1136084</t>
  </si>
  <si>
    <t>A1</t>
  </si>
  <si>
    <t>12/12/16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</si>
  <si>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</si>
  <si>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</si>
  <si>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</si>
  <si>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</si>
  <si>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29/12/16</t>
  </si>
  <si>
    <t>ישרס אגח טו- ישרס חברה להשקעות בע"מ</t>
  </si>
  <si>
    <t>6130207</t>
  </si>
  <si>
    <t>613</t>
  </si>
  <si>
    <t>04/09/16</t>
  </si>
  <si>
    <t>מזרחי טפחות אגח א'- בנק מזרחי טפחות בע"מ</t>
  </si>
  <si>
    <t>6950083</t>
  </si>
  <si>
    <t>695</t>
  </si>
  <si>
    <t>סלע נדלן אגח ב- סלע קפיטל נדל"ן בע"מ</t>
  </si>
  <si>
    <t>1132927</t>
  </si>
  <si>
    <t>1514</t>
  </si>
  <si>
    <t>21/09/16</t>
  </si>
  <si>
    <t>סלע נדלן ג- סלע קפיטל נדל"ן בע"מ</t>
  </si>
  <si>
    <t>1138973</t>
  </si>
  <si>
    <t>16/08/16</t>
  </si>
  <si>
    <t>סלקום אגח ד- סלקום ישראל בע"מ</t>
  </si>
  <si>
    <t>1107333</t>
  </si>
  <si>
    <t>2066</t>
  </si>
  <si>
    <t>08/11/09</t>
  </si>
  <si>
    <t>סלקום אגח ו- סלקום ישראל בע"מ</t>
  </si>
  <si>
    <t>1125996</t>
  </si>
  <si>
    <t>17/06/15</t>
  </si>
  <si>
    <t>סלקום אגח ח- סלקום ישראל בע"מ</t>
  </si>
  <si>
    <t>1132828</t>
  </si>
  <si>
    <t>05/02/15</t>
  </si>
  <si>
    <t>פרטנר אגח ג- חברת פרטנר תקשורת בע"מ</t>
  </si>
  <si>
    <t>1118827</t>
  </si>
  <si>
    <t>2095</t>
  </si>
  <si>
    <t>שה נדחה דיסקונט מנפיקים   א'- דיסקונט מנפיקים בע"מ</t>
  </si>
  <si>
    <t>7480098</t>
  </si>
  <si>
    <t>*שיכון ובינוי אגח 6- שיכון ובינוי - אחזקות בע"מ</t>
  </si>
  <si>
    <t>1129733</t>
  </si>
  <si>
    <t>1068</t>
  </si>
  <si>
    <t>A</t>
  </si>
  <si>
    <t>אשטרום נכ אגח 8- אשטרום נכסים בע"מ</t>
  </si>
  <si>
    <t>2510162</t>
  </si>
  <si>
    <t>251</t>
  </si>
  <si>
    <t>30/12/13</t>
  </si>
  <si>
    <t>אשטרום נכסים אגח 10- אשטרום נכסים בע"מ</t>
  </si>
  <si>
    <t>2510204</t>
  </si>
  <si>
    <t>29/09/16</t>
  </si>
  <si>
    <t>גירון  אגח ד- גירון פיתוח ובניה בע"מ</t>
  </si>
  <si>
    <t>1130681</t>
  </si>
  <si>
    <t>1130</t>
  </si>
  <si>
    <t>A2</t>
  </si>
  <si>
    <t>10/12/13</t>
  </si>
  <si>
    <t>דרבן אגח ד- דרבן השקעות בע"מ</t>
  </si>
  <si>
    <t>4110094</t>
  </si>
  <si>
    <t>411</t>
  </si>
  <si>
    <t>17/12/14</t>
  </si>
  <si>
    <t>מגה אור ג- מגה אור החזקות בע"מ</t>
  </si>
  <si>
    <t>1127323</t>
  </si>
  <si>
    <t>1450</t>
  </si>
  <si>
    <t>30/10/13</t>
  </si>
  <si>
    <t>רבוע נדלן אגח ה- רבוע כחול נדל"ן בע"מ</t>
  </si>
  <si>
    <t>1130467</t>
  </si>
  <si>
    <t>1349</t>
  </si>
  <si>
    <t>29/01/14</t>
  </si>
  <si>
    <t>אלבר סד יג- אלבר שירותי מימונית בע"מ</t>
  </si>
  <si>
    <t>1127588</t>
  </si>
  <si>
    <t>1382</t>
  </si>
  <si>
    <t>A3</t>
  </si>
  <si>
    <t>14/08/13</t>
  </si>
  <si>
    <t>אפריקה נכסים אגח ו- אפריקה ישראל נכסים בע"מ</t>
  </si>
  <si>
    <t>1129550</t>
  </si>
  <si>
    <t>1172</t>
  </si>
  <si>
    <t>21/08/13</t>
  </si>
  <si>
    <t>דה לסר אגח ד- דה לסר גרופ לימיטד</t>
  </si>
  <si>
    <t>1132059</t>
  </si>
  <si>
    <t>1513</t>
  </si>
  <si>
    <t>A-</t>
  </si>
  <si>
    <t>30/04/14</t>
  </si>
  <si>
    <t>דיסקונט שה 1-הפך סחיר 69100950- בנק דיסקונט לישראל בע"מ</t>
  </si>
  <si>
    <t>6910095</t>
  </si>
  <si>
    <t>691</t>
  </si>
  <si>
    <t>10/06/15</t>
  </si>
  <si>
    <t>ירושלים הנ סדרה 10 נ- ירושלים מימון והנפקות (2005) בע"מ</t>
  </si>
  <si>
    <t>1127414</t>
  </si>
  <si>
    <t>1248</t>
  </si>
  <si>
    <t>מבני תעשיה אגח ח- מבני תעשיה בע"מ</t>
  </si>
  <si>
    <t>2260131</t>
  </si>
  <si>
    <t>226</t>
  </si>
  <si>
    <t>21/12/14</t>
  </si>
  <si>
    <t>מבני תעשיה אגח ט- מבני תעשיה בע"מ</t>
  </si>
  <si>
    <t>2260180</t>
  </si>
  <si>
    <t>מבני תעשיה יח- מבני תעשיה בע"מ</t>
  </si>
  <si>
    <t>2260479</t>
  </si>
  <si>
    <t>16/05/16</t>
  </si>
  <si>
    <t>מבני תעשייה אגח יד- מבני תעשיה בע"מ</t>
  </si>
  <si>
    <t>2260412</t>
  </si>
  <si>
    <t>24/12/12</t>
  </si>
  <si>
    <t>בזן אגח א- בתי זקוק לנפט בע"מ</t>
  </si>
  <si>
    <t>2590255</t>
  </si>
  <si>
    <t>259</t>
  </si>
  <si>
    <t>BBB+</t>
  </si>
  <si>
    <t>25/07/13</t>
  </si>
  <si>
    <t>הכשרת ישוב אגח 17- חברת הכשרת הישוב בישראל בע"מ</t>
  </si>
  <si>
    <t>6120182</t>
  </si>
  <si>
    <t>612</t>
  </si>
  <si>
    <t>01/01/14</t>
  </si>
  <si>
    <t>כלכלית ים אגח ו- כלכלית ירושלים בע"מ</t>
  </si>
  <si>
    <t>1980192</t>
  </si>
  <si>
    <t>198</t>
  </si>
  <si>
    <t>Baa1</t>
  </si>
  <si>
    <t>22/12/14</t>
  </si>
  <si>
    <t>כלכלית ים אגח י- כלכלית ירושלים בע"מ</t>
  </si>
  <si>
    <t>1980317</t>
  </si>
  <si>
    <t>16/05/12</t>
  </si>
  <si>
    <t>כלכלית ירושלים אגח יב- כלכלית ירושלים בע"מ</t>
  </si>
  <si>
    <t>1980358</t>
  </si>
  <si>
    <t>23/12/14</t>
  </si>
  <si>
    <t>הכשרה לביטוח אגח 2- הכשרת הישוב חברה לביטוח בע"מ</t>
  </si>
  <si>
    <t>1131218</t>
  </si>
  <si>
    <t>1187</t>
  </si>
  <si>
    <t>Baa2</t>
  </si>
  <si>
    <t>12/02/14</t>
  </si>
  <si>
    <t>פלאזה סנטרס אגח ב- פלאזה סנטרס</t>
  </si>
  <si>
    <t>1109503</t>
  </si>
  <si>
    <t>1476</t>
  </si>
  <si>
    <t>CCC</t>
  </si>
  <si>
    <t>23/05/11</t>
  </si>
  <si>
    <t>אפריקה אגח כח- אפריקה-ישראל להשקעות בע"מ</t>
  </si>
  <si>
    <t>6110480</t>
  </si>
  <si>
    <t>611</t>
  </si>
  <si>
    <t>Ca</t>
  </si>
  <si>
    <t>04/11/14</t>
  </si>
  <si>
    <t>ארזים אגח 2 ms- ארזים השקעות בע"מ</t>
  </si>
  <si>
    <t>13800470</t>
  </si>
  <si>
    <t>138</t>
  </si>
  <si>
    <t>NR3</t>
  </si>
  <si>
    <t>31/12/13</t>
  </si>
  <si>
    <t>אלביט הד  אגח ח- אלביט הדמיה בע"מ</t>
  </si>
  <si>
    <t>1131267</t>
  </si>
  <si>
    <t>1039</t>
  </si>
  <si>
    <t>לא מדורג</t>
  </si>
  <si>
    <t>21/02/14</t>
  </si>
  <si>
    <t>אלביט הדמיה ט- אלביט הדמיה בע"מ</t>
  </si>
  <si>
    <t>1131275</t>
  </si>
  <si>
    <t>חלל תקשורת ח- חלל-תקשורת בע"מ</t>
  </si>
  <si>
    <t>1131416</t>
  </si>
  <si>
    <t>1132</t>
  </si>
  <si>
    <t>27/02/14</t>
  </si>
  <si>
    <t>פולאר השק אגח ו- פולאר השקעות בע"מ</t>
  </si>
  <si>
    <t>6980247</t>
  </si>
  <si>
    <t>698</t>
  </si>
  <si>
    <t>13/05/08</t>
  </si>
  <si>
    <t>פועלים הנפקות אגח 29- הפועלים הנפקות בע"מ</t>
  </si>
  <si>
    <t>1940485</t>
  </si>
  <si>
    <t>03/08/16</t>
  </si>
  <si>
    <t>חברת חשמל 26 4.8% 2016/2023- חברת החשמל לישראל בע"מ</t>
  </si>
  <si>
    <t>6000202</t>
  </si>
  <si>
    <t>לאומי שה נד 301- בנק לאומי לישראל בע"מ</t>
  </si>
  <si>
    <t>6040265</t>
  </si>
  <si>
    <t>*גב ים אגח ז- חברת גב-ים לקרקעות בע"מ</t>
  </si>
  <si>
    <t>7590144</t>
  </si>
  <si>
    <t>22/10/12</t>
  </si>
  <si>
    <t>*פז נפט אגח ד- פז חברת הנפט בע"מ</t>
  </si>
  <si>
    <t>1132505</t>
  </si>
  <si>
    <t>28/07/14</t>
  </si>
  <si>
    <t>דה זראסאי אג ג- דה זראסאי גרופ לטד</t>
  </si>
  <si>
    <t>1137975</t>
  </si>
  <si>
    <t>25/05/16</t>
  </si>
  <si>
    <t>דה זראסאי אגח ב- דה זראסאי גרופ לטד</t>
  </si>
  <si>
    <t>1131028</t>
  </si>
  <si>
    <t>31/05/16</t>
  </si>
  <si>
    <t>הראל הנפקות יב ש- הראל ביטוח מימון והנפקות בע"מ</t>
  </si>
  <si>
    <t>1138163</t>
  </si>
  <si>
    <t>01/11/16</t>
  </si>
  <si>
    <t>כללביט אגח י'- כללביט מימון בע"מ</t>
  </si>
  <si>
    <t>1136068</t>
  </si>
  <si>
    <t>19/01/16</t>
  </si>
  <si>
    <t>מויניאן אגח א- מויניאן לימיטד</t>
  </si>
  <si>
    <t>1135656</t>
  </si>
  <si>
    <t>1643</t>
  </si>
  <si>
    <t>30/05/16</t>
  </si>
  <si>
    <t>ביג אגח ו- ביג מרכזי קניות (2004) בע"מ</t>
  </si>
  <si>
    <t>1132521</t>
  </si>
  <si>
    <t>19/06/14</t>
  </si>
  <si>
    <t>לייטסטון אגח א- לייטסטון אנטרפרייזס לימיטד</t>
  </si>
  <si>
    <t>1133891</t>
  </si>
  <si>
    <t>1630</t>
  </si>
  <si>
    <t>סלקום אגח ה- סלקום ישראל בע"מ</t>
  </si>
  <si>
    <t>1113661</t>
  </si>
  <si>
    <t>27/07/11</t>
  </si>
  <si>
    <t>פרטנר אגח ד- חברת פרטנר תקשורת בע"מ</t>
  </si>
  <si>
    <t>1118835</t>
  </si>
  <si>
    <t>11/01/15</t>
  </si>
  <si>
    <t>*אבגול     אגח ג- אבגול תעשיות 1953 בע"מ</t>
  </si>
  <si>
    <t>1133289</t>
  </si>
  <si>
    <t>1390</t>
  </si>
  <si>
    <t>עץ, נייר ודפוס</t>
  </si>
  <si>
    <t>14/08/14</t>
  </si>
  <si>
    <t>*אזורים אגח 10- אזורים-חברה להשקעות בפתוח ובבנין בע"מ</t>
  </si>
  <si>
    <t>7150345</t>
  </si>
  <si>
    <t>715</t>
  </si>
  <si>
    <t>17/02/14</t>
  </si>
  <si>
    <t>*אזורים אגח 11- אזורים-חברה להשקעות בפתוח ובבנין בע"מ</t>
  </si>
  <si>
    <t>7150352</t>
  </si>
  <si>
    <t>28/09/14</t>
  </si>
  <si>
    <t>מגה אור אגח ה- מגה אור החזקות בע"מ</t>
  </si>
  <si>
    <t>1132687</t>
  </si>
  <si>
    <t>קרדן רכב אגח ח- קרדן רכב בע"מ</t>
  </si>
  <si>
    <t>4590147</t>
  </si>
  <si>
    <t>459</t>
  </si>
  <si>
    <t>אלבר אג"ח יד- אלבר שירותי מימונית בע"מ</t>
  </si>
  <si>
    <t>1132562</t>
  </si>
  <si>
    <t>מבני תעשייה אגח טו- מבני תעשיה בע"מ</t>
  </si>
  <si>
    <t>2260420</t>
  </si>
  <si>
    <t>08/12/14</t>
  </si>
  <si>
    <t>אלדן תחבורה  ב- אלדן בע"מ</t>
  </si>
  <si>
    <t>1138254</t>
  </si>
  <si>
    <t>10503</t>
  </si>
  <si>
    <t>בזן אגח ד- בתי זקוק לנפט בע"מ</t>
  </si>
  <si>
    <t>2590362</t>
  </si>
  <si>
    <t>11/09/14</t>
  </si>
  <si>
    <t>בזן אגח ה- בתי זקוק לנפט בע"מ</t>
  </si>
  <si>
    <t>2590388</t>
  </si>
  <si>
    <t>טן דלק אגח ג- טן-חברה לדלק בע"מ</t>
  </si>
  <si>
    <t>1131457</t>
  </si>
  <si>
    <t>1499</t>
  </si>
  <si>
    <t>כלכלית י-ם אג"ח יא- כלכלית ירושלים בע"מ</t>
  </si>
  <si>
    <t>1980341</t>
  </si>
  <si>
    <t>סה"כ אחר</t>
  </si>
  <si>
    <t>סה"כ תל אביב 25</t>
  </si>
  <si>
    <t>סה"כ תל אביב 75</t>
  </si>
  <si>
    <t>סה"כ מניות היתר</t>
  </si>
  <si>
    <t>פלאזה סנטר- פלאזה סנטרס</t>
  </si>
  <si>
    <t>1109917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</si>
  <si>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</si>
  <si>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</si>
  <si>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</si>
  <si>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</si>
  <si>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תכלית מר טו בונד 60- תכלית מורכבות בע"מ</t>
  </si>
  <si>
    <t>1109362</t>
  </si>
  <si>
    <t>1475</t>
  </si>
  <si>
    <t>הראל סל ד' תל בונד 60- הראל סל בע"מ</t>
  </si>
  <si>
    <t>1113257</t>
  </si>
  <si>
    <t>1523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</si>
  <si>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</si>
  <si>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</si>
  <si>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</si>
  <si>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</si>
  <si>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</si>
  <si>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</si>
  <si>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</si>
  <si>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</si>
  <si>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</si>
  <si>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</si>
  <si>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</si>
  <si>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</si>
  <si>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</si>
  <si>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</si>
  <si>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</si>
  <si>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</si>
  <si>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</si>
  <si>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</si>
  <si>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</si>
  <si>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</si>
  <si>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</si>
  <si>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</si>
  <si>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</si>
  <si>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</si>
  <si>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</si>
  <si>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</si>
  <si>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</si>
  <si>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</si>
  <si>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</si>
  <si>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</si>
  <si>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</si>
  <si>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23/09/16</t>
  </si>
  <si>
    <t>מקורות אגח 8 רמ- מקורות חברת מים בע"מ</t>
  </si>
  <si>
    <t>1124346</t>
  </si>
  <si>
    <t>22/09/16</t>
  </si>
  <si>
    <t>אלון חברת הדלק אגח סד' א MG- אלון חברת הדלק לישראל בע"מ</t>
  </si>
  <si>
    <t>11015671</t>
  </si>
  <si>
    <t>2202</t>
  </si>
  <si>
    <t>D</t>
  </si>
  <si>
    <t>16/12/13</t>
  </si>
  <si>
    <t>אגלס צים סדרה A 1 7.2014 - עדכון החל מ- 09.2016- צים שירותי ספנות משולבים בע"מ</t>
  </si>
  <si>
    <t>65100444</t>
  </si>
  <si>
    <t>651</t>
  </si>
  <si>
    <t>25/07/14</t>
  </si>
  <si>
    <t>אמקור אגח א לס רמ- אמפא השקעות בע"מ</t>
  </si>
  <si>
    <t>1133545</t>
  </si>
  <si>
    <t>703</t>
  </si>
  <si>
    <t>22/09/14</t>
  </si>
  <si>
    <t>צים אג"ח ד-רמ MG- צים שירותי ספנות משולבים בע"מ</t>
  </si>
  <si>
    <t>65100694</t>
  </si>
  <si>
    <t>סה"כ אג"ח קונצרני של חברות ישראליות</t>
  </si>
  <si>
    <t>סה"כ אג"ח קונצרני של חברות זרות</t>
  </si>
  <si>
    <t>29992224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</si>
  <si>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</si>
  <si>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</si>
  <si>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</si>
  <si>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</si>
  <si>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</si>
  <si>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</si>
  <si>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</si>
  <si>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</si>
  <si>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</si>
  <si>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</si>
  <si>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</si>
  <si>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</si>
  <si>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</si>
  <si>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</si>
  <si>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</si>
  <si>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ברושים שלב ה</t>
  </si>
  <si>
    <t>לא</t>
  </si>
  <si>
    <t>444873</t>
  </si>
  <si>
    <t>דליה אנרגיות הלוואה למחזור והגדל</t>
  </si>
  <si>
    <t>379497</t>
  </si>
  <si>
    <t>דן באר שבע פריסה לזמן ארוך</t>
  </si>
  <si>
    <t>455954</t>
  </si>
  <si>
    <t>הלוואה ברושים משיכה 1</t>
  </si>
  <si>
    <t>2963</t>
  </si>
  <si>
    <t>הלוואה ברושים משיכה 2</t>
  </si>
  <si>
    <t>2968</t>
  </si>
  <si>
    <t>הלוואה ברושים משיכה 3</t>
  </si>
  <si>
    <t>4605</t>
  </si>
  <si>
    <t>הלוואה ברושים משיכה 4</t>
  </si>
  <si>
    <t>4606</t>
  </si>
  <si>
    <t>משאב הלוואה 26/08/15</t>
  </si>
  <si>
    <t>392454</t>
  </si>
  <si>
    <t>נייר מצפה רמון</t>
  </si>
  <si>
    <t>414968</t>
  </si>
  <si>
    <t>נשרים אנרגיה מובילה משיכה 1</t>
  </si>
  <si>
    <t>כן</t>
  </si>
  <si>
    <t>429027</t>
  </si>
  <si>
    <t>שפיר הנדסה חוצה ישראל צפון בע"מ</t>
  </si>
  <si>
    <t>4647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</si>
  <si>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</si>
  <si>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</si>
  <si>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</si>
  <si>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</si>
  <si>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</si>
  <si>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</si>
  <si>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</si>
  <si>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</si>
  <si>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</si>
  <si>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</si>
  <si>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</si>
  <si>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</si>
  <si>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</si>
  <si>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</si>
  <si>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</si>
  <si>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הראל הנפקות יב ש(ריבית לקבל)</t>
  </si>
  <si>
    <t>דיסקונט שה 1-הפך סחיר 69100950(ריבית לקבל)</t>
  </si>
  <si>
    <t>לאומי אגח 177(ריבית לקבל)</t>
  </si>
  <si>
    <t>מזרחי טפחות אגח א'(ריבית לקבל)</t>
  </si>
  <si>
    <t>פועלים הנפ שה נד 1(ריבית לקבל)</t>
  </si>
  <si>
    <t>ירושלים הנ סדרה 10 נ(ריבית לקבל)</t>
  </si>
  <si>
    <t>וורלד קפיטל אגח ב MG</t>
  </si>
  <si>
    <t>13501072</t>
  </si>
  <si>
    <t>הכשרת ישוב אגח 17(ריבית לקבל)</t>
  </si>
  <si>
    <t>בזן אגח א(פדיון לקבל)</t>
  </si>
  <si>
    <t>בזן אגח א(ריבית לקבל)</t>
  </si>
  <si>
    <t>בזן אגח ד(פדיון לקבל)</t>
  </si>
  <si>
    <t>בזן אגח ד(ריבית לקבל)</t>
  </si>
  <si>
    <t>בזן אגח ה(ריבית לקבל)</t>
  </si>
  <si>
    <t>גלובליקום א' חש 7.09</t>
  </si>
  <si>
    <t>11147760</t>
  </si>
  <si>
    <t>גלובליקום ב' חש 11.08</t>
  </si>
  <si>
    <t>11129030</t>
  </si>
  <si>
    <t>*אזורים אגח 10(פדיון לקבל)</t>
  </si>
  <si>
    <t>*אזורים אגח 10(ריבית לקבל)</t>
  </si>
  <si>
    <t>*אזורים אגח 11(ריבית לקבל)</t>
  </si>
  <si>
    <t>*אמות אגח ג(פדיון לקבל)</t>
  </si>
  <si>
    <t>*אמות אגח ג(ריבית לקבל)</t>
  </si>
  <si>
    <t>אפריקה נכסים אגח ו(פדיון לקבל)</t>
  </si>
  <si>
    <t>אפריקה נכסים אגח ו(ריבית לקבל)</t>
  </si>
  <si>
    <t>אשטרום נכסים אגח 10(ריבית לקבל)</t>
  </si>
  <si>
    <t>ביג אגח ד(פדיון לקבל)</t>
  </si>
  <si>
    <t>ביג אגח ד(ריבית לקבל)</t>
  </si>
  <si>
    <t>ביג אגח ו(ריבית לקבל)</t>
  </si>
  <si>
    <t>בראק אן וי אגחב(פדיון לקבל)</t>
  </si>
  <si>
    <t>בראק אן וי אגחב(ריבית לקבל)</t>
  </si>
  <si>
    <t>גזית גלוב אגח ג(ריבית לקבל)</t>
  </si>
  <si>
    <t>גירון  אגח ד(פדיון לקבל)</t>
  </si>
  <si>
    <t>גירון  אגח ד(ריבית לקבל)</t>
  </si>
  <si>
    <t>חפציבה גרוזלם אגח גmsh</t>
  </si>
  <si>
    <t>10999690</t>
  </si>
  <si>
    <t>כלכלית ים אגח ו(פדיון לקבל)</t>
  </si>
  <si>
    <t>כלכלית ים אגח ו(ריבית לקבל)</t>
  </si>
  <si>
    <t>לגנא הולדינגס אגח 1 ms</t>
  </si>
  <si>
    <t>35200464</t>
  </si>
  <si>
    <t>מבני תעשיה אגח ט(פדיון לקבל)</t>
  </si>
  <si>
    <t>מבני תעשיה אגח ט(ריבית לקבל)</t>
  </si>
  <si>
    <t>מגה אור אגח ה(פדיון לקבל)</t>
  </si>
  <si>
    <t>מגה אור אגח ה(ריבית לקבל)</t>
  </si>
  <si>
    <t>מגה אור ג(פדיון לקבל)</t>
  </si>
  <si>
    <t>מגה אור ג(ריבית לקבל)</t>
  </si>
  <si>
    <t>מויניאן אגח א(ריבית לקבל)</t>
  </si>
  <si>
    <t>*מליסרון אג"ח ח(פדיון לקבל)</t>
  </si>
  <si>
    <t>*מליסרון אג"ח ח(ריבית לקבל)</t>
  </si>
  <si>
    <t>*מליסרון אגח ה(פדיון לקבל)</t>
  </si>
  <si>
    <t>*מליסרון אגח ה(ריבית לקבל)</t>
  </si>
  <si>
    <t>*מליסרון אגח יא(פדיון לקבל)</t>
  </si>
  <si>
    <t>*מליסרון אגח יא(ריבית לקבל)</t>
  </si>
  <si>
    <t>*עזריאלי אגח ג(ריבית לקבל)</t>
  </si>
  <si>
    <t>*אבגול     אגח ג(ריבית לקבל)</t>
  </si>
  <si>
    <t>לידקום אגח א חש 08/09 ms</t>
  </si>
  <si>
    <t>11150960</t>
  </si>
  <si>
    <t>פרטנר אגח ג(פדיון לקבל)</t>
  </si>
  <si>
    <t>פרטנר אגח ג(ריבית לקבל)</t>
  </si>
  <si>
    <t>פרטנר אגח ד(ריבית לקבל)</t>
  </si>
  <si>
    <t>חלל תקשורת ח(ריבית לקבל)</t>
  </si>
  <si>
    <t>סלקום אגח ו(פדיון לקבל)</t>
  </si>
  <si>
    <t>סלקום אגח ו(ריבית לקבל)</t>
  </si>
  <si>
    <t>סלקום אגח ח(ריבית לקבל)</t>
  </si>
  <si>
    <t>בנק לאומי</t>
  </si>
  <si>
    <t>זמורות EDF</t>
  </si>
  <si>
    <t>מגדל מקפת קרנות פנסיה וקופות גמל בע"מ</t>
  </si>
  <si>
    <t>מגדל לתגמולים ולפיצויים מסלול צמוד מדד</t>
  </si>
  <si>
    <t>צים מניה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</si>
</sst>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mmm\-yyyy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166" fontId="1" fillId="0" borderId="0" xfId="0" applyNumberFormat="1" applyFont="1" applyFill="1" applyBorder="1" applyAlignme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12" t="s">
        <v>899</v>
      </c>
    </row>
    <row r="3" spans="1:36">
      <c r="B3" s="2" t="s">
        <v>2</v>
      </c>
      <c r="C3" s="82" t="s">
        <v>900</v>
      </c>
    </row>
    <row r="4" spans="1:36">
      <c r="B4" s="2" t="s">
        <v>3</v>
      </c>
      <c r="C4" t="s">
        <v>191</v>
      </c>
    </row>
    <row r="5" spans="1:36">
      <c r="B5" s="77" t="s">
        <v>192</v>
      </c>
      <c r="C5" t="s">
        <v>193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640.76418116000002</v>
      </c>
      <c r="D11" s="78">
        <f>C11/$C$42*100</f>
        <v>1.9158562192615149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16735.4689101</v>
      </c>
      <c r="D13" s="79">
        <f t="shared" ref="D13:D22" si="0">C13/$C$42*100</f>
        <v>50.03830291454242</v>
      </c>
    </row>
    <row r="14" spans="1:36">
      <c r="A14" s="10" t="s">
        <v>13</v>
      </c>
      <c r="B14" s="73" t="s">
        <v>17</v>
      </c>
      <c r="C14" s="79">
        <v>0</v>
      </c>
      <c r="D14" s="79">
        <f t="shared" si="0"/>
        <v>0</v>
      </c>
    </row>
    <row r="15" spans="1:36">
      <c r="A15" s="10" t="s">
        <v>13</v>
      </c>
      <c r="B15" s="73" t="s">
        <v>18</v>
      </c>
      <c r="C15" s="79">
        <v>14657.550029459</v>
      </c>
      <c r="D15" s="79">
        <f t="shared" si="0"/>
        <v>43.825418474919026</v>
      </c>
    </row>
    <row r="16" spans="1:36">
      <c r="A16" s="10" t="s">
        <v>13</v>
      </c>
      <c r="B16" s="73" t="s">
        <v>19</v>
      </c>
      <c r="C16" s="79">
        <v>1.3417300000000001</v>
      </c>
      <c r="D16" s="79">
        <f t="shared" si="0"/>
        <v>4.0117126403916119E-3</v>
      </c>
    </row>
    <row r="17" spans="1:4">
      <c r="A17" s="10" t="s">
        <v>13</v>
      </c>
      <c r="B17" s="73" t="s">
        <v>20</v>
      </c>
      <c r="C17" s="79">
        <v>369.84282990000003</v>
      </c>
      <c r="D17" s="79">
        <f t="shared" si="0"/>
        <v>1.1058135061957584</v>
      </c>
    </row>
    <row r="18" spans="1:4">
      <c r="A18" s="10" t="s">
        <v>13</v>
      </c>
      <c r="B18" s="73" t="s">
        <v>21</v>
      </c>
      <c r="C18" s="79">
        <v>0</v>
      </c>
      <c r="D18" s="79">
        <f t="shared" si="0"/>
        <v>0</v>
      </c>
    </row>
    <row r="19" spans="1:4">
      <c r="A19" s="10" t="s">
        <v>13</v>
      </c>
      <c r="B19" s="73" t="s">
        <v>22</v>
      </c>
      <c r="C19" s="79">
        <v>0</v>
      </c>
      <c r="D19" s="79">
        <f t="shared" si="0"/>
        <v>0</v>
      </c>
    </row>
    <row r="20" spans="1:4">
      <c r="A20" s="10" t="s">
        <v>13</v>
      </c>
      <c r="B20" s="73" t="s">
        <v>23</v>
      </c>
      <c r="C20" s="79">
        <v>0</v>
      </c>
      <c r="D20" s="79">
        <f t="shared" si="0"/>
        <v>0</v>
      </c>
    </row>
    <row r="21" spans="1:4">
      <c r="A21" s="10" t="s">
        <v>13</v>
      </c>
      <c r="B21" s="73" t="s">
        <v>24</v>
      </c>
      <c r="C21" s="79">
        <v>0</v>
      </c>
      <c r="D21" s="79">
        <f t="shared" si="0"/>
        <v>0</v>
      </c>
    </row>
    <row r="22" spans="1:4">
      <c r="A22" s="10" t="s">
        <v>13</v>
      </c>
      <c r="B22" s="73" t="s">
        <v>25</v>
      </c>
      <c r="C22" s="79">
        <v>0</v>
      </c>
      <c r="D22" s="79">
        <f t="shared" si="0"/>
        <v>0</v>
      </c>
    </row>
    <row r="23" spans="1:4">
      <c r="B23" s="72" t="s">
        <v>26</v>
      </c>
      <c r="C23" s="63"/>
      <c r="D23" s="79"/>
    </row>
    <row r="24" spans="1:4">
      <c r="A24" s="10" t="s">
        <v>13</v>
      </c>
      <c r="B24" s="73" t="s">
        <v>27</v>
      </c>
      <c r="C24" s="79">
        <v>0</v>
      </c>
      <c r="D24" s="79">
        <f t="shared" ref="D24:D37" si="1">C24/$C$42*100</f>
        <v>0</v>
      </c>
    </row>
    <row r="25" spans="1:4">
      <c r="A25" s="10" t="s">
        <v>13</v>
      </c>
      <c r="B25" s="73" t="s">
        <v>28</v>
      </c>
      <c r="C25" s="79">
        <v>0</v>
      </c>
      <c r="D25" s="79">
        <f t="shared" si="1"/>
        <v>0</v>
      </c>
    </row>
    <row r="26" spans="1:4">
      <c r="A26" s="10" t="s">
        <v>13</v>
      </c>
      <c r="B26" s="73" t="s">
        <v>18</v>
      </c>
      <c r="C26" s="79">
        <v>292.489156188744</v>
      </c>
      <c r="D26" s="79">
        <f t="shared" si="1"/>
        <v>0.87452948436709377</v>
      </c>
    </row>
    <row r="27" spans="1:4">
      <c r="A27" s="10" t="s">
        <v>13</v>
      </c>
      <c r="B27" s="73" t="s">
        <v>29</v>
      </c>
      <c r="C27" s="79">
        <v>16.860204711115902</v>
      </c>
      <c r="D27" s="79">
        <f t="shared" si="1"/>
        <v>5.0411257376054688E-2</v>
      </c>
    </row>
    <row r="28" spans="1:4">
      <c r="A28" s="10" t="s">
        <v>13</v>
      </c>
      <c r="B28" s="73" t="s">
        <v>30</v>
      </c>
      <c r="C28" s="79">
        <v>0</v>
      </c>
      <c r="D28" s="79">
        <f t="shared" si="1"/>
        <v>0</v>
      </c>
    </row>
    <row r="29" spans="1:4">
      <c r="A29" s="10" t="s">
        <v>13</v>
      </c>
      <c r="B29" s="73" t="s">
        <v>31</v>
      </c>
      <c r="C29" s="79">
        <v>0</v>
      </c>
      <c r="D29" s="79">
        <f t="shared" si="1"/>
        <v>0</v>
      </c>
    </row>
    <row r="30" spans="1:4">
      <c r="A30" s="10" t="s">
        <v>13</v>
      </c>
      <c r="B30" s="73" t="s">
        <v>32</v>
      </c>
      <c r="C30" s="79">
        <v>0</v>
      </c>
      <c r="D30" s="79">
        <f t="shared" si="1"/>
        <v>0</v>
      </c>
    </row>
    <row r="31" spans="1:4">
      <c r="A31" s="10" t="s">
        <v>13</v>
      </c>
      <c r="B31" s="73" t="s">
        <v>33</v>
      </c>
      <c r="C31" s="79">
        <v>0</v>
      </c>
      <c r="D31" s="79">
        <f t="shared" si="1"/>
        <v>0</v>
      </c>
    </row>
    <row r="32" spans="1:4">
      <c r="A32" s="10" t="s">
        <v>13</v>
      </c>
      <c r="B32" s="73" t="s">
        <v>34</v>
      </c>
      <c r="C32" s="79">
        <v>0</v>
      </c>
      <c r="D32" s="79">
        <f t="shared" si="1"/>
        <v>0</v>
      </c>
    </row>
    <row r="33" spans="1:4">
      <c r="A33" s="10" t="s">
        <v>13</v>
      </c>
      <c r="B33" s="72" t="s">
        <v>35</v>
      </c>
      <c r="C33" s="79">
        <v>625.98951383999997</v>
      </c>
      <c r="D33" s="79">
        <f t="shared" si="1"/>
        <v>1.8716806253303777</v>
      </c>
    </row>
    <row r="34" spans="1:4">
      <c r="A34" s="10" t="s">
        <v>13</v>
      </c>
      <c r="B34" s="72" t="s">
        <v>36</v>
      </c>
      <c r="C34" s="79">
        <v>0</v>
      </c>
      <c r="D34" s="79">
        <f t="shared" si="1"/>
        <v>0</v>
      </c>
    </row>
    <row r="35" spans="1:4">
      <c r="A35" s="10" t="s">
        <v>13</v>
      </c>
      <c r="B35" s="72" t="s">
        <v>37</v>
      </c>
      <c r="C35" s="79">
        <v>0</v>
      </c>
      <c r="D35" s="79">
        <f t="shared" si="1"/>
        <v>0</v>
      </c>
    </row>
    <row r="36" spans="1:4">
      <c r="A36" s="10" t="s">
        <v>13</v>
      </c>
      <c r="B36" s="72" t="s">
        <v>38</v>
      </c>
      <c r="C36" s="79">
        <v>0</v>
      </c>
      <c r="D36" s="79">
        <f t="shared" si="1"/>
        <v>0</v>
      </c>
    </row>
    <row r="37" spans="1:4">
      <c r="A37" s="10" t="s">
        <v>13</v>
      </c>
      <c r="B37" s="72" t="s">
        <v>39</v>
      </c>
      <c r="C37" s="79">
        <v>105.01020264860951</v>
      </c>
      <c r="D37" s="79">
        <f t="shared" si="1"/>
        <v>0.31397580536733277</v>
      </c>
    </row>
    <row r="38" spans="1:4">
      <c r="A38" s="10"/>
      <c r="B38" s="74" t="s">
        <v>40</v>
      </c>
      <c r="C38" s="63"/>
      <c r="D38" s="79"/>
    </row>
    <row r="39" spans="1:4">
      <c r="A39" s="10" t="s">
        <v>13</v>
      </c>
      <c r="B39" s="75" t="s">
        <v>41</v>
      </c>
      <c r="C39" s="79">
        <v>0</v>
      </c>
      <c r="D39" s="79">
        <f t="shared" ref="D39:D43" si="2">C39/$C$42*100</f>
        <v>0</v>
      </c>
    </row>
    <row r="40" spans="1:4">
      <c r="A40" s="10" t="s">
        <v>13</v>
      </c>
      <c r="B40" s="75" t="s">
        <v>42</v>
      </c>
      <c r="C40" s="79">
        <v>0</v>
      </c>
      <c r="D40" s="79">
        <f t="shared" si="2"/>
        <v>0</v>
      </c>
    </row>
    <row r="41" spans="1:4">
      <c r="A41" s="10" t="s">
        <v>13</v>
      </c>
      <c r="B41" s="75" t="s">
        <v>43</v>
      </c>
      <c r="C41" s="79">
        <v>0</v>
      </c>
      <c r="D41" s="79">
        <f t="shared" si="2"/>
        <v>0</v>
      </c>
    </row>
    <row r="42" spans="1:4">
      <c r="B42" s="75" t="s">
        <v>44</v>
      </c>
      <c r="C42" s="79">
        <f>SUM(C11:C41)</f>
        <v>33445.316758007481</v>
      </c>
      <c r="D42" s="79">
        <f t="shared" si="2"/>
        <v>100</v>
      </c>
    </row>
    <row r="43" spans="1:4">
      <c r="A43" s="10" t="s">
        <v>13</v>
      </c>
      <c r="B43" s="76" t="s">
        <v>45</v>
      </c>
      <c r="C43" s="79">
        <f>'יתרת התחייבות להשקעה'!C11</f>
        <v>59.156994379447688</v>
      </c>
      <c r="D43" s="79">
        <f t="shared" si="2"/>
        <v>0.17687676516110229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2" t="s">
        <v>899</v>
      </c>
    </row>
    <row r="3" spans="2:61">
      <c r="B3" s="2" t="s">
        <v>2</v>
      </c>
      <c r="C3" s="82" t="s">
        <v>900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194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734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202</v>
      </c>
      <c r="C14" t="s">
        <v>202</v>
      </c>
      <c r="D14" s="16"/>
      <c r="E14" t="s">
        <v>202</v>
      </c>
      <c r="F14" t="s">
        <v>202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735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202</v>
      </c>
      <c r="C16" t="s">
        <v>202</v>
      </c>
      <c r="D16" s="16"/>
      <c r="E16" t="s">
        <v>202</v>
      </c>
      <c r="F16" t="s">
        <v>202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736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202</v>
      </c>
      <c r="C18" t="s">
        <v>202</v>
      </c>
      <c r="D18" s="16"/>
      <c r="E18" t="s">
        <v>202</v>
      </c>
      <c r="F18" t="s">
        <v>202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710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202</v>
      </c>
      <c r="C20" t="s">
        <v>202</v>
      </c>
      <c r="D20" s="16"/>
      <c r="E20" t="s">
        <v>202</v>
      </c>
      <c r="F20" t="s">
        <v>202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207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734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202</v>
      </c>
      <c r="C23" t="s">
        <v>202</v>
      </c>
      <c r="D23" s="16"/>
      <c r="E23" t="s">
        <v>202</v>
      </c>
      <c r="F23" t="s">
        <v>202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736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202</v>
      </c>
      <c r="C25" t="s">
        <v>202</v>
      </c>
      <c r="D25" s="16"/>
      <c r="E25" t="s">
        <v>202</v>
      </c>
      <c r="F25" t="s">
        <v>202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737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202</v>
      </c>
      <c r="C27" t="s">
        <v>202</v>
      </c>
      <c r="D27" s="16"/>
      <c r="E27" t="s">
        <v>202</v>
      </c>
      <c r="F27" t="s">
        <v>202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710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202</v>
      </c>
      <c r="C29" t="s">
        <v>202</v>
      </c>
      <c r="D29" s="16"/>
      <c r="E29" t="s">
        <v>202</v>
      </c>
      <c r="F29" t="s">
        <v>202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2" t="s">
        <v>899</v>
      </c>
    </row>
    <row r="3" spans="1:60">
      <c r="B3" s="2" t="s">
        <v>2</v>
      </c>
      <c r="C3" s="82" t="s">
        <v>900</v>
      </c>
    </row>
    <row r="4" spans="1:60">
      <c r="B4" s="2" t="s">
        <v>3</v>
      </c>
      <c r="C4" t="s">
        <v>191</v>
      </c>
    </row>
    <row r="5" spans="1:60">
      <c r="B5" s="77" t="s">
        <v>192</v>
      </c>
      <c r="C5" t="s">
        <v>193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194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202</v>
      </c>
      <c r="C13" t="s">
        <v>202</v>
      </c>
      <c r="D13" s="19"/>
      <c r="E13" t="s">
        <v>202</v>
      </c>
      <c r="F13" t="s">
        <v>202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207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202</v>
      </c>
      <c r="C15" t="s">
        <v>202</v>
      </c>
      <c r="D15" s="19"/>
      <c r="E15" t="s">
        <v>202</v>
      </c>
      <c r="F15" t="s">
        <v>202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2" t="s">
        <v>899</v>
      </c>
    </row>
    <row r="3" spans="2:81">
      <c r="B3" s="2" t="s">
        <v>2</v>
      </c>
      <c r="C3" s="82" t="s">
        <v>900</v>
      </c>
      <c r="E3" s="15"/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194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738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202</v>
      </c>
      <c r="C14" t="s">
        <v>202</v>
      </c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739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202</v>
      </c>
      <c r="C16" t="s">
        <v>202</v>
      </c>
      <c r="E16" t="s">
        <v>202</v>
      </c>
      <c r="H16" s="79">
        <v>0</v>
      </c>
      <c r="I16" t="s">
        <v>202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740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741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202</v>
      </c>
      <c r="C19" t="s">
        <v>202</v>
      </c>
      <c r="E19" t="s">
        <v>202</v>
      </c>
      <c r="H19" s="79">
        <v>0</v>
      </c>
      <c r="I19" t="s">
        <v>202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742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202</v>
      </c>
      <c r="C21" t="s">
        <v>202</v>
      </c>
      <c r="E21" t="s">
        <v>202</v>
      </c>
      <c r="H21" s="79">
        <v>0</v>
      </c>
      <c r="I21" t="s">
        <v>202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743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202</v>
      </c>
      <c r="C23" t="s">
        <v>202</v>
      </c>
      <c r="E23" t="s">
        <v>202</v>
      </c>
      <c r="H23" s="79">
        <v>0</v>
      </c>
      <c r="I23" t="s">
        <v>202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744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202</v>
      </c>
      <c r="C25" t="s">
        <v>202</v>
      </c>
      <c r="E25" t="s">
        <v>202</v>
      </c>
      <c r="H25" s="79">
        <v>0</v>
      </c>
      <c r="I25" t="s">
        <v>202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207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738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202</v>
      </c>
      <c r="C28" t="s">
        <v>202</v>
      </c>
      <c r="E28" t="s">
        <v>202</v>
      </c>
      <c r="H28" s="79">
        <v>0</v>
      </c>
      <c r="I28" t="s">
        <v>202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739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202</v>
      </c>
      <c r="C30" t="s">
        <v>202</v>
      </c>
      <c r="E30" t="s">
        <v>202</v>
      </c>
      <c r="H30" s="79">
        <v>0</v>
      </c>
      <c r="I30" t="s">
        <v>202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740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741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202</v>
      </c>
      <c r="C33" t="s">
        <v>202</v>
      </c>
      <c r="E33" t="s">
        <v>202</v>
      </c>
      <c r="H33" s="79">
        <v>0</v>
      </c>
      <c r="I33" t="s">
        <v>202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742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202</v>
      </c>
      <c r="C35" t="s">
        <v>202</v>
      </c>
      <c r="E35" t="s">
        <v>202</v>
      </c>
      <c r="H35" s="79">
        <v>0</v>
      </c>
      <c r="I35" t="s">
        <v>202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743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202</v>
      </c>
      <c r="C37" t="s">
        <v>202</v>
      </c>
      <c r="E37" t="s">
        <v>202</v>
      </c>
      <c r="H37" s="79">
        <v>0</v>
      </c>
      <c r="I37" t="s">
        <v>202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744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202</v>
      </c>
      <c r="C39" t="s">
        <v>202</v>
      </c>
      <c r="E39" t="s">
        <v>202</v>
      </c>
      <c r="H39" s="79">
        <v>0</v>
      </c>
      <c r="I39" t="s">
        <v>202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2" sqref="C2:C3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2" t="s">
        <v>899</v>
      </c>
    </row>
    <row r="3" spans="2:72">
      <c r="B3" s="2" t="s">
        <v>2</v>
      </c>
      <c r="C3" s="82" t="s">
        <v>900</v>
      </c>
    </row>
    <row r="4" spans="2:72">
      <c r="B4" s="2" t="s">
        <v>3</v>
      </c>
      <c r="C4" t="s">
        <v>191</v>
      </c>
    </row>
    <row r="5" spans="2:72">
      <c r="B5" s="77" t="s">
        <v>192</v>
      </c>
      <c r="C5" t="s">
        <v>193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745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202</v>
      </c>
      <c r="C14" t="s">
        <v>202</v>
      </c>
      <c r="D14" t="s">
        <v>202</v>
      </c>
      <c r="G14" s="79">
        <v>0</v>
      </c>
      <c r="H14" t="s">
        <v>202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746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202</v>
      </c>
      <c r="C16" t="s">
        <v>202</v>
      </c>
      <c r="D16" t="s">
        <v>202</v>
      </c>
      <c r="G16" s="79">
        <v>0</v>
      </c>
      <c r="H16" t="s">
        <v>202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747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202</v>
      </c>
      <c r="C18" t="s">
        <v>202</v>
      </c>
      <c r="D18" t="s">
        <v>202</v>
      </c>
      <c r="G18" s="79">
        <v>0</v>
      </c>
      <c r="H18" t="s">
        <v>202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748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202</v>
      </c>
      <c r="C20" t="s">
        <v>202</v>
      </c>
      <c r="D20" t="s">
        <v>202</v>
      </c>
      <c r="G20" s="79">
        <v>0</v>
      </c>
      <c r="H20" t="s">
        <v>202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710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202</v>
      </c>
      <c r="C22" t="s">
        <v>202</v>
      </c>
      <c r="D22" t="s">
        <v>202</v>
      </c>
      <c r="G22" s="79">
        <v>0</v>
      </c>
      <c r="H22" t="s">
        <v>202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207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257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202</v>
      </c>
      <c r="C25" t="s">
        <v>202</v>
      </c>
      <c r="D25" t="s">
        <v>202</v>
      </c>
      <c r="G25" s="79">
        <v>0</v>
      </c>
      <c r="H25" t="s">
        <v>202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749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202</v>
      </c>
      <c r="C27" t="s">
        <v>202</v>
      </c>
      <c r="D27" t="s">
        <v>202</v>
      </c>
      <c r="G27" s="79">
        <v>0</v>
      </c>
      <c r="H27" t="s">
        <v>202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2" t="s">
        <v>899</v>
      </c>
    </row>
    <row r="3" spans="2:65">
      <c r="B3" s="2" t="s">
        <v>2</v>
      </c>
      <c r="C3" s="82" t="s">
        <v>900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194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750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J14" s="79">
        <v>0</v>
      </c>
      <c r="K14" t="s">
        <v>202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751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J16" s="79">
        <v>0</v>
      </c>
      <c r="K16" t="s">
        <v>202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260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J18" s="79">
        <v>0</v>
      </c>
      <c r="K18" t="s">
        <v>202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710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J20" s="79">
        <v>0</v>
      </c>
      <c r="K20" t="s">
        <v>202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207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752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202</v>
      </c>
      <c r="C23" t="s">
        <v>202</v>
      </c>
      <c r="D23" s="16"/>
      <c r="E23" s="16"/>
      <c r="F23" t="s">
        <v>202</v>
      </c>
      <c r="G23" t="s">
        <v>202</v>
      </c>
      <c r="J23" s="79">
        <v>0</v>
      </c>
      <c r="K23" t="s">
        <v>202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753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202</v>
      </c>
      <c r="C25" t="s">
        <v>202</v>
      </c>
      <c r="D25" s="16"/>
      <c r="E25" s="16"/>
      <c r="F25" t="s">
        <v>202</v>
      </c>
      <c r="G25" t="s">
        <v>202</v>
      </c>
      <c r="J25" s="79">
        <v>0</v>
      </c>
      <c r="K25" t="s">
        <v>202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2" t="s">
        <v>899</v>
      </c>
    </row>
    <row r="3" spans="2:81">
      <c r="B3" s="2" t="s">
        <v>2</v>
      </c>
      <c r="C3" s="82" t="s">
        <v>900</v>
      </c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5.0599999999999996</v>
      </c>
      <c r="K11" s="7"/>
      <c r="L11" s="7"/>
      <c r="M11" s="78">
        <v>5.13</v>
      </c>
      <c r="N11" s="78">
        <v>301070.95</v>
      </c>
      <c r="O11" s="7"/>
      <c r="P11" s="78">
        <v>292.489156188744</v>
      </c>
      <c r="Q11" s="7"/>
      <c r="R11" s="78">
        <v>100</v>
      </c>
      <c r="S11" s="78">
        <v>0.87</v>
      </c>
      <c r="T11" s="35"/>
      <c r="BZ11" s="16"/>
      <c r="CC11" s="16"/>
    </row>
    <row r="12" spans="2:81">
      <c r="B12" s="80" t="s">
        <v>194</v>
      </c>
      <c r="C12" s="16"/>
      <c r="D12" s="16"/>
      <c r="E12" s="16"/>
      <c r="J12" s="81">
        <v>5.0599999999999996</v>
      </c>
      <c r="M12" s="81">
        <v>5.13</v>
      </c>
      <c r="N12" s="81">
        <v>301070.95</v>
      </c>
      <c r="P12" s="81">
        <v>292.489156188744</v>
      </c>
      <c r="R12" s="81">
        <v>100</v>
      </c>
      <c r="S12" s="81">
        <v>0.87</v>
      </c>
    </row>
    <row r="13" spans="2:81">
      <c r="B13" s="80" t="s">
        <v>750</v>
      </c>
      <c r="C13" s="16"/>
      <c r="D13" s="16"/>
      <c r="E13" s="16"/>
      <c r="J13" s="81">
        <v>5.35</v>
      </c>
      <c r="M13" s="81">
        <v>5.37</v>
      </c>
      <c r="N13" s="81">
        <v>279296.86</v>
      </c>
      <c r="P13" s="81">
        <v>262.37073027334401</v>
      </c>
      <c r="R13" s="81">
        <v>89.7</v>
      </c>
      <c r="S13" s="81">
        <v>0.78</v>
      </c>
    </row>
    <row r="14" spans="2:81">
      <c r="B14" t="s">
        <v>754</v>
      </c>
      <c r="C14" t="s">
        <v>755</v>
      </c>
      <c r="D14" t="s">
        <v>129</v>
      </c>
      <c r="E14" t="s">
        <v>756</v>
      </c>
      <c r="F14" t="s">
        <v>133</v>
      </c>
      <c r="G14" t="s">
        <v>198</v>
      </c>
      <c r="H14" t="s">
        <v>155</v>
      </c>
      <c r="I14" t="s">
        <v>757</v>
      </c>
      <c r="J14" s="79">
        <v>9.76</v>
      </c>
      <c r="K14" t="s">
        <v>108</v>
      </c>
      <c r="L14" s="79">
        <v>4.9000000000000004</v>
      </c>
      <c r="M14" s="79">
        <v>2.0099999999999998</v>
      </c>
      <c r="N14" s="79">
        <v>9839</v>
      </c>
      <c r="O14" s="79">
        <v>153.5</v>
      </c>
      <c r="P14" s="79">
        <v>15.102865</v>
      </c>
      <c r="Q14" s="79">
        <v>0</v>
      </c>
      <c r="R14" s="79">
        <v>5.16</v>
      </c>
      <c r="S14" s="79">
        <v>0.05</v>
      </c>
    </row>
    <row r="15" spans="2:81">
      <c r="B15" t="s">
        <v>758</v>
      </c>
      <c r="C15" t="s">
        <v>759</v>
      </c>
      <c r="D15" t="s">
        <v>129</v>
      </c>
      <c r="E15" t="s">
        <v>756</v>
      </c>
      <c r="F15" t="s">
        <v>133</v>
      </c>
      <c r="G15" t="s">
        <v>198</v>
      </c>
      <c r="H15" t="s">
        <v>155</v>
      </c>
      <c r="I15" t="s">
        <v>760</v>
      </c>
      <c r="J15" s="79">
        <v>12.1</v>
      </c>
      <c r="K15" t="s">
        <v>108</v>
      </c>
      <c r="L15" s="79">
        <v>4.0999999999999996</v>
      </c>
      <c r="M15" s="79">
        <v>2.4</v>
      </c>
      <c r="N15" s="79">
        <v>45000</v>
      </c>
      <c r="O15" s="79">
        <v>123.89</v>
      </c>
      <c r="P15" s="79">
        <v>55.750500000000002</v>
      </c>
      <c r="Q15" s="79">
        <v>0</v>
      </c>
      <c r="R15" s="79">
        <v>19.059999999999999</v>
      </c>
      <c r="S15" s="79">
        <v>0.17</v>
      </c>
    </row>
    <row r="16" spans="2:81">
      <c r="B16" t="s">
        <v>761</v>
      </c>
      <c r="C16" t="s">
        <v>762</v>
      </c>
      <c r="D16" t="s">
        <v>129</v>
      </c>
      <c r="E16" t="s">
        <v>763</v>
      </c>
      <c r="F16" t="s">
        <v>118</v>
      </c>
      <c r="G16" t="s">
        <v>764</v>
      </c>
      <c r="H16" t="s">
        <v>155</v>
      </c>
      <c r="I16" t="s">
        <v>765</v>
      </c>
      <c r="J16" s="79">
        <v>2.66</v>
      </c>
      <c r="K16" t="s">
        <v>108</v>
      </c>
      <c r="L16" s="79">
        <v>5.35</v>
      </c>
      <c r="M16" s="79">
        <v>6.95</v>
      </c>
      <c r="N16" s="79">
        <v>202657.73</v>
      </c>
      <c r="O16" s="79">
        <v>83.33</v>
      </c>
      <c r="P16" s="79">
        <v>168.87468640899999</v>
      </c>
      <c r="Q16" s="79">
        <v>0.01</v>
      </c>
      <c r="R16" s="79">
        <v>57.74</v>
      </c>
      <c r="S16" s="79">
        <v>0.5</v>
      </c>
    </row>
    <row r="17" spans="2:19">
      <c r="B17" t="s">
        <v>766</v>
      </c>
      <c r="C17" t="s">
        <v>767</v>
      </c>
      <c r="D17" t="s">
        <v>129</v>
      </c>
      <c r="E17" t="s">
        <v>768</v>
      </c>
      <c r="F17" t="s">
        <v>134</v>
      </c>
      <c r="G17" t="s">
        <v>202</v>
      </c>
      <c r="H17" t="s">
        <v>622</v>
      </c>
      <c r="I17" t="s">
        <v>769</v>
      </c>
      <c r="J17" s="79">
        <v>5.9</v>
      </c>
      <c r="K17" t="s">
        <v>112</v>
      </c>
      <c r="L17" s="79">
        <v>3</v>
      </c>
      <c r="M17" s="79">
        <v>3.12</v>
      </c>
      <c r="N17" s="79">
        <v>21800.13</v>
      </c>
      <c r="O17" s="79">
        <v>27.02</v>
      </c>
      <c r="P17" s="79">
        <v>22.642678864343999</v>
      </c>
      <c r="Q17" s="79">
        <v>0</v>
      </c>
      <c r="R17" s="79">
        <v>7.74</v>
      </c>
      <c r="S17" s="79">
        <v>7.0000000000000007E-2</v>
      </c>
    </row>
    <row r="18" spans="2:19">
      <c r="B18" s="80" t="s">
        <v>751</v>
      </c>
      <c r="C18" s="16"/>
      <c r="D18" s="16"/>
      <c r="E18" s="16"/>
      <c r="J18" s="81">
        <v>2.4</v>
      </c>
      <c r="M18" s="81">
        <v>2.98</v>
      </c>
      <c r="N18" s="81">
        <v>15714.2</v>
      </c>
      <c r="P18" s="81">
        <v>16.957193220000001</v>
      </c>
      <c r="R18" s="81">
        <v>5.8</v>
      </c>
      <c r="S18" s="81">
        <v>0.05</v>
      </c>
    </row>
    <row r="19" spans="2:19">
      <c r="B19" t="s">
        <v>770</v>
      </c>
      <c r="C19" t="s">
        <v>771</v>
      </c>
      <c r="D19" t="s">
        <v>129</v>
      </c>
      <c r="E19" t="s">
        <v>772</v>
      </c>
      <c r="F19" t="s">
        <v>133</v>
      </c>
      <c r="G19" t="s">
        <v>549</v>
      </c>
      <c r="H19" t="s">
        <v>156</v>
      </c>
      <c r="I19" t="s">
        <v>773</v>
      </c>
      <c r="J19" s="79">
        <v>2.4</v>
      </c>
      <c r="K19" t="s">
        <v>108</v>
      </c>
      <c r="L19" s="79">
        <v>5.15</v>
      </c>
      <c r="M19" s="79">
        <v>2.98</v>
      </c>
      <c r="N19" s="79">
        <v>15714.2</v>
      </c>
      <c r="O19" s="79">
        <v>107.91</v>
      </c>
      <c r="P19" s="79">
        <v>16.957193220000001</v>
      </c>
      <c r="Q19" s="79">
        <v>0.01</v>
      </c>
      <c r="R19" s="79">
        <v>5.8</v>
      </c>
      <c r="S19" s="79">
        <v>0.05</v>
      </c>
    </row>
    <row r="20" spans="2:19">
      <c r="B20" s="80" t="s">
        <v>260</v>
      </c>
      <c r="C20" s="16"/>
      <c r="D20" s="16"/>
      <c r="E20" s="16"/>
      <c r="J20" s="81">
        <v>2.58</v>
      </c>
      <c r="M20" s="81">
        <v>3.21</v>
      </c>
      <c r="N20" s="81">
        <v>6059.89</v>
      </c>
      <c r="P20" s="81">
        <v>13.161232695400001</v>
      </c>
      <c r="R20" s="81">
        <v>4.5</v>
      </c>
      <c r="S20" s="81">
        <v>0.04</v>
      </c>
    </row>
    <row r="21" spans="2:19">
      <c r="B21" t="s">
        <v>774</v>
      </c>
      <c r="C21" t="s">
        <v>775</v>
      </c>
      <c r="D21" t="s">
        <v>129</v>
      </c>
      <c r="E21" t="s">
        <v>768</v>
      </c>
      <c r="F21" t="s">
        <v>133</v>
      </c>
      <c r="G21" t="s">
        <v>202</v>
      </c>
      <c r="H21" t="s">
        <v>622</v>
      </c>
      <c r="I21" t="s">
        <v>769</v>
      </c>
      <c r="J21" s="79">
        <v>2.58</v>
      </c>
      <c r="K21" t="s">
        <v>112</v>
      </c>
      <c r="L21" s="79">
        <v>3.03</v>
      </c>
      <c r="M21" s="79">
        <v>3.21</v>
      </c>
      <c r="N21" s="79">
        <v>6059.89</v>
      </c>
      <c r="O21" s="79">
        <v>56.5</v>
      </c>
      <c r="P21" s="79">
        <v>13.161232695400001</v>
      </c>
      <c r="Q21" s="79">
        <v>0</v>
      </c>
      <c r="R21" s="79">
        <v>4.5</v>
      </c>
      <c r="S21" s="79">
        <v>0.04</v>
      </c>
    </row>
    <row r="22" spans="2:19">
      <c r="B22" s="80" t="s">
        <v>710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202</v>
      </c>
      <c r="C23" t="s">
        <v>202</v>
      </c>
      <c r="D23" s="16"/>
      <c r="E23" s="16"/>
      <c r="F23" t="s">
        <v>202</v>
      </c>
      <c r="G23" t="s">
        <v>202</v>
      </c>
      <c r="J23" s="79">
        <v>0</v>
      </c>
      <c r="K23" t="s">
        <v>202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207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s="80" t="s">
        <v>776</v>
      </c>
      <c r="C25" s="16"/>
      <c r="D25" s="16"/>
      <c r="E25" s="16"/>
      <c r="J25" s="81">
        <v>0</v>
      </c>
      <c r="M25" s="81">
        <v>0</v>
      </c>
      <c r="N25" s="81">
        <v>0</v>
      </c>
      <c r="P25" s="81">
        <v>0</v>
      </c>
      <c r="R25" s="81">
        <v>0</v>
      </c>
      <c r="S25" s="81">
        <v>0</v>
      </c>
    </row>
    <row r="26" spans="2:19">
      <c r="B26" t="s">
        <v>202</v>
      </c>
      <c r="C26" t="s">
        <v>202</v>
      </c>
      <c r="D26" s="16"/>
      <c r="E26" s="16"/>
      <c r="F26" t="s">
        <v>202</v>
      </c>
      <c r="G26" t="s">
        <v>202</v>
      </c>
      <c r="J26" s="79">
        <v>0</v>
      </c>
      <c r="K26" t="s">
        <v>202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  <c r="R26" s="79">
        <v>0</v>
      </c>
      <c r="S26" s="79">
        <v>0</v>
      </c>
    </row>
    <row r="27" spans="2:19">
      <c r="B27" s="80" t="s">
        <v>777</v>
      </c>
      <c r="C27" s="16"/>
      <c r="D27" s="16"/>
      <c r="E27" s="16"/>
      <c r="J27" s="81">
        <v>0</v>
      </c>
      <c r="M27" s="81">
        <v>0</v>
      </c>
      <c r="N27" s="81">
        <v>0</v>
      </c>
      <c r="P27" s="81">
        <v>0</v>
      </c>
      <c r="R27" s="81">
        <v>0</v>
      </c>
      <c r="S27" s="81">
        <v>0</v>
      </c>
    </row>
    <row r="28" spans="2:19">
      <c r="B28" t="s">
        <v>202</v>
      </c>
      <c r="C28" t="s">
        <v>202</v>
      </c>
      <c r="D28" s="16"/>
      <c r="E28" s="16"/>
      <c r="F28" t="s">
        <v>202</v>
      </c>
      <c r="G28" t="s">
        <v>202</v>
      </c>
      <c r="J28" s="79">
        <v>0</v>
      </c>
      <c r="K28" t="s">
        <v>202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  <c r="R28" s="79">
        <v>0</v>
      </c>
      <c r="S28" s="79">
        <v>0</v>
      </c>
    </row>
    <row r="29" spans="2:19">
      <c r="B29" t="s">
        <v>210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12" t="s">
        <v>899</v>
      </c>
    </row>
    <row r="3" spans="2:98">
      <c r="B3" s="2" t="s">
        <v>2</v>
      </c>
      <c r="C3" s="82" t="s">
        <v>900</v>
      </c>
    </row>
    <row r="4" spans="2:98">
      <c r="B4" s="2" t="s">
        <v>3</v>
      </c>
      <c r="C4" t="s">
        <v>191</v>
      </c>
    </row>
    <row r="5" spans="2:98">
      <c r="B5" s="77" t="s">
        <v>192</v>
      </c>
      <c r="C5" t="s">
        <v>193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334.54</v>
      </c>
      <c r="I11" s="7"/>
      <c r="J11" s="78">
        <v>16.860204711115902</v>
      </c>
      <c r="K11" s="7"/>
      <c r="L11" s="78">
        <v>100</v>
      </c>
      <c r="M11" s="78">
        <v>0.05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194</v>
      </c>
      <c r="C12" s="16"/>
      <c r="D12" s="16"/>
      <c r="E12" s="16"/>
      <c r="H12" s="81">
        <v>334.54</v>
      </c>
      <c r="J12" s="81">
        <v>16.860204711115902</v>
      </c>
      <c r="L12" s="81">
        <v>100</v>
      </c>
      <c r="M12" s="81">
        <v>0.05</v>
      </c>
    </row>
    <row r="13" spans="2:98">
      <c r="B13" t="s">
        <v>901</v>
      </c>
      <c r="C13" t="s">
        <v>778</v>
      </c>
      <c r="D13" t="s">
        <v>129</v>
      </c>
      <c r="E13" t="s">
        <v>768</v>
      </c>
      <c r="F13" t="s">
        <v>133</v>
      </c>
      <c r="G13" t="s">
        <v>112</v>
      </c>
      <c r="H13" s="79">
        <v>334.54</v>
      </c>
      <c r="I13" s="79">
        <v>1311.0866999999985</v>
      </c>
      <c r="J13" s="79">
        <v>16.860204711115902</v>
      </c>
      <c r="K13" s="79">
        <v>0</v>
      </c>
      <c r="L13" s="79">
        <v>100</v>
      </c>
      <c r="M13" s="79">
        <v>0.05</v>
      </c>
    </row>
    <row r="14" spans="2:98">
      <c r="B14" s="80" t="s">
        <v>207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261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262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password="CCE9"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2" t="s">
        <v>899</v>
      </c>
    </row>
    <row r="3" spans="2:55">
      <c r="B3" s="2" t="s">
        <v>2</v>
      </c>
      <c r="C3" s="82" t="s">
        <v>900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194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779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202</v>
      </c>
      <c r="C14" t="s">
        <v>202</v>
      </c>
      <c r="D14" t="s">
        <v>202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780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202</v>
      </c>
      <c r="C16" t="s">
        <v>202</v>
      </c>
      <c r="D16" t="s">
        <v>202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781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202</v>
      </c>
      <c r="C18" t="s">
        <v>202</v>
      </c>
      <c r="D18" t="s">
        <v>202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782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202</v>
      </c>
      <c r="C20" t="s">
        <v>202</v>
      </c>
      <c r="D20" t="s">
        <v>202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207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783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202</v>
      </c>
      <c r="C23" t="s">
        <v>202</v>
      </c>
      <c r="D23" t="s">
        <v>202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784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202</v>
      </c>
      <c r="C25" t="s">
        <v>202</v>
      </c>
      <c r="D25" t="s">
        <v>202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785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202</v>
      </c>
      <c r="C27" t="s">
        <v>202</v>
      </c>
      <c r="D27" t="s">
        <v>202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786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202</v>
      </c>
      <c r="C29" t="s">
        <v>202</v>
      </c>
      <c r="D29" t="s">
        <v>202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12" t="s">
        <v>899</v>
      </c>
    </row>
    <row r="3" spans="2:59">
      <c r="B3" s="2" t="s">
        <v>2</v>
      </c>
      <c r="C3" s="82" t="s">
        <v>900</v>
      </c>
    </row>
    <row r="4" spans="2:59">
      <c r="B4" s="2" t="s">
        <v>3</v>
      </c>
      <c r="C4" t="s">
        <v>191</v>
      </c>
    </row>
    <row r="5" spans="2:59">
      <c r="B5" s="77" t="s">
        <v>192</v>
      </c>
      <c r="C5" t="s">
        <v>193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787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202</v>
      </c>
      <c r="C13" t="s">
        <v>202</v>
      </c>
      <c r="D13" t="s">
        <v>202</v>
      </c>
      <c r="E13" t="s">
        <v>202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733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202</v>
      </c>
      <c r="C15" t="s">
        <v>202</v>
      </c>
      <c r="D15" t="s">
        <v>202</v>
      </c>
      <c r="E15" t="s">
        <v>202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2" t="s">
        <v>899</v>
      </c>
    </row>
    <row r="3" spans="2:52">
      <c r="B3" s="2" t="s">
        <v>2</v>
      </c>
      <c r="C3" s="82" t="s">
        <v>900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194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734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202</v>
      </c>
      <c r="C14" t="s">
        <v>202</v>
      </c>
      <c r="D14" t="s">
        <v>202</v>
      </c>
      <c r="E14" t="s">
        <v>202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735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202</v>
      </c>
      <c r="C16" t="s">
        <v>202</v>
      </c>
      <c r="D16" t="s">
        <v>202</v>
      </c>
      <c r="E16" t="s">
        <v>202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788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202</v>
      </c>
      <c r="C18" t="s">
        <v>202</v>
      </c>
      <c r="D18" t="s">
        <v>202</v>
      </c>
      <c r="E18" t="s">
        <v>202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736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202</v>
      </c>
      <c r="C20" t="s">
        <v>202</v>
      </c>
      <c r="D20" t="s">
        <v>202</v>
      </c>
      <c r="E20" t="s">
        <v>202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710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202</v>
      </c>
      <c r="C22" t="s">
        <v>202</v>
      </c>
      <c r="D22" t="s">
        <v>202</v>
      </c>
      <c r="E22" t="s">
        <v>202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207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734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202</v>
      </c>
      <c r="C25" t="s">
        <v>202</v>
      </c>
      <c r="D25" t="s">
        <v>202</v>
      </c>
      <c r="E25" t="s">
        <v>202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789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202</v>
      </c>
      <c r="C27" t="s">
        <v>202</v>
      </c>
      <c r="D27" t="s">
        <v>202</v>
      </c>
      <c r="E27" t="s">
        <v>202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736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202</v>
      </c>
      <c r="C29" t="s">
        <v>202</v>
      </c>
      <c r="D29" t="s">
        <v>202</v>
      </c>
      <c r="E29" t="s">
        <v>202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737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202</v>
      </c>
      <c r="C31" t="s">
        <v>202</v>
      </c>
      <c r="D31" t="s">
        <v>202</v>
      </c>
      <c r="E31" t="s">
        <v>202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710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202</v>
      </c>
      <c r="C33" t="s">
        <v>202</v>
      </c>
      <c r="D33" t="s">
        <v>202</v>
      </c>
      <c r="E33" t="s">
        <v>202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2" t="s">
        <v>899</v>
      </c>
    </row>
    <row r="3" spans="2:13">
      <c r="B3" s="2" t="s">
        <v>2</v>
      </c>
      <c r="C3" s="82" t="s">
        <v>900</v>
      </c>
    </row>
    <row r="4" spans="2:13">
      <c r="B4" s="2" t="s">
        <v>3</v>
      </c>
      <c r="C4" t="s">
        <v>191</v>
      </c>
    </row>
    <row r="5" spans="2:13">
      <c r="B5" s="77" t="s">
        <v>192</v>
      </c>
      <c r="C5" t="s">
        <v>193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640.76418116000002</v>
      </c>
      <c r="K11" s="78">
        <v>100</v>
      </c>
      <c r="L11" s="78">
        <v>1.92</v>
      </c>
    </row>
    <row r="12" spans="2:13">
      <c r="B12" s="80" t="s">
        <v>194</v>
      </c>
      <c r="C12" s="26"/>
      <c r="D12" s="27"/>
      <c r="E12" s="27"/>
      <c r="F12" s="27"/>
      <c r="G12" s="27"/>
      <c r="H12" s="27"/>
      <c r="I12" s="81">
        <v>0</v>
      </c>
      <c r="J12" s="81">
        <v>640.76418116000002</v>
      </c>
      <c r="K12" s="81">
        <v>100</v>
      </c>
      <c r="L12" s="81">
        <v>1.92</v>
      </c>
    </row>
    <row r="13" spans="2:13">
      <c r="B13" s="80" t="s">
        <v>195</v>
      </c>
      <c r="C13" s="26"/>
      <c r="D13" s="27"/>
      <c r="E13" s="27"/>
      <c r="F13" s="27"/>
      <c r="G13" s="27"/>
      <c r="H13" s="27"/>
      <c r="I13" s="81">
        <v>0</v>
      </c>
      <c r="J13" s="81">
        <v>635.75395000000003</v>
      </c>
      <c r="K13" s="81">
        <v>99.22</v>
      </c>
      <c r="L13" s="81">
        <v>1.9</v>
      </c>
    </row>
    <row r="14" spans="2:13">
      <c r="B14" s="82" t="s">
        <v>897</v>
      </c>
      <c r="C14" t="s">
        <v>196</v>
      </c>
      <c r="D14" t="s">
        <v>197</v>
      </c>
      <c r="E14" t="s">
        <v>198</v>
      </c>
      <c r="F14" t="s">
        <v>155</v>
      </c>
      <c r="G14" t="s">
        <v>108</v>
      </c>
      <c r="H14" s="79">
        <v>0</v>
      </c>
      <c r="I14" s="79">
        <v>0</v>
      </c>
      <c r="J14" s="79">
        <v>635.75395000000003</v>
      </c>
      <c r="K14" s="79">
        <v>99.22</v>
      </c>
      <c r="L14" s="79">
        <v>1.9</v>
      </c>
    </row>
    <row r="15" spans="2:13">
      <c r="B15" s="80" t="s">
        <v>199</v>
      </c>
      <c r="C15" s="26"/>
      <c r="D15" s="27"/>
      <c r="E15" s="27"/>
      <c r="F15" s="27"/>
      <c r="G15" s="27"/>
      <c r="H15" s="27"/>
      <c r="I15" s="81">
        <v>0</v>
      </c>
      <c r="J15" s="81">
        <v>5.01023116</v>
      </c>
      <c r="K15" s="81">
        <v>0.78</v>
      </c>
      <c r="L15" s="81">
        <v>0.01</v>
      </c>
    </row>
    <row r="16" spans="2:13">
      <c r="B16" s="82" t="s">
        <v>897</v>
      </c>
      <c r="C16" t="s">
        <v>200</v>
      </c>
      <c r="D16" t="s">
        <v>197</v>
      </c>
      <c r="E16" t="s">
        <v>198</v>
      </c>
      <c r="F16" t="s">
        <v>155</v>
      </c>
      <c r="G16" t="s">
        <v>112</v>
      </c>
      <c r="H16" s="79">
        <v>0</v>
      </c>
      <c r="I16" s="79">
        <v>0</v>
      </c>
      <c r="J16" s="79">
        <v>5.01023116</v>
      </c>
      <c r="K16" s="79">
        <v>0.78</v>
      </c>
      <c r="L16" s="79">
        <v>0.01</v>
      </c>
    </row>
    <row r="17" spans="2:12">
      <c r="B17" s="80" t="s">
        <v>201</v>
      </c>
      <c r="D17" s="16"/>
      <c r="I17" s="81">
        <v>0</v>
      </c>
      <c r="J17" s="81">
        <v>0</v>
      </c>
      <c r="K17" s="81">
        <v>0</v>
      </c>
      <c r="L17" s="81">
        <v>0</v>
      </c>
    </row>
    <row r="18" spans="2:12">
      <c r="B18" t="s">
        <v>202</v>
      </c>
      <c r="C18" t="s">
        <v>202</v>
      </c>
      <c r="D18" s="16"/>
      <c r="E18" t="s">
        <v>202</v>
      </c>
      <c r="G18" t="s">
        <v>202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203</v>
      </c>
      <c r="D19" s="16"/>
      <c r="I19" s="81">
        <v>0</v>
      </c>
      <c r="J19" s="81">
        <v>0</v>
      </c>
      <c r="K19" s="81">
        <v>0</v>
      </c>
      <c r="L19" s="81">
        <v>0</v>
      </c>
    </row>
    <row r="20" spans="2:12">
      <c r="B20" t="s">
        <v>202</v>
      </c>
      <c r="C20" t="s">
        <v>202</v>
      </c>
      <c r="D20" s="16"/>
      <c r="E20" t="s">
        <v>202</v>
      </c>
      <c r="G20" t="s">
        <v>202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204</v>
      </c>
      <c r="D21" s="16"/>
      <c r="I21" s="81">
        <v>0</v>
      </c>
      <c r="J21" s="81">
        <v>0</v>
      </c>
      <c r="K21" s="81">
        <v>0</v>
      </c>
      <c r="L21" s="81">
        <v>0</v>
      </c>
    </row>
    <row r="22" spans="2:12">
      <c r="B22" t="s">
        <v>202</v>
      </c>
      <c r="C22" t="s">
        <v>202</v>
      </c>
      <c r="D22" s="16"/>
      <c r="E22" t="s">
        <v>202</v>
      </c>
      <c r="G22" t="s">
        <v>202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205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202</v>
      </c>
      <c r="C24" t="s">
        <v>202</v>
      </c>
      <c r="D24" s="16"/>
      <c r="E24" t="s">
        <v>202</v>
      </c>
      <c r="G24" t="s">
        <v>202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206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202</v>
      </c>
      <c r="C26" t="s">
        <v>202</v>
      </c>
      <c r="D26" s="16"/>
      <c r="E26" t="s">
        <v>202</v>
      </c>
      <c r="G26" t="s">
        <v>202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207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s="80" t="s">
        <v>208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202</v>
      </c>
      <c r="C29" t="s">
        <v>202</v>
      </c>
      <c r="D29" s="16"/>
      <c r="E29" t="s">
        <v>202</v>
      </c>
      <c r="G29" t="s">
        <v>202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209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202</v>
      </c>
      <c r="C31" t="s">
        <v>202</v>
      </c>
      <c r="D31" s="16"/>
      <c r="E31" t="s">
        <v>202</v>
      </c>
      <c r="G31" t="s">
        <v>202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12" t="s">
        <v>899</v>
      </c>
    </row>
    <row r="3" spans="2:49">
      <c r="B3" s="2" t="s">
        <v>2</v>
      </c>
      <c r="C3" s="82" t="s">
        <v>900</v>
      </c>
    </row>
    <row r="4" spans="2:49">
      <c r="B4" s="2" t="s">
        <v>3</v>
      </c>
      <c r="C4" t="s">
        <v>191</v>
      </c>
    </row>
    <row r="5" spans="2:49">
      <c r="B5" s="77" t="s">
        <v>192</v>
      </c>
      <c r="C5" t="s">
        <v>193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194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734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202</v>
      </c>
      <c r="C14" t="s">
        <v>202</v>
      </c>
      <c r="D14" t="s">
        <v>202</v>
      </c>
      <c r="E14" t="s">
        <v>202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735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202</v>
      </c>
      <c r="C16" t="s">
        <v>202</v>
      </c>
      <c r="D16" t="s">
        <v>202</v>
      </c>
      <c r="E16" t="s">
        <v>202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788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202</v>
      </c>
      <c r="C18" t="s">
        <v>202</v>
      </c>
      <c r="D18" t="s">
        <v>202</v>
      </c>
      <c r="E18" t="s">
        <v>202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736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202</v>
      </c>
      <c r="C20" t="s">
        <v>202</v>
      </c>
      <c r="D20" t="s">
        <v>202</v>
      </c>
      <c r="E20" t="s">
        <v>202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710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202</v>
      </c>
      <c r="C22" t="s">
        <v>202</v>
      </c>
      <c r="D22" t="s">
        <v>202</v>
      </c>
      <c r="E22" t="s">
        <v>202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207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734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202</v>
      </c>
      <c r="C25" t="s">
        <v>202</v>
      </c>
      <c r="D25" t="s">
        <v>202</v>
      </c>
      <c r="E25" t="s">
        <v>202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789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202</v>
      </c>
      <c r="C27" t="s">
        <v>202</v>
      </c>
      <c r="D27" t="s">
        <v>202</v>
      </c>
      <c r="E27" t="s">
        <v>202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736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202</v>
      </c>
      <c r="C29" t="s">
        <v>202</v>
      </c>
      <c r="D29" t="s">
        <v>202</v>
      </c>
      <c r="E29" t="s">
        <v>202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710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202</v>
      </c>
      <c r="C31" t="s">
        <v>202</v>
      </c>
      <c r="D31" t="s">
        <v>202</v>
      </c>
      <c r="E31" t="s">
        <v>202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210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12" t="s">
        <v>899</v>
      </c>
    </row>
    <row r="3" spans="2:78">
      <c r="B3" s="2" t="s">
        <v>2</v>
      </c>
      <c r="C3" s="82" t="s">
        <v>900</v>
      </c>
    </row>
    <row r="4" spans="2:78">
      <c r="B4" s="2" t="s">
        <v>3</v>
      </c>
      <c r="C4" t="s">
        <v>191</v>
      </c>
    </row>
    <row r="5" spans="2:78">
      <c r="B5" s="77" t="s">
        <v>192</v>
      </c>
      <c r="C5" t="s">
        <v>193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194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738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202</v>
      </c>
      <c r="C14" t="s">
        <v>202</v>
      </c>
      <c r="D14" s="16"/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739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202</v>
      </c>
      <c r="C16" t="s">
        <v>202</v>
      </c>
      <c r="D16" s="16"/>
      <c r="E16" t="s">
        <v>202</v>
      </c>
      <c r="H16" s="79">
        <v>0</v>
      </c>
      <c r="I16" t="s">
        <v>202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740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741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202</v>
      </c>
      <c r="C19" t="s">
        <v>202</v>
      </c>
      <c r="D19" s="16"/>
      <c r="E19" t="s">
        <v>202</v>
      </c>
      <c r="H19" s="79">
        <v>0</v>
      </c>
      <c r="I19" t="s">
        <v>202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742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202</v>
      </c>
      <c r="C21" t="s">
        <v>202</v>
      </c>
      <c r="D21" s="16"/>
      <c r="E21" t="s">
        <v>202</v>
      </c>
      <c r="H21" s="79">
        <v>0</v>
      </c>
      <c r="I21" t="s">
        <v>202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743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202</v>
      </c>
      <c r="C23" t="s">
        <v>202</v>
      </c>
      <c r="D23" s="16"/>
      <c r="E23" t="s">
        <v>202</v>
      </c>
      <c r="H23" s="79">
        <v>0</v>
      </c>
      <c r="I23" t="s">
        <v>202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744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202</v>
      </c>
      <c r="C25" t="s">
        <v>202</v>
      </c>
      <c r="D25" s="16"/>
      <c r="E25" t="s">
        <v>202</v>
      </c>
      <c r="H25" s="79">
        <v>0</v>
      </c>
      <c r="I25" t="s">
        <v>202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207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738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202</v>
      </c>
      <c r="C28" t="s">
        <v>202</v>
      </c>
      <c r="D28" s="16"/>
      <c r="E28" t="s">
        <v>202</v>
      </c>
      <c r="H28" s="79">
        <v>0</v>
      </c>
      <c r="I28" t="s">
        <v>202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739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202</v>
      </c>
      <c r="C30" t="s">
        <v>202</v>
      </c>
      <c r="D30" s="16"/>
      <c r="E30" t="s">
        <v>202</v>
      </c>
      <c r="H30" s="79">
        <v>0</v>
      </c>
      <c r="I30" t="s">
        <v>202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740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741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202</v>
      </c>
      <c r="C33" t="s">
        <v>202</v>
      </c>
      <c r="D33" s="16"/>
      <c r="E33" t="s">
        <v>202</v>
      </c>
      <c r="H33" s="79">
        <v>0</v>
      </c>
      <c r="I33" t="s">
        <v>202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742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202</v>
      </c>
      <c r="C35" t="s">
        <v>202</v>
      </c>
      <c r="D35" s="16"/>
      <c r="E35" t="s">
        <v>202</v>
      </c>
      <c r="H35" s="79">
        <v>0</v>
      </c>
      <c r="I35" t="s">
        <v>202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743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202</v>
      </c>
      <c r="C37" t="s">
        <v>202</v>
      </c>
      <c r="D37" s="16"/>
      <c r="E37" t="s">
        <v>202</v>
      </c>
      <c r="H37" s="79">
        <v>0</v>
      </c>
      <c r="I37" t="s">
        <v>202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744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202</v>
      </c>
      <c r="C39" t="s">
        <v>202</v>
      </c>
      <c r="D39" s="16"/>
      <c r="E39" t="s">
        <v>202</v>
      </c>
      <c r="H39" s="79">
        <v>0</v>
      </c>
      <c r="I39" t="s">
        <v>202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1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12" t="s">
        <v>899</v>
      </c>
    </row>
    <row r="3" spans="2:59">
      <c r="B3" s="2" t="s">
        <v>2</v>
      </c>
      <c r="C3" s="82" t="s">
        <v>900</v>
      </c>
    </row>
    <row r="4" spans="2:59">
      <c r="B4" s="2" t="s">
        <v>3</v>
      </c>
      <c r="C4" s="2" t="s">
        <v>191</v>
      </c>
    </row>
    <row r="5" spans="2:59">
      <c r="B5" s="77" t="s">
        <v>192</v>
      </c>
      <c r="C5" s="2" t="s">
        <v>193</v>
      </c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7.13</v>
      </c>
      <c r="H11" s="18"/>
      <c r="I11" s="18"/>
      <c r="J11" s="78">
        <v>2.25</v>
      </c>
      <c r="K11" s="78">
        <v>592616.43999999994</v>
      </c>
      <c r="L11" s="7"/>
      <c r="M11" s="78">
        <v>625.98951383999997</v>
      </c>
      <c r="N11" s="78">
        <v>100</v>
      </c>
      <c r="O11" s="78">
        <v>1.87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194</v>
      </c>
      <c r="G12" s="81">
        <v>7.13</v>
      </c>
      <c r="J12" s="81">
        <v>2.25</v>
      </c>
      <c r="K12" s="81">
        <v>592616.43999999994</v>
      </c>
      <c r="M12" s="81">
        <v>625.98951383999997</v>
      </c>
      <c r="N12" s="81">
        <v>100</v>
      </c>
      <c r="O12" s="81">
        <v>1.87</v>
      </c>
    </row>
    <row r="13" spans="2:59">
      <c r="B13" s="80" t="s">
        <v>790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202</v>
      </c>
      <c r="D14" t="s">
        <v>202</v>
      </c>
      <c r="E14" t="s">
        <v>202</v>
      </c>
      <c r="G14" s="79">
        <v>0</v>
      </c>
      <c r="H14" t="s">
        <v>202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791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202</v>
      </c>
      <c r="D16" t="s">
        <v>202</v>
      </c>
      <c r="E16" t="s">
        <v>202</v>
      </c>
      <c r="G16" s="79">
        <v>0</v>
      </c>
      <c r="H16" t="s">
        <v>202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792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202</v>
      </c>
      <c r="D18" t="s">
        <v>202</v>
      </c>
      <c r="E18" t="s">
        <v>202</v>
      </c>
      <c r="G18" s="79">
        <v>0</v>
      </c>
      <c r="H18" t="s">
        <v>202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793</v>
      </c>
      <c r="G19" s="81">
        <v>7.13</v>
      </c>
      <c r="J19" s="81">
        <v>2.25</v>
      </c>
      <c r="K19" s="81">
        <v>592616.43999999994</v>
      </c>
      <c r="M19" s="81">
        <v>625.98951383999997</v>
      </c>
      <c r="N19" s="81">
        <v>100</v>
      </c>
      <c r="O19" s="81">
        <v>1.87</v>
      </c>
    </row>
    <row r="20" spans="2:15">
      <c r="B20" t="s">
        <v>794</v>
      </c>
      <c r="C20" t="s">
        <v>795</v>
      </c>
      <c r="D20" t="s">
        <v>796</v>
      </c>
      <c r="E20" t="s">
        <v>363</v>
      </c>
      <c r="F20" t="s">
        <v>157</v>
      </c>
      <c r="G20" s="79">
        <v>9.16</v>
      </c>
      <c r="H20" t="s">
        <v>108</v>
      </c>
      <c r="I20" s="79">
        <v>4.0999999999999996</v>
      </c>
      <c r="J20" s="79">
        <v>4.22</v>
      </c>
      <c r="K20" s="79">
        <v>19395</v>
      </c>
      <c r="L20" s="79">
        <v>99.76</v>
      </c>
      <c r="M20" s="79">
        <v>19.348452000000002</v>
      </c>
      <c r="N20" s="79">
        <v>3.09</v>
      </c>
      <c r="O20" s="79">
        <v>0.06</v>
      </c>
    </row>
    <row r="21" spans="2:15">
      <c r="B21" t="s">
        <v>797</v>
      </c>
      <c r="C21" t="s">
        <v>795</v>
      </c>
      <c r="D21" t="s">
        <v>798</v>
      </c>
      <c r="E21" t="s">
        <v>358</v>
      </c>
      <c r="F21" t="s">
        <v>156</v>
      </c>
      <c r="G21" s="79">
        <v>6.79</v>
      </c>
      <c r="H21" t="s">
        <v>108</v>
      </c>
      <c r="I21" s="79">
        <v>2.56</v>
      </c>
      <c r="J21" s="79">
        <v>2.36</v>
      </c>
      <c r="K21" s="79">
        <v>224277.45</v>
      </c>
      <c r="L21" s="79">
        <v>100.83</v>
      </c>
      <c r="M21" s="79">
        <v>226.138952835</v>
      </c>
      <c r="N21" s="79">
        <v>36.130000000000003</v>
      </c>
      <c r="O21" s="79">
        <v>0.68</v>
      </c>
    </row>
    <row r="22" spans="2:15">
      <c r="B22" t="s">
        <v>799</v>
      </c>
      <c r="C22" t="s">
        <v>795</v>
      </c>
      <c r="D22" t="s">
        <v>800</v>
      </c>
      <c r="E22" t="s">
        <v>363</v>
      </c>
      <c r="F22" t="s">
        <v>157</v>
      </c>
      <c r="G22" s="79">
        <v>4.4800000000000004</v>
      </c>
      <c r="H22" t="s">
        <v>108</v>
      </c>
      <c r="I22" s="79">
        <v>3.76</v>
      </c>
      <c r="J22" s="79">
        <v>3.81</v>
      </c>
      <c r="K22" s="79">
        <v>29866.9</v>
      </c>
      <c r="L22" s="79">
        <v>100.06</v>
      </c>
      <c r="M22" s="79">
        <v>29.884820139999999</v>
      </c>
      <c r="N22" s="79">
        <v>4.7699999999999996</v>
      </c>
      <c r="O22" s="79">
        <v>0.09</v>
      </c>
    </row>
    <row r="23" spans="2:15">
      <c r="B23" t="s">
        <v>801</v>
      </c>
      <c r="C23" t="s">
        <v>795</v>
      </c>
      <c r="D23" t="s">
        <v>802</v>
      </c>
      <c r="E23" t="s">
        <v>363</v>
      </c>
      <c r="F23" t="s">
        <v>157</v>
      </c>
      <c r="G23" s="79">
        <v>5.48</v>
      </c>
      <c r="H23" t="s">
        <v>108</v>
      </c>
      <c r="I23" s="79">
        <v>5</v>
      </c>
      <c r="J23" s="79">
        <v>1.87</v>
      </c>
      <c r="K23" s="79">
        <v>29562.9</v>
      </c>
      <c r="L23" s="79">
        <v>116.87</v>
      </c>
      <c r="M23" s="79">
        <v>34.550161230000001</v>
      </c>
      <c r="N23" s="79">
        <v>5.52</v>
      </c>
      <c r="O23" s="79">
        <v>0.1</v>
      </c>
    </row>
    <row r="24" spans="2:15">
      <c r="B24" t="s">
        <v>803</v>
      </c>
      <c r="C24" t="s">
        <v>795</v>
      </c>
      <c r="D24" t="s">
        <v>804</v>
      </c>
      <c r="E24" t="s">
        <v>363</v>
      </c>
      <c r="F24" t="s">
        <v>157</v>
      </c>
      <c r="G24" s="79">
        <v>5.48</v>
      </c>
      <c r="H24" t="s">
        <v>108</v>
      </c>
      <c r="I24" s="79">
        <v>5</v>
      </c>
      <c r="J24" s="79">
        <v>1.86</v>
      </c>
      <c r="K24" s="79">
        <v>9508.02</v>
      </c>
      <c r="L24" s="79">
        <v>116.87</v>
      </c>
      <c r="M24" s="79">
        <v>11.112022974</v>
      </c>
      <c r="N24" s="79">
        <v>1.78</v>
      </c>
      <c r="O24" s="79">
        <v>0.03</v>
      </c>
    </row>
    <row r="25" spans="2:15">
      <c r="B25" t="s">
        <v>805</v>
      </c>
      <c r="C25" t="s">
        <v>795</v>
      </c>
      <c r="D25" t="s">
        <v>806</v>
      </c>
      <c r="E25" t="s">
        <v>363</v>
      </c>
      <c r="F25" t="s">
        <v>157</v>
      </c>
      <c r="G25" s="79">
        <v>7.2</v>
      </c>
      <c r="H25" t="s">
        <v>108</v>
      </c>
      <c r="I25" s="79">
        <v>5</v>
      </c>
      <c r="J25" s="79">
        <v>3.17</v>
      </c>
      <c r="K25" s="79">
        <v>26978.59</v>
      </c>
      <c r="L25" s="79">
        <v>116.29</v>
      </c>
      <c r="M25" s="79">
        <v>31.373402311</v>
      </c>
      <c r="N25" s="79">
        <v>5.01</v>
      </c>
      <c r="O25" s="79">
        <v>0.09</v>
      </c>
    </row>
    <row r="26" spans="2:15">
      <c r="B26" t="s">
        <v>807</v>
      </c>
      <c r="C26" t="s">
        <v>795</v>
      </c>
      <c r="D26" t="s">
        <v>808</v>
      </c>
      <c r="E26" t="s">
        <v>363</v>
      </c>
      <c r="F26" t="s">
        <v>157</v>
      </c>
      <c r="G26" s="79">
        <v>8.3800000000000008</v>
      </c>
      <c r="H26" t="s">
        <v>108</v>
      </c>
      <c r="I26" s="79">
        <v>4.0999999999999996</v>
      </c>
      <c r="J26" s="79">
        <v>2.89</v>
      </c>
      <c r="K26" s="79">
        <v>67695.05</v>
      </c>
      <c r="L26" s="79">
        <v>112.64</v>
      </c>
      <c r="M26" s="79">
        <v>76.251704320000002</v>
      </c>
      <c r="N26" s="79">
        <v>12.18</v>
      </c>
      <c r="O26" s="79">
        <v>0.23</v>
      </c>
    </row>
    <row r="27" spans="2:15">
      <c r="B27" t="s">
        <v>809</v>
      </c>
      <c r="C27" t="s">
        <v>795</v>
      </c>
      <c r="D27" t="s">
        <v>810</v>
      </c>
      <c r="E27" t="s">
        <v>363</v>
      </c>
      <c r="F27" t="s">
        <v>155</v>
      </c>
      <c r="G27" s="79">
        <v>6.25</v>
      </c>
      <c r="H27" t="s">
        <v>108</v>
      </c>
      <c r="I27" s="79">
        <v>2.36</v>
      </c>
      <c r="J27" s="79">
        <v>1.9</v>
      </c>
      <c r="K27" s="79">
        <v>67814.09</v>
      </c>
      <c r="L27" s="79">
        <v>102.96</v>
      </c>
      <c r="M27" s="79">
        <v>69.821387064000007</v>
      </c>
      <c r="N27" s="79">
        <v>11.15</v>
      </c>
      <c r="O27" s="79">
        <v>0.21</v>
      </c>
    </row>
    <row r="28" spans="2:15">
      <c r="B28" t="s">
        <v>811</v>
      </c>
      <c r="C28" t="s">
        <v>795</v>
      </c>
      <c r="D28" t="s">
        <v>812</v>
      </c>
      <c r="E28" t="s">
        <v>363</v>
      </c>
      <c r="F28" t="s">
        <v>157</v>
      </c>
      <c r="G28" s="79">
        <v>7.28</v>
      </c>
      <c r="H28" t="s">
        <v>108</v>
      </c>
      <c r="I28" s="79">
        <v>2.54</v>
      </c>
      <c r="J28" s="79">
        <v>2.27</v>
      </c>
      <c r="K28" s="79">
        <v>35055.980000000003</v>
      </c>
      <c r="L28" s="79">
        <v>102.98</v>
      </c>
      <c r="M28" s="79">
        <v>36.100648204000002</v>
      </c>
      <c r="N28" s="79">
        <v>5.77</v>
      </c>
      <c r="O28" s="79">
        <v>0.11</v>
      </c>
    </row>
    <row r="29" spans="2:15">
      <c r="B29" t="s">
        <v>813</v>
      </c>
      <c r="C29" t="s">
        <v>814</v>
      </c>
      <c r="D29" t="s">
        <v>815</v>
      </c>
      <c r="E29" t="s">
        <v>363</v>
      </c>
      <c r="F29" t="s">
        <v>155</v>
      </c>
      <c r="G29" s="79">
        <v>6.5</v>
      </c>
      <c r="H29" t="s">
        <v>108</v>
      </c>
      <c r="I29" s="79">
        <v>2.33</v>
      </c>
      <c r="J29" s="79">
        <v>2.38</v>
      </c>
      <c r="K29" s="79">
        <v>50325.37</v>
      </c>
      <c r="L29" s="79">
        <v>100.31</v>
      </c>
      <c r="M29" s="79">
        <v>50.481378647</v>
      </c>
      <c r="N29" s="79">
        <v>8.06</v>
      </c>
      <c r="O29" s="79">
        <v>0.15</v>
      </c>
    </row>
    <row r="30" spans="2:15">
      <c r="B30" t="s">
        <v>816</v>
      </c>
      <c r="C30" t="s">
        <v>795</v>
      </c>
      <c r="D30" t="s">
        <v>817</v>
      </c>
      <c r="E30" t="s">
        <v>558</v>
      </c>
      <c r="F30" t="s">
        <v>157</v>
      </c>
      <c r="G30" s="79">
        <v>14.93</v>
      </c>
      <c r="H30" t="s">
        <v>108</v>
      </c>
      <c r="I30" s="79">
        <v>6.7</v>
      </c>
      <c r="J30" s="79">
        <v>1.32</v>
      </c>
      <c r="K30" s="79">
        <v>32137.09</v>
      </c>
      <c r="L30" s="79">
        <v>127.35</v>
      </c>
      <c r="M30" s="79">
        <v>40.926584114999997</v>
      </c>
      <c r="N30" s="79">
        <v>6.54</v>
      </c>
      <c r="O30" s="79">
        <v>0.12</v>
      </c>
    </row>
    <row r="31" spans="2:15">
      <c r="B31" s="80" t="s">
        <v>818</v>
      </c>
      <c r="G31" s="81">
        <v>0</v>
      </c>
      <c r="J31" s="81">
        <v>0</v>
      </c>
      <c r="K31" s="81">
        <v>0</v>
      </c>
      <c r="M31" s="81">
        <v>0</v>
      </c>
      <c r="N31" s="81">
        <v>0</v>
      </c>
      <c r="O31" s="81">
        <v>0</v>
      </c>
    </row>
    <row r="32" spans="2:15">
      <c r="B32" t="s">
        <v>202</v>
      </c>
      <c r="D32" t="s">
        <v>202</v>
      </c>
      <c r="E32" t="s">
        <v>202</v>
      </c>
      <c r="G32" s="79">
        <v>0</v>
      </c>
      <c r="H32" t="s">
        <v>202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</row>
    <row r="33" spans="2:15">
      <c r="B33" s="80" t="s">
        <v>819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s="80" t="s">
        <v>820</v>
      </c>
      <c r="G34" s="81">
        <v>0</v>
      </c>
      <c r="J34" s="81">
        <v>0</v>
      </c>
      <c r="K34" s="81">
        <v>0</v>
      </c>
      <c r="M34" s="81">
        <v>0</v>
      </c>
      <c r="N34" s="81">
        <v>0</v>
      </c>
      <c r="O34" s="81">
        <v>0</v>
      </c>
    </row>
    <row r="35" spans="2:15">
      <c r="B35" t="s">
        <v>202</v>
      </c>
      <c r="D35" t="s">
        <v>202</v>
      </c>
      <c r="E35" t="s">
        <v>202</v>
      </c>
      <c r="G35" s="79">
        <v>0</v>
      </c>
      <c r="H35" t="s">
        <v>202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</row>
    <row r="36" spans="2:15">
      <c r="B36" s="80" t="s">
        <v>821</v>
      </c>
      <c r="G36" s="81">
        <v>0</v>
      </c>
      <c r="J36" s="81">
        <v>0</v>
      </c>
      <c r="K36" s="81">
        <v>0</v>
      </c>
      <c r="M36" s="81">
        <v>0</v>
      </c>
      <c r="N36" s="81">
        <v>0</v>
      </c>
      <c r="O36" s="81">
        <v>0</v>
      </c>
    </row>
    <row r="37" spans="2:15">
      <c r="B37" t="s">
        <v>202</v>
      </c>
      <c r="D37" t="s">
        <v>202</v>
      </c>
      <c r="E37" t="s">
        <v>202</v>
      </c>
      <c r="G37" s="79">
        <v>0</v>
      </c>
      <c r="H37" t="s">
        <v>202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</row>
    <row r="38" spans="2:15">
      <c r="B38" s="80" t="s">
        <v>822</v>
      </c>
      <c r="G38" s="81">
        <v>0</v>
      </c>
      <c r="J38" s="81">
        <v>0</v>
      </c>
      <c r="K38" s="81">
        <v>0</v>
      </c>
      <c r="M38" s="81">
        <v>0</v>
      </c>
      <c r="N38" s="81">
        <v>0</v>
      </c>
      <c r="O38" s="81">
        <v>0</v>
      </c>
    </row>
    <row r="39" spans="2:15">
      <c r="B39" t="s">
        <v>202</v>
      </c>
      <c r="D39" t="s">
        <v>202</v>
      </c>
      <c r="E39" t="s">
        <v>202</v>
      </c>
      <c r="G39" s="79">
        <v>0</v>
      </c>
      <c r="H39" t="s">
        <v>202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</row>
    <row r="40" spans="2:15">
      <c r="B40" s="80" t="s">
        <v>823</v>
      </c>
      <c r="G40" s="81">
        <v>0</v>
      </c>
      <c r="J40" s="81">
        <v>0</v>
      </c>
      <c r="K40" s="81">
        <v>0</v>
      </c>
      <c r="M40" s="81">
        <v>0</v>
      </c>
      <c r="N40" s="81">
        <v>0</v>
      </c>
      <c r="O40" s="81">
        <v>0</v>
      </c>
    </row>
    <row r="41" spans="2:15">
      <c r="B41" t="s">
        <v>202</v>
      </c>
      <c r="D41" t="s">
        <v>202</v>
      </c>
      <c r="E41" t="s">
        <v>202</v>
      </c>
      <c r="G41" s="79">
        <v>0</v>
      </c>
      <c r="H41" t="s">
        <v>202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</row>
    <row r="42" spans="2:15">
      <c r="B42" s="80" t="s">
        <v>207</v>
      </c>
      <c r="G42" s="81">
        <v>0</v>
      </c>
      <c r="J42" s="81">
        <v>0</v>
      </c>
      <c r="K42" s="81">
        <v>0</v>
      </c>
      <c r="M42" s="81">
        <v>0</v>
      </c>
      <c r="N42" s="81">
        <v>0</v>
      </c>
      <c r="O42" s="81">
        <v>0</v>
      </c>
    </row>
    <row r="43" spans="2:15">
      <c r="B43" s="80" t="s">
        <v>824</v>
      </c>
      <c r="G43" s="81">
        <v>0</v>
      </c>
      <c r="J43" s="81">
        <v>0</v>
      </c>
      <c r="K43" s="81">
        <v>0</v>
      </c>
      <c r="M43" s="81">
        <v>0</v>
      </c>
      <c r="N43" s="81">
        <v>0</v>
      </c>
      <c r="O43" s="81">
        <v>0</v>
      </c>
    </row>
    <row r="44" spans="2:15">
      <c r="B44" t="s">
        <v>202</v>
      </c>
      <c r="D44" t="s">
        <v>202</v>
      </c>
      <c r="E44" t="s">
        <v>202</v>
      </c>
      <c r="G44" s="79">
        <v>0</v>
      </c>
      <c r="H44" t="s">
        <v>202</v>
      </c>
      <c r="I44" s="79">
        <v>0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</row>
    <row r="45" spans="2:15">
      <c r="B45" s="80" t="s">
        <v>792</v>
      </c>
      <c r="G45" s="81">
        <v>0</v>
      </c>
      <c r="J45" s="81">
        <v>0</v>
      </c>
      <c r="K45" s="81">
        <v>0</v>
      </c>
      <c r="M45" s="81">
        <v>0</v>
      </c>
      <c r="N45" s="81">
        <v>0</v>
      </c>
      <c r="O45" s="81">
        <v>0</v>
      </c>
    </row>
    <row r="46" spans="2:15">
      <c r="B46" t="s">
        <v>202</v>
      </c>
      <c r="D46" t="s">
        <v>202</v>
      </c>
      <c r="E46" t="s">
        <v>202</v>
      </c>
      <c r="G46" s="79">
        <v>0</v>
      </c>
      <c r="H46" t="s">
        <v>202</v>
      </c>
      <c r="I46" s="79">
        <v>0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</row>
    <row r="47" spans="2:15">
      <c r="B47" s="80" t="s">
        <v>793</v>
      </c>
      <c r="G47" s="81">
        <v>0</v>
      </c>
      <c r="J47" s="81">
        <v>0</v>
      </c>
      <c r="K47" s="81">
        <v>0</v>
      </c>
      <c r="M47" s="81">
        <v>0</v>
      </c>
      <c r="N47" s="81">
        <v>0</v>
      </c>
      <c r="O47" s="81">
        <v>0</v>
      </c>
    </row>
    <row r="48" spans="2:15">
      <c r="B48" t="s">
        <v>202</v>
      </c>
      <c r="D48" t="s">
        <v>202</v>
      </c>
      <c r="E48" t="s">
        <v>202</v>
      </c>
      <c r="G48" s="79">
        <v>0</v>
      </c>
      <c r="H48" t="s">
        <v>202</v>
      </c>
      <c r="I48" s="79">
        <v>0</v>
      </c>
      <c r="J48" s="79">
        <v>0</v>
      </c>
      <c r="K48" s="79">
        <v>0</v>
      </c>
      <c r="L48" s="79">
        <v>0</v>
      </c>
      <c r="M48" s="79">
        <v>0</v>
      </c>
      <c r="N48" s="79">
        <v>0</v>
      </c>
      <c r="O48" s="79">
        <v>0</v>
      </c>
    </row>
    <row r="49" spans="2:15">
      <c r="B49" s="80" t="s">
        <v>823</v>
      </c>
      <c r="G49" s="81">
        <v>0</v>
      </c>
      <c r="J49" s="81">
        <v>0</v>
      </c>
      <c r="K49" s="81">
        <v>0</v>
      </c>
      <c r="M49" s="81">
        <v>0</v>
      </c>
      <c r="N49" s="81">
        <v>0</v>
      </c>
      <c r="O49" s="81">
        <v>0</v>
      </c>
    </row>
    <row r="50" spans="2:15">
      <c r="B50" t="s">
        <v>202</v>
      </c>
      <c r="D50" t="s">
        <v>202</v>
      </c>
      <c r="E50" t="s">
        <v>202</v>
      </c>
      <c r="G50" s="79">
        <v>0</v>
      </c>
      <c r="H50" t="s">
        <v>202</v>
      </c>
      <c r="I50" s="79">
        <v>0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</row>
    <row r="51" spans="2:15">
      <c r="B51" t="s">
        <v>210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12" t="s">
        <v>899</v>
      </c>
    </row>
    <row r="3" spans="2:64">
      <c r="B3" s="2" t="s">
        <v>2</v>
      </c>
      <c r="C3" s="82" t="s">
        <v>900</v>
      </c>
    </row>
    <row r="4" spans="2:64">
      <c r="B4" s="2" t="s">
        <v>3</v>
      </c>
      <c r="C4" t="s">
        <v>191</v>
      </c>
    </row>
    <row r="5" spans="2:64">
      <c r="B5" s="77" t="s">
        <v>192</v>
      </c>
      <c r="C5" t="s">
        <v>193</v>
      </c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750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202</v>
      </c>
      <c r="C14" t="s">
        <v>202</v>
      </c>
      <c r="E14" t="s">
        <v>202</v>
      </c>
      <c r="G14" s="79">
        <v>0</v>
      </c>
      <c r="H14" t="s">
        <v>202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751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202</v>
      </c>
      <c r="C16" t="s">
        <v>202</v>
      </c>
      <c r="E16" t="s">
        <v>202</v>
      </c>
      <c r="G16" s="79">
        <v>0</v>
      </c>
      <c r="H16" t="s">
        <v>202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825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202</v>
      </c>
      <c r="C18" t="s">
        <v>202</v>
      </c>
      <c r="E18" t="s">
        <v>202</v>
      </c>
      <c r="G18" s="79">
        <v>0</v>
      </c>
      <c r="H18" t="s">
        <v>202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826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202</v>
      </c>
      <c r="C20" t="s">
        <v>202</v>
      </c>
      <c r="E20" t="s">
        <v>202</v>
      </c>
      <c r="G20" s="79">
        <v>0</v>
      </c>
      <c r="H20" t="s">
        <v>202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710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202</v>
      </c>
      <c r="C22" t="s">
        <v>202</v>
      </c>
      <c r="E22" t="s">
        <v>202</v>
      </c>
      <c r="G22" s="79">
        <v>0</v>
      </c>
      <c r="H22" t="s">
        <v>202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207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202</v>
      </c>
      <c r="C24" t="s">
        <v>202</v>
      </c>
      <c r="E24" t="s">
        <v>202</v>
      </c>
      <c r="G24" s="79">
        <v>0</v>
      </c>
      <c r="H24" t="s">
        <v>202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210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2" t="s">
        <v>899</v>
      </c>
    </row>
    <row r="3" spans="2:55">
      <c r="B3" s="2" t="s">
        <v>2</v>
      </c>
      <c r="C3" s="82" t="s">
        <v>900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194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827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202</v>
      </c>
      <c r="D14" t="s">
        <v>202</v>
      </c>
      <c r="E14" s="79">
        <v>0</v>
      </c>
      <c r="F14" t="s">
        <v>202</v>
      </c>
      <c r="G14" s="79">
        <v>0</v>
      </c>
      <c r="H14" s="79">
        <v>0</v>
      </c>
      <c r="I14" s="79">
        <v>0</v>
      </c>
    </row>
    <row r="15" spans="2:55">
      <c r="B15" s="80" t="s">
        <v>828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202</v>
      </c>
      <c r="D16" t="s">
        <v>202</v>
      </c>
      <c r="E16" s="79">
        <v>0</v>
      </c>
      <c r="F16" t="s">
        <v>202</v>
      </c>
      <c r="G16" s="79">
        <v>0</v>
      </c>
      <c r="H16" s="79">
        <v>0</v>
      </c>
      <c r="I16" s="79">
        <v>0</v>
      </c>
    </row>
    <row r="17" spans="2:9">
      <c r="B17" s="80" t="s">
        <v>207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827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202</v>
      </c>
      <c r="D19" t="s">
        <v>202</v>
      </c>
      <c r="E19" s="79">
        <v>0</v>
      </c>
      <c r="F19" t="s">
        <v>202</v>
      </c>
      <c r="G19" s="79">
        <v>0</v>
      </c>
      <c r="H19" s="79">
        <v>0</v>
      </c>
      <c r="I19" s="79">
        <v>0</v>
      </c>
    </row>
    <row r="20" spans="2:9">
      <c r="B20" s="80" t="s">
        <v>828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202</v>
      </c>
      <c r="D21" t="s">
        <v>202</v>
      </c>
      <c r="E21" s="79">
        <v>0</v>
      </c>
      <c r="F21" t="s">
        <v>202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12" t="s">
        <v>899</v>
      </c>
    </row>
    <row r="3" spans="2:60">
      <c r="B3" s="2" t="s">
        <v>2</v>
      </c>
      <c r="C3" s="82" t="s">
        <v>900</v>
      </c>
    </row>
    <row r="4" spans="2:60">
      <c r="B4" s="2" t="s">
        <v>3</v>
      </c>
      <c r="C4" s="2" t="s">
        <v>191</v>
      </c>
    </row>
    <row r="5" spans="2:60">
      <c r="B5" s="77" t="s">
        <v>192</v>
      </c>
      <c r="C5" s="2" t="s">
        <v>193</v>
      </c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194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202</v>
      </c>
      <c r="D13" t="s">
        <v>202</v>
      </c>
      <c r="E13" s="19"/>
      <c r="F13" s="79">
        <v>0</v>
      </c>
      <c r="G13" t="s">
        <v>202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207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202</v>
      </c>
      <c r="D15" t="s">
        <v>202</v>
      </c>
      <c r="E15" s="19"/>
      <c r="F15" s="79">
        <v>0</v>
      </c>
      <c r="G15" t="s">
        <v>202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2" t="s">
        <v>899</v>
      </c>
    </row>
    <row r="3" spans="2:60">
      <c r="B3" s="2" t="s">
        <v>2</v>
      </c>
      <c r="C3" s="82" t="s">
        <v>900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105.01020264860951</v>
      </c>
      <c r="J11" s="78">
        <v>100</v>
      </c>
      <c r="K11" s="78">
        <v>0.31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194</v>
      </c>
      <c r="C12" s="15"/>
      <c r="D12" s="15"/>
      <c r="E12" s="15"/>
      <c r="F12" s="15"/>
      <c r="G12" s="15"/>
      <c r="H12" s="81">
        <v>0</v>
      </c>
      <c r="I12" s="81">
        <v>105.01020264860951</v>
      </c>
      <c r="J12" s="81">
        <v>100</v>
      </c>
      <c r="K12" s="81">
        <v>0.31</v>
      </c>
    </row>
    <row r="13" spans="2:60">
      <c r="B13" t="s">
        <v>829</v>
      </c>
      <c r="C13" t="s">
        <v>830</v>
      </c>
      <c r="D13" t="s">
        <v>202</v>
      </c>
      <c r="E13" t="s">
        <v>622</v>
      </c>
      <c r="F13" s="79">
        <v>0</v>
      </c>
      <c r="G13" t="s">
        <v>108</v>
      </c>
      <c r="H13" s="79">
        <v>0</v>
      </c>
      <c r="I13" s="79">
        <v>-20.36637</v>
      </c>
      <c r="J13" s="79">
        <v>-19.39</v>
      </c>
      <c r="K13" s="79">
        <v>-0.06</v>
      </c>
    </row>
    <row r="14" spans="2:60">
      <c r="B14" t="s">
        <v>831</v>
      </c>
      <c r="C14" t="s">
        <v>832</v>
      </c>
      <c r="D14" t="s">
        <v>202</v>
      </c>
      <c r="E14" t="s">
        <v>622</v>
      </c>
      <c r="F14" s="79">
        <v>0</v>
      </c>
      <c r="G14" t="s">
        <v>108</v>
      </c>
      <c r="H14" s="79">
        <v>0</v>
      </c>
      <c r="I14" s="79">
        <v>-41.230589999999999</v>
      </c>
      <c r="J14" s="79">
        <v>-39.26</v>
      </c>
      <c r="K14" s="79">
        <v>-0.12</v>
      </c>
    </row>
    <row r="15" spans="2:60">
      <c r="B15" t="s">
        <v>833</v>
      </c>
      <c r="C15" t="s">
        <v>654</v>
      </c>
      <c r="D15" t="s">
        <v>202</v>
      </c>
      <c r="E15" t="s">
        <v>155</v>
      </c>
      <c r="F15" s="79">
        <v>0</v>
      </c>
      <c r="G15" t="s">
        <v>108</v>
      </c>
      <c r="H15" s="79">
        <v>0</v>
      </c>
      <c r="I15" s="79">
        <v>1.0081199999999999</v>
      </c>
      <c r="J15" s="79">
        <v>0.96</v>
      </c>
      <c r="K15" s="79">
        <v>0</v>
      </c>
    </row>
    <row r="16" spans="2:60">
      <c r="B16" t="s">
        <v>834</v>
      </c>
      <c r="C16" t="s">
        <v>561</v>
      </c>
      <c r="D16" t="s">
        <v>202</v>
      </c>
      <c r="E16" t="s">
        <v>155</v>
      </c>
      <c r="F16" s="79">
        <v>0</v>
      </c>
      <c r="G16" t="s">
        <v>108</v>
      </c>
      <c r="H16" s="79">
        <v>0</v>
      </c>
      <c r="I16" s="79">
        <v>3.8355100000000002</v>
      </c>
      <c r="J16" s="79">
        <v>3.65</v>
      </c>
      <c r="K16" s="79">
        <v>0.01</v>
      </c>
    </row>
    <row r="17" spans="2:11">
      <c r="B17" t="s">
        <v>835</v>
      </c>
      <c r="C17" t="s">
        <v>264</v>
      </c>
      <c r="D17" t="s">
        <v>202</v>
      </c>
      <c r="E17" t="s">
        <v>155</v>
      </c>
      <c r="F17" s="79">
        <v>0</v>
      </c>
      <c r="G17" t="s">
        <v>108</v>
      </c>
      <c r="H17" s="79">
        <v>0</v>
      </c>
      <c r="I17" s="79">
        <v>0.50149999999999995</v>
      </c>
      <c r="J17" s="79">
        <v>0.48</v>
      </c>
      <c r="K17" s="79">
        <v>0</v>
      </c>
    </row>
    <row r="18" spans="2:11">
      <c r="B18" t="s">
        <v>836</v>
      </c>
      <c r="C18" t="s">
        <v>494</v>
      </c>
      <c r="D18" t="s">
        <v>202</v>
      </c>
      <c r="E18" t="s">
        <v>155</v>
      </c>
      <c r="F18" s="79">
        <v>0</v>
      </c>
      <c r="G18" t="s">
        <v>108</v>
      </c>
      <c r="H18" s="79">
        <v>0</v>
      </c>
      <c r="I18" s="79">
        <v>0.16011</v>
      </c>
      <c r="J18" s="79">
        <v>0.15</v>
      </c>
      <c r="K18" s="79">
        <v>0</v>
      </c>
    </row>
    <row r="19" spans="2:11">
      <c r="B19" t="s">
        <v>837</v>
      </c>
      <c r="C19" t="s">
        <v>353</v>
      </c>
      <c r="D19" t="s">
        <v>202</v>
      </c>
      <c r="E19" t="s">
        <v>155</v>
      </c>
      <c r="F19" s="79">
        <v>0</v>
      </c>
      <c r="G19" t="s">
        <v>108</v>
      </c>
      <c r="H19" s="79">
        <v>0</v>
      </c>
      <c r="I19" s="79">
        <v>4.8320400000000001</v>
      </c>
      <c r="J19" s="79">
        <v>4.5999999999999996</v>
      </c>
      <c r="K19" s="79">
        <v>0.01</v>
      </c>
    </row>
    <row r="20" spans="2:11">
      <c r="B20" t="s">
        <v>838</v>
      </c>
      <c r="C20" t="s">
        <v>565</v>
      </c>
      <c r="D20" t="s">
        <v>202</v>
      </c>
      <c r="E20" t="s">
        <v>155</v>
      </c>
      <c r="F20" s="79">
        <v>0</v>
      </c>
      <c r="G20" t="s">
        <v>108</v>
      </c>
      <c r="H20" s="79">
        <v>0</v>
      </c>
      <c r="I20" s="79">
        <v>0.15365999999999999</v>
      </c>
      <c r="J20" s="79">
        <v>0.15</v>
      </c>
      <c r="K20" s="79">
        <v>0</v>
      </c>
    </row>
    <row r="21" spans="2:11">
      <c r="B21" t="s">
        <v>839</v>
      </c>
      <c r="C21" t="s">
        <v>840</v>
      </c>
      <c r="D21" t="s">
        <v>202</v>
      </c>
      <c r="E21" t="s">
        <v>622</v>
      </c>
      <c r="F21" s="79">
        <v>8</v>
      </c>
      <c r="G21" t="s">
        <v>108</v>
      </c>
      <c r="H21" s="79">
        <v>0.01</v>
      </c>
      <c r="I21" s="79">
        <v>7.5097500000000001E-8</v>
      </c>
      <c r="J21" s="79">
        <v>0</v>
      </c>
      <c r="K21" s="79">
        <v>0</v>
      </c>
    </row>
    <row r="22" spans="2:11">
      <c r="B22" t="s">
        <v>841</v>
      </c>
      <c r="C22" t="s">
        <v>585</v>
      </c>
      <c r="D22" t="s">
        <v>202</v>
      </c>
      <c r="E22" t="s">
        <v>155</v>
      </c>
      <c r="F22" s="79">
        <v>0</v>
      </c>
      <c r="G22" t="s">
        <v>108</v>
      </c>
      <c r="H22" s="79">
        <v>0</v>
      </c>
      <c r="I22" s="79">
        <v>2.9999999999999997E-4</v>
      </c>
      <c r="J22" s="79">
        <v>0</v>
      </c>
      <c r="K22" s="79">
        <v>0</v>
      </c>
    </row>
    <row r="23" spans="2:11">
      <c r="B23" t="s">
        <v>842</v>
      </c>
      <c r="C23" t="s">
        <v>580</v>
      </c>
      <c r="D23" t="s">
        <v>202</v>
      </c>
      <c r="E23" t="s">
        <v>155</v>
      </c>
      <c r="F23" s="79">
        <v>0</v>
      </c>
      <c r="G23" t="s">
        <v>108</v>
      </c>
      <c r="H23" s="79">
        <v>0</v>
      </c>
      <c r="I23" s="79">
        <v>13.84098</v>
      </c>
      <c r="J23" s="79">
        <v>13.18</v>
      </c>
      <c r="K23" s="79">
        <v>0.04</v>
      </c>
    </row>
    <row r="24" spans="2:11">
      <c r="B24" t="s">
        <v>843</v>
      </c>
      <c r="C24" t="s">
        <v>580</v>
      </c>
      <c r="D24" t="s">
        <v>202</v>
      </c>
      <c r="E24" t="s">
        <v>155</v>
      </c>
      <c r="F24" s="79">
        <v>0</v>
      </c>
      <c r="G24" t="s">
        <v>108</v>
      </c>
      <c r="H24" s="79">
        <v>0</v>
      </c>
      <c r="I24" s="79">
        <v>2.65747</v>
      </c>
      <c r="J24" s="79">
        <v>2.5299999999999998</v>
      </c>
      <c r="K24" s="79">
        <v>0.01</v>
      </c>
    </row>
    <row r="25" spans="2:11">
      <c r="B25" t="s">
        <v>844</v>
      </c>
      <c r="C25" t="s">
        <v>701</v>
      </c>
      <c r="D25" t="s">
        <v>202</v>
      </c>
      <c r="E25" t="s">
        <v>155</v>
      </c>
      <c r="F25" s="79">
        <v>0</v>
      </c>
      <c r="G25" t="s">
        <v>108</v>
      </c>
      <c r="H25" s="79">
        <v>0</v>
      </c>
      <c r="I25" s="79">
        <v>10.5183</v>
      </c>
      <c r="J25" s="79">
        <v>10.02</v>
      </c>
      <c r="K25" s="79">
        <v>0.03</v>
      </c>
    </row>
    <row r="26" spans="2:11">
      <c r="B26" t="s">
        <v>845</v>
      </c>
      <c r="C26" t="s">
        <v>701</v>
      </c>
      <c r="D26" t="s">
        <v>202</v>
      </c>
      <c r="E26" t="s">
        <v>155</v>
      </c>
      <c r="F26" s="79">
        <v>0</v>
      </c>
      <c r="G26" t="s">
        <v>108</v>
      </c>
      <c r="H26" s="79">
        <v>0</v>
      </c>
      <c r="I26" s="79">
        <v>3.1554899999999999</v>
      </c>
      <c r="J26" s="79">
        <v>3</v>
      </c>
      <c r="K26" s="79">
        <v>0.01</v>
      </c>
    </row>
    <row r="27" spans="2:11">
      <c r="B27" t="s">
        <v>846</v>
      </c>
      <c r="C27" t="s">
        <v>704</v>
      </c>
      <c r="D27" t="s">
        <v>202</v>
      </c>
      <c r="E27" t="s">
        <v>155</v>
      </c>
      <c r="F27" s="79">
        <v>0</v>
      </c>
      <c r="G27" t="s">
        <v>108</v>
      </c>
      <c r="H27" s="79">
        <v>0</v>
      </c>
      <c r="I27" s="79">
        <v>0.87739</v>
      </c>
      <c r="J27" s="79">
        <v>0.84</v>
      </c>
      <c r="K27" s="79">
        <v>0</v>
      </c>
    </row>
    <row r="28" spans="2:11">
      <c r="B28" t="s">
        <v>847</v>
      </c>
      <c r="C28" t="s">
        <v>848</v>
      </c>
      <c r="D28" t="s">
        <v>202</v>
      </c>
      <c r="E28" t="s">
        <v>622</v>
      </c>
      <c r="F28" s="79">
        <v>5.75</v>
      </c>
      <c r="G28" t="s">
        <v>108</v>
      </c>
      <c r="H28" s="79">
        <v>0.01</v>
      </c>
      <c r="I28" s="79">
        <v>4.8199999999999999E-10</v>
      </c>
      <c r="J28" s="79">
        <v>0</v>
      </c>
      <c r="K28" s="79">
        <v>0</v>
      </c>
    </row>
    <row r="29" spans="2:11">
      <c r="B29" t="s">
        <v>849</v>
      </c>
      <c r="C29" t="s">
        <v>850</v>
      </c>
      <c r="D29" t="s">
        <v>202</v>
      </c>
      <c r="E29" t="s">
        <v>622</v>
      </c>
      <c r="F29" s="79">
        <v>5.95</v>
      </c>
      <c r="G29" t="s">
        <v>108</v>
      </c>
      <c r="H29" s="79">
        <v>0.01</v>
      </c>
      <c r="I29" s="79">
        <v>1.4999999999999999E-7</v>
      </c>
      <c r="J29" s="79">
        <v>0</v>
      </c>
      <c r="K29" s="79">
        <v>0</v>
      </c>
    </row>
    <row r="30" spans="2:11">
      <c r="B30" t="s">
        <v>851</v>
      </c>
      <c r="C30" t="s">
        <v>681</v>
      </c>
      <c r="D30" t="s">
        <v>202</v>
      </c>
      <c r="E30" t="s">
        <v>156</v>
      </c>
      <c r="F30" s="79">
        <v>0</v>
      </c>
      <c r="G30" t="s">
        <v>108</v>
      </c>
      <c r="H30" s="79">
        <v>0</v>
      </c>
      <c r="I30" s="79">
        <v>11.55456</v>
      </c>
      <c r="J30" s="79">
        <v>11</v>
      </c>
      <c r="K30" s="79">
        <v>0.03</v>
      </c>
    </row>
    <row r="31" spans="2:11">
      <c r="B31" t="s">
        <v>852</v>
      </c>
      <c r="C31" t="s">
        <v>681</v>
      </c>
      <c r="D31" t="s">
        <v>202</v>
      </c>
      <c r="E31" t="s">
        <v>156</v>
      </c>
      <c r="F31" s="79">
        <v>0</v>
      </c>
      <c r="G31" t="s">
        <v>108</v>
      </c>
      <c r="H31" s="79">
        <v>0</v>
      </c>
      <c r="I31" s="79">
        <v>1.6992</v>
      </c>
      <c r="J31" s="79">
        <v>1.62</v>
      </c>
      <c r="K31" s="79">
        <v>0.01</v>
      </c>
    </row>
    <row r="32" spans="2:11">
      <c r="B32" t="s">
        <v>853</v>
      </c>
      <c r="C32" t="s">
        <v>685</v>
      </c>
      <c r="D32" t="s">
        <v>202</v>
      </c>
      <c r="E32" t="s">
        <v>156</v>
      </c>
      <c r="F32" s="79">
        <v>0</v>
      </c>
      <c r="G32" t="s">
        <v>108</v>
      </c>
      <c r="H32" s="79">
        <v>0</v>
      </c>
      <c r="I32" s="79">
        <v>1.3368100000000001</v>
      </c>
      <c r="J32" s="79">
        <v>1.27</v>
      </c>
      <c r="K32" s="79">
        <v>0</v>
      </c>
    </row>
    <row r="33" spans="2:11">
      <c r="B33" t="s">
        <v>854</v>
      </c>
      <c r="C33" t="s">
        <v>369</v>
      </c>
      <c r="D33" t="s">
        <v>202</v>
      </c>
      <c r="E33" t="s">
        <v>155</v>
      </c>
      <c r="F33" s="79">
        <v>0</v>
      </c>
      <c r="G33" t="s">
        <v>108</v>
      </c>
      <c r="H33" s="79">
        <v>0</v>
      </c>
      <c r="I33" s="79">
        <v>12.90536</v>
      </c>
      <c r="J33" s="79">
        <v>12.29</v>
      </c>
      <c r="K33" s="79">
        <v>0.04</v>
      </c>
    </row>
    <row r="34" spans="2:11">
      <c r="B34" t="s">
        <v>855</v>
      </c>
      <c r="C34" t="s">
        <v>369</v>
      </c>
      <c r="D34" t="s">
        <v>202</v>
      </c>
      <c r="E34" t="s">
        <v>155</v>
      </c>
      <c r="F34" s="79">
        <v>0</v>
      </c>
      <c r="G34" t="s">
        <v>108</v>
      </c>
      <c r="H34" s="79">
        <v>0</v>
      </c>
      <c r="I34" s="79">
        <v>3.16181</v>
      </c>
      <c r="J34" s="79">
        <v>3.01</v>
      </c>
      <c r="K34" s="79">
        <v>0.01</v>
      </c>
    </row>
    <row r="35" spans="2:11">
      <c r="B35" t="s">
        <v>856</v>
      </c>
      <c r="C35" t="s">
        <v>552</v>
      </c>
      <c r="D35" t="s">
        <v>202</v>
      </c>
      <c r="E35" t="s">
        <v>156</v>
      </c>
      <c r="F35" s="79">
        <v>0</v>
      </c>
      <c r="G35" t="s">
        <v>108</v>
      </c>
      <c r="H35" s="79">
        <v>0</v>
      </c>
      <c r="I35" s="79">
        <v>6.45</v>
      </c>
      <c r="J35" s="79">
        <v>6.14</v>
      </c>
      <c r="K35" s="79">
        <v>0.02</v>
      </c>
    </row>
    <row r="36" spans="2:11">
      <c r="B36" t="s">
        <v>857</v>
      </c>
      <c r="C36" t="s">
        <v>552</v>
      </c>
      <c r="D36" t="s">
        <v>202</v>
      </c>
      <c r="E36" t="s">
        <v>156</v>
      </c>
      <c r="F36" s="79">
        <v>0</v>
      </c>
      <c r="G36" t="s">
        <v>108</v>
      </c>
      <c r="H36" s="79">
        <v>0</v>
      </c>
      <c r="I36" s="79">
        <v>1.032</v>
      </c>
      <c r="J36" s="79">
        <v>0.98</v>
      </c>
      <c r="K36" s="79">
        <v>0</v>
      </c>
    </row>
    <row r="37" spans="2:11">
      <c r="B37" t="s">
        <v>858</v>
      </c>
      <c r="C37" t="s">
        <v>527</v>
      </c>
      <c r="D37" t="s">
        <v>202</v>
      </c>
      <c r="E37" t="s">
        <v>155</v>
      </c>
      <c r="F37" s="79">
        <v>0</v>
      </c>
      <c r="G37" t="s">
        <v>108</v>
      </c>
      <c r="H37" s="79">
        <v>0</v>
      </c>
      <c r="I37" s="79">
        <v>0.20930000000000001</v>
      </c>
      <c r="J37" s="79">
        <v>0.2</v>
      </c>
      <c r="K37" s="79">
        <v>0</v>
      </c>
    </row>
    <row r="38" spans="2:11">
      <c r="B38" t="s">
        <v>859</v>
      </c>
      <c r="C38" t="s">
        <v>479</v>
      </c>
      <c r="D38" t="s">
        <v>202</v>
      </c>
      <c r="E38" t="s">
        <v>155</v>
      </c>
      <c r="F38" s="79">
        <v>0</v>
      </c>
      <c r="G38" t="s">
        <v>108</v>
      </c>
      <c r="H38" s="79">
        <v>0</v>
      </c>
      <c r="I38" s="79">
        <v>0.72587000000000002</v>
      </c>
      <c r="J38" s="79">
        <v>0.69</v>
      </c>
      <c r="K38" s="79">
        <v>0</v>
      </c>
    </row>
    <row r="39" spans="2:11">
      <c r="B39" t="s">
        <v>860</v>
      </c>
      <c r="C39" t="s">
        <v>479</v>
      </c>
      <c r="D39" t="s">
        <v>202</v>
      </c>
      <c r="E39" t="s">
        <v>155</v>
      </c>
      <c r="F39" s="79">
        <v>0</v>
      </c>
      <c r="G39" t="s">
        <v>108</v>
      </c>
      <c r="H39" s="79">
        <v>0</v>
      </c>
      <c r="I39" s="79">
        <v>0.25996999999999998</v>
      </c>
      <c r="J39" s="79">
        <v>0.25</v>
      </c>
      <c r="K39" s="79">
        <v>0</v>
      </c>
    </row>
    <row r="40" spans="2:11">
      <c r="B40" t="s">
        <v>861</v>
      </c>
      <c r="C40" t="s">
        <v>664</v>
      </c>
      <c r="D40" t="s">
        <v>202</v>
      </c>
      <c r="E40" t="s">
        <v>155</v>
      </c>
      <c r="F40" s="79">
        <v>0</v>
      </c>
      <c r="G40" t="s">
        <v>108</v>
      </c>
      <c r="H40" s="79">
        <v>0</v>
      </c>
      <c r="I40" s="79">
        <v>0.69299999999999995</v>
      </c>
      <c r="J40" s="79">
        <v>0.66</v>
      </c>
      <c r="K40" s="79">
        <v>0</v>
      </c>
    </row>
    <row r="41" spans="2:11">
      <c r="B41" t="s">
        <v>862</v>
      </c>
      <c r="C41" t="s">
        <v>421</v>
      </c>
      <c r="D41" t="s">
        <v>202</v>
      </c>
      <c r="E41" t="s">
        <v>155</v>
      </c>
      <c r="F41" s="79">
        <v>0</v>
      </c>
      <c r="G41" t="s">
        <v>108</v>
      </c>
      <c r="H41" s="79">
        <v>0</v>
      </c>
      <c r="I41" s="79">
        <v>1.875</v>
      </c>
      <c r="J41" s="79">
        <v>1.79</v>
      </c>
      <c r="K41" s="79">
        <v>0.01</v>
      </c>
    </row>
    <row r="42" spans="2:11">
      <c r="B42" t="s">
        <v>863</v>
      </c>
      <c r="C42" t="s">
        <v>421</v>
      </c>
      <c r="D42" t="s">
        <v>202</v>
      </c>
      <c r="E42" t="s">
        <v>155</v>
      </c>
      <c r="F42" s="79">
        <v>0</v>
      </c>
      <c r="G42" t="s">
        <v>108</v>
      </c>
      <c r="H42" s="79">
        <v>0</v>
      </c>
      <c r="I42" s="79">
        <v>0.67856000000000005</v>
      </c>
      <c r="J42" s="79">
        <v>0.65</v>
      </c>
      <c r="K42" s="79">
        <v>0</v>
      </c>
    </row>
    <row r="43" spans="2:11">
      <c r="B43" t="s">
        <v>864</v>
      </c>
      <c r="C43" t="s">
        <v>425</v>
      </c>
      <c r="D43" t="s">
        <v>202</v>
      </c>
      <c r="E43" t="s">
        <v>155</v>
      </c>
      <c r="F43" s="79">
        <v>0</v>
      </c>
      <c r="G43" t="s">
        <v>108</v>
      </c>
      <c r="H43" s="79">
        <v>0</v>
      </c>
      <c r="I43" s="79">
        <v>0.81022000000000005</v>
      </c>
      <c r="J43" s="79">
        <v>0.77</v>
      </c>
      <c r="K43" s="79">
        <v>0</v>
      </c>
    </row>
    <row r="44" spans="2:11">
      <c r="B44" t="s">
        <v>865</v>
      </c>
      <c r="C44" t="s">
        <v>530</v>
      </c>
      <c r="D44" t="s">
        <v>202</v>
      </c>
      <c r="E44" t="s">
        <v>156</v>
      </c>
      <c r="F44" s="79">
        <v>0</v>
      </c>
      <c r="G44" t="s">
        <v>108</v>
      </c>
      <c r="H44" s="79">
        <v>0</v>
      </c>
      <c r="I44" s="79">
        <v>6</v>
      </c>
      <c r="J44" s="79">
        <v>5.71</v>
      </c>
      <c r="K44" s="79">
        <v>0.02</v>
      </c>
    </row>
    <row r="45" spans="2:11">
      <c r="B45" t="s">
        <v>866</v>
      </c>
      <c r="C45" t="s">
        <v>530</v>
      </c>
      <c r="D45" t="s">
        <v>202</v>
      </c>
      <c r="E45" t="s">
        <v>156</v>
      </c>
      <c r="F45" s="79">
        <v>0</v>
      </c>
      <c r="G45" t="s">
        <v>108</v>
      </c>
      <c r="H45" s="79">
        <v>0</v>
      </c>
      <c r="I45" s="79">
        <v>1.7549999999999999</v>
      </c>
      <c r="J45" s="79">
        <v>1.67</v>
      </c>
      <c r="K45" s="79">
        <v>0.01</v>
      </c>
    </row>
    <row r="46" spans="2:11">
      <c r="B46" t="s">
        <v>867</v>
      </c>
      <c r="C46" t="s">
        <v>868</v>
      </c>
      <c r="D46" t="s">
        <v>202</v>
      </c>
      <c r="E46" t="s">
        <v>622</v>
      </c>
      <c r="F46" s="79">
        <v>0.51</v>
      </c>
      <c r="G46" t="s">
        <v>108</v>
      </c>
      <c r="H46" s="79">
        <v>0.01</v>
      </c>
      <c r="I46" s="79">
        <v>5.6459899999999999E-8</v>
      </c>
      <c r="J46" s="79">
        <v>0</v>
      </c>
      <c r="K46" s="79">
        <v>0</v>
      </c>
    </row>
    <row r="47" spans="2:11">
      <c r="B47" t="s">
        <v>869</v>
      </c>
      <c r="C47" t="s">
        <v>589</v>
      </c>
      <c r="D47" t="s">
        <v>202</v>
      </c>
      <c r="E47" t="s">
        <v>156</v>
      </c>
      <c r="F47" s="79">
        <v>0</v>
      </c>
      <c r="G47" t="s">
        <v>108</v>
      </c>
      <c r="H47" s="79">
        <v>0</v>
      </c>
      <c r="I47" s="79">
        <v>5.9273600000000002</v>
      </c>
      <c r="J47" s="79">
        <v>5.64</v>
      </c>
      <c r="K47" s="79">
        <v>0.02</v>
      </c>
    </row>
    <row r="48" spans="2:11">
      <c r="B48" t="s">
        <v>870</v>
      </c>
      <c r="C48" t="s">
        <v>589</v>
      </c>
      <c r="D48" t="s">
        <v>202</v>
      </c>
      <c r="E48" t="s">
        <v>156</v>
      </c>
      <c r="F48" s="79">
        <v>0</v>
      </c>
      <c r="G48" t="s">
        <v>108</v>
      </c>
      <c r="H48" s="79">
        <v>0</v>
      </c>
      <c r="I48" s="79">
        <v>0.63422999999999996</v>
      </c>
      <c r="J48" s="79">
        <v>0.6</v>
      </c>
      <c r="K48" s="79">
        <v>0</v>
      </c>
    </row>
    <row r="49" spans="2:11">
      <c r="B49" t="s">
        <v>871</v>
      </c>
      <c r="C49" t="s">
        <v>872</v>
      </c>
      <c r="D49" t="s">
        <v>617</v>
      </c>
      <c r="E49" t="s">
        <v>157</v>
      </c>
      <c r="F49" s="79">
        <v>6.4</v>
      </c>
      <c r="G49" t="s">
        <v>108</v>
      </c>
      <c r="H49" s="79">
        <v>0.01</v>
      </c>
      <c r="I49" s="79">
        <v>2.3E-6</v>
      </c>
      <c r="J49" s="79">
        <v>0</v>
      </c>
      <c r="K49" s="79">
        <v>0</v>
      </c>
    </row>
    <row r="50" spans="2:11">
      <c r="B50" t="s">
        <v>873</v>
      </c>
      <c r="C50" t="s">
        <v>572</v>
      </c>
      <c r="D50" t="s">
        <v>202</v>
      </c>
      <c r="E50" t="s">
        <v>155</v>
      </c>
      <c r="F50" s="79">
        <v>0</v>
      </c>
      <c r="G50" t="s">
        <v>108</v>
      </c>
      <c r="H50" s="79">
        <v>0</v>
      </c>
      <c r="I50" s="79">
        <v>15.821109999999999</v>
      </c>
      <c r="J50" s="79">
        <v>15.07</v>
      </c>
      <c r="K50" s="79">
        <v>0.05</v>
      </c>
    </row>
    <row r="51" spans="2:11">
      <c r="B51" t="s">
        <v>874</v>
      </c>
      <c r="C51" t="s">
        <v>572</v>
      </c>
      <c r="D51" t="s">
        <v>202</v>
      </c>
      <c r="E51" t="s">
        <v>155</v>
      </c>
      <c r="F51" s="79">
        <v>0</v>
      </c>
      <c r="G51" t="s">
        <v>108</v>
      </c>
      <c r="H51" s="79">
        <v>0</v>
      </c>
      <c r="I51" s="79">
        <v>1.5979300000000001</v>
      </c>
      <c r="J51" s="79">
        <v>1.52</v>
      </c>
      <c r="K51" s="79">
        <v>0</v>
      </c>
    </row>
    <row r="52" spans="2:11">
      <c r="B52" t="s">
        <v>875</v>
      </c>
      <c r="C52" t="s">
        <v>688</v>
      </c>
      <c r="D52" t="s">
        <v>202</v>
      </c>
      <c r="E52" t="s">
        <v>155</v>
      </c>
      <c r="F52" s="79">
        <v>0</v>
      </c>
      <c r="G52" t="s">
        <v>108</v>
      </c>
      <c r="H52" s="79">
        <v>0</v>
      </c>
      <c r="I52" s="79">
        <v>0.53983000000000003</v>
      </c>
      <c r="J52" s="79">
        <v>0.51</v>
      </c>
      <c r="K52" s="79">
        <v>0</v>
      </c>
    </row>
    <row r="53" spans="2:11">
      <c r="B53" t="s">
        <v>876</v>
      </c>
      <c r="C53" t="s">
        <v>688</v>
      </c>
      <c r="D53" t="s">
        <v>202</v>
      </c>
      <c r="E53" t="s">
        <v>155</v>
      </c>
      <c r="F53" s="79">
        <v>0</v>
      </c>
      <c r="G53" t="s">
        <v>108</v>
      </c>
      <c r="H53" s="79">
        <v>0</v>
      </c>
      <c r="I53" s="79">
        <v>0.22969999999999999</v>
      </c>
      <c r="J53" s="79">
        <v>0.22</v>
      </c>
      <c r="K53" s="79">
        <v>0</v>
      </c>
    </row>
    <row r="54" spans="2:11">
      <c r="B54" t="s">
        <v>877</v>
      </c>
      <c r="C54" t="s">
        <v>539</v>
      </c>
      <c r="D54" t="s">
        <v>202</v>
      </c>
      <c r="E54" t="s">
        <v>155</v>
      </c>
      <c r="F54" s="79">
        <v>0</v>
      </c>
      <c r="G54" t="s">
        <v>108</v>
      </c>
      <c r="H54" s="79">
        <v>0</v>
      </c>
      <c r="I54" s="79">
        <v>1.4220600000000001</v>
      </c>
      <c r="J54" s="79">
        <v>1.35</v>
      </c>
      <c r="K54" s="79">
        <v>0</v>
      </c>
    </row>
    <row r="55" spans="2:11">
      <c r="B55" t="s">
        <v>878</v>
      </c>
      <c r="C55" t="s">
        <v>539</v>
      </c>
      <c r="D55" t="s">
        <v>202</v>
      </c>
      <c r="E55" t="s">
        <v>155</v>
      </c>
      <c r="F55" s="79">
        <v>0</v>
      </c>
      <c r="G55" t="s">
        <v>108</v>
      </c>
      <c r="H55" s="79">
        <v>0</v>
      </c>
      <c r="I55" s="79">
        <v>0.98026999999999997</v>
      </c>
      <c r="J55" s="79">
        <v>0.93</v>
      </c>
      <c r="K55" s="79">
        <v>0</v>
      </c>
    </row>
    <row r="56" spans="2:11">
      <c r="B56" t="s">
        <v>879</v>
      </c>
      <c r="C56" t="s">
        <v>660</v>
      </c>
      <c r="D56" t="s">
        <v>202</v>
      </c>
      <c r="E56" t="s">
        <v>156</v>
      </c>
      <c r="F56" s="79">
        <v>0</v>
      </c>
      <c r="G56" t="s">
        <v>108</v>
      </c>
      <c r="H56" s="79">
        <v>0</v>
      </c>
      <c r="I56" s="79">
        <v>2.4374500000000001</v>
      </c>
      <c r="J56" s="79">
        <v>2.3199999999999998</v>
      </c>
      <c r="K56" s="79">
        <v>0.01</v>
      </c>
    </row>
    <row r="57" spans="2:11">
      <c r="B57" t="s">
        <v>880</v>
      </c>
      <c r="C57" t="s">
        <v>378</v>
      </c>
      <c r="D57" t="s">
        <v>202</v>
      </c>
      <c r="E57" t="s">
        <v>155</v>
      </c>
      <c r="F57" s="79">
        <v>0</v>
      </c>
      <c r="G57" t="s">
        <v>108</v>
      </c>
      <c r="H57" s="79">
        <v>0</v>
      </c>
      <c r="I57" s="79">
        <v>0.9798</v>
      </c>
      <c r="J57" s="79">
        <v>0.93</v>
      </c>
      <c r="K57" s="79">
        <v>0</v>
      </c>
    </row>
    <row r="58" spans="2:11">
      <c r="B58" t="s">
        <v>881</v>
      </c>
      <c r="C58" t="s">
        <v>378</v>
      </c>
      <c r="D58" t="s">
        <v>202</v>
      </c>
      <c r="E58" t="s">
        <v>155</v>
      </c>
      <c r="F58" s="79">
        <v>0</v>
      </c>
      <c r="G58" t="s">
        <v>108</v>
      </c>
      <c r="H58" s="79">
        <v>0</v>
      </c>
      <c r="I58" s="79">
        <v>1.1742900000000001</v>
      </c>
      <c r="J58" s="79">
        <v>1.1200000000000001</v>
      </c>
      <c r="K58" s="79">
        <v>0</v>
      </c>
    </row>
    <row r="59" spans="2:11">
      <c r="B59" t="s">
        <v>882</v>
      </c>
      <c r="C59" t="s">
        <v>388</v>
      </c>
      <c r="D59" t="s">
        <v>202</v>
      </c>
      <c r="E59" t="s">
        <v>155</v>
      </c>
      <c r="F59" s="79">
        <v>0</v>
      </c>
      <c r="G59" t="s">
        <v>108</v>
      </c>
      <c r="H59" s="79">
        <v>0</v>
      </c>
      <c r="I59" s="79">
        <v>2.2936999999999999</v>
      </c>
      <c r="J59" s="79">
        <v>2.1800000000000002</v>
      </c>
      <c r="K59" s="79">
        <v>0.01</v>
      </c>
    </row>
    <row r="60" spans="2:11">
      <c r="B60" t="s">
        <v>883</v>
      </c>
      <c r="C60" t="s">
        <v>388</v>
      </c>
      <c r="D60" t="s">
        <v>202</v>
      </c>
      <c r="E60" t="s">
        <v>155</v>
      </c>
      <c r="F60" s="79">
        <v>0</v>
      </c>
      <c r="G60" t="s">
        <v>108</v>
      </c>
      <c r="H60" s="79">
        <v>0</v>
      </c>
      <c r="I60" s="79">
        <v>5.0300900000000004</v>
      </c>
      <c r="J60" s="79">
        <v>4.79</v>
      </c>
      <c r="K60" s="79">
        <v>0.02</v>
      </c>
    </row>
    <row r="61" spans="2:11">
      <c r="B61" t="s">
        <v>884</v>
      </c>
      <c r="C61" t="s">
        <v>393</v>
      </c>
      <c r="D61" t="s">
        <v>202</v>
      </c>
      <c r="E61" t="s">
        <v>155</v>
      </c>
      <c r="F61" s="79">
        <v>0</v>
      </c>
      <c r="G61" t="s">
        <v>108</v>
      </c>
      <c r="H61" s="79">
        <v>0</v>
      </c>
      <c r="I61" s="79">
        <v>0.41084999999999999</v>
      </c>
      <c r="J61" s="79">
        <v>0.39</v>
      </c>
      <c r="K61" s="79">
        <v>0</v>
      </c>
    </row>
    <row r="62" spans="2:11">
      <c r="B62" t="s">
        <v>885</v>
      </c>
      <c r="C62" t="s">
        <v>393</v>
      </c>
      <c r="D62" t="s">
        <v>202</v>
      </c>
      <c r="E62" t="s">
        <v>155</v>
      </c>
      <c r="F62" s="79">
        <v>0</v>
      </c>
      <c r="G62" t="s">
        <v>108</v>
      </c>
      <c r="H62" s="79">
        <v>0</v>
      </c>
      <c r="I62" s="79">
        <v>0.46301999999999999</v>
      </c>
      <c r="J62" s="79">
        <v>0.44</v>
      </c>
      <c r="K62" s="79">
        <v>0</v>
      </c>
    </row>
    <row r="63" spans="2:11">
      <c r="B63" t="s">
        <v>886</v>
      </c>
      <c r="C63" t="s">
        <v>289</v>
      </c>
      <c r="D63" t="s">
        <v>202</v>
      </c>
      <c r="E63" t="s">
        <v>155</v>
      </c>
      <c r="F63" s="79">
        <v>0</v>
      </c>
      <c r="G63" t="s">
        <v>108</v>
      </c>
      <c r="H63" s="79">
        <v>0</v>
      </c>
      <c r="I63" s="79">
        <v>0.37719999999999998</v>
      </c>
      <c r="J63" s="79">
        <v>0.36</v>
      </c>
      <c r="K63" s="79">
        <v>0</v>
      </c>
    </row>
    <row r="64" spans="2:11">
      <c r="B64" t="s">
        <v>887</v>
      </c>
      <c r="C64" t="s">
        <v>676</v>
      </c>
      <c r="D64" t="s">
        <v>202</v>
      </c>
      <c r="E64" t="s">
        <v>155</v>
      </c>
      <c r="F64" s="79">
        <v>0</v>
      </c>
      <c r="G64" t="s">
        <v>108</v>
      </c>
      <c r="H64" s="79">
        <v>0</v>
      </c>
      <c r="I64" s="79">
        <v>1.7669999999999999</v>
      </c>
      <c r="J64" s="79">
        <v>1.68</v>
      </c>
      <c r="K64" s="79">
        <v>0.01</v>
      </c>
    </row>
    <row r="65" spans="2:11">
      <c r="B65" t="s">
        <v>888</v>
      </c>
      <c r="C65" t="s">
        <v>889</v>
      </c>
      <c r="D65" t="s">
        <v>202</v>
      </c>
      <c r="E65" t="s">
        <v>622</v>
      </c>
      <c r="F65" s="79">
        <v>9.9</v>
      </c>
      <c r="G65" t="s">
        <v>108</v>
      </c>
      <c r="H65" s="79">
        <v>0.01</v>
      </c>
      <c r="I65" s="79">
        <v>6.6570099999999999E-8</v>
      </c>
      <c r="J65" s="79">
        <v>0</v>
      </c>
      <c r="K65" s="79">
        <v>0</v>
      </c>
    </row>
    <row r="66" spans="2:11">
      <c r="B66" t="s">
        <v>890</v>
      </c>
      <c r="C66" t="s">
        <v>514</v>
      </c>
      <c r="D66" t="s">
        <v>202</v>
      </c>
      <c r="E66" t="s">
        <v>155</v>
      </c>
      <c r="F66" s="79">
        <v>0</v>
      </c>
      <c r="G66" t="s">
        <v>108</v>
      </c>
      <c r="H66" s="79">
        <v>0</v>
      </c>
      <c r="I66" s="79">
        <v>26.31766</v>
      </c>
      <c r="J66" s="79">
        <v>25.06</v>
      </c>
      <c r="K66" s="79">
        <v>0.08</v>
      </c>
    </row>
    <row r="67" spans="2:11">
      <c r="B67" t="s">
        <v>891</v>
      </c>
      <c r="C67" t="s">
        <v>514</v>
      </c>
      <c r="D67" t="s">
        <v>202</v>
      </c>
      <c r="E67" t="s">
        <v>155</v>
      </c>
      <c r="F67" s="79">
        <v>0</v>
      </c>
      <c r="G67" t="s">
        <v>108</v>
      </c>
      <c r="H67" s="79">
        <v>0</v>
      </c>
      <c r="I67" s="79">
        <v>1.32246</v>
      </c>
      <c r="J67" s="79">
        <v>1.26</v>
      </c>
      <c r="K67" s="79">
        <v>0</v>
      </c>
    </row>
    <row r="68" spans="2:11">
      <c r="B68" t="s">
        <v>892</v>
      </c>
      <c r="C68" t="s">
        <v>673</v>
      </c>
      <c r="D68" t="s">
        <v>202</v>
      </c>
      <c r="E68" t="s">
        <v>155</v>
      </c>
      <c r="F68" s="79">
        <v>0</v>
      </c>
      <c r="G68" t="s">
        <v>108</v>
      </c>
      <c r="H68" s="79">
        <v>0</v>
      </c>
      <c r="I68" s="79">
        <v>7.0110000000000006E-2</v>
      </c>
      <c r="J68" s="79">
        <v>7.0000000000000007E-2</v>
      </c>
      <c r="K68" s="79">
        <v>0</v>
      </c>
    </row>
    <row r="69" spans="2:11">
      <c r="B69" t="s">
        <v>893</v>
      </c>
      <c r="C69" t="s">
        <v>627</v>
      </c>
      <c r="D69" t="s">
        <v>202</v>
      </c>
      <c r="E69" t="s">
        <v>622</v>
      </c>
      <c r="F69" s="79">
        <v>0</v>
      </c>
      <c r="G69" t="s">
        <v>108</v>
      </c>
      <c r="H69" s="79">
        <v>0</v>
      </c>
      <c r="I69" s="79">
        <v>1.54</v>
      </c>
      <c r="J69" s="79">
        <v>1.47</v>
      </c>
      <c r="K69" s="79">
        <v>0</v>
      </c>
    </row>
    <row r="70" spans="2:11">
      <c r="B70" t="s">
        <v>894</v>
      </c>
      <c r="C70" t="s">
        <v>508</v>
      </c>
      <c r="D70" t="s">
        <v>202</v>
      </c>
      <c r="E70" t="s">
        <v>155</v>
      </c>
      <c r="F70" s="79">
        <v>0</v>
      </c>
      <c r="G70" t="s">
        <v>108</v>
      </c>
      <c r="H70" s="79">
        <v>0</v>
      </c>
      <c r="I70" s="79">
        <v>0.49725000000000003</v>
      </c>
      <c r="J70" s="79">
        <v>0.47</v>
      </c>
      <c r="K70" s="79">
        <v>0</v>
      </c>
    </row>
    <row r="71" spans="2:11">
      <c r="B71" t="s">
        <v>895</v>
      </c>
      <c r="C71" t="s">
        <v>508</v>
      </c>
      <c r="D71" t="s">
        <v>202</v>
      </c>
      <c r="E71" t="s">
        <v>155</v>
      </c>
      <c r="F71" s="79">
        <v>0</v>
      </c>
      <c r="G71" t="s">
        <v>108</v>
      </c>
      <c r="H71" s="79">
        <v>0</v>
      </c>
      <c r="I71" s="79">
        <v>0.11437</v>
      </c>
      <c r="J71" s="79">
        <v>0.11</v>
      </c>
      <c r="K71" s="79">
        <v>0</v>
      </c>
    </row>
    <row r="72" spans="2:11">
      <c r="B72" t="s">
        <v>896</v>
      </c>
      <c r="C72" t="s">
        <v>511</v>
      </c>
      <c r="D72" t="s">
        <v>202</v>
      </c>
      <c r="E72" t="s">
        <v>155</v>
      </c>
      <c r="F72" s="79">
        <v>0</v>
      </c>
      <c r="G72" t="s">
        <v>108</v>
      </c>
      <c r="H72" s="79">
        <v>0</v>
      </c>
      <c r="I72" s="79">
        <v>1.9718899999999999</v>
      </c>
      <c r="J72" s="79">
        <v>1.88</v>
      </c>
      <c r="K72" s="79">
        <v>0.01</v>
      </c>
    </row>
    <row r="73" spans="2:11">
      <c r="B73" s="80" t="s">
        <v>207</v>
      </c>
      <c r="D73" s="19"/>
      <c r="E73" s="19"/>
      <c r="F73" s="19"/>
      <c r="G73" s="19"/>
      <c r="H73" s="81">
        <v>0</v>
      </c>
      <c r="I73" s="81">
        <v>0</v>
      </c>
      <c r="J73" s="81">
        <v>0</v>
      </c>
      <c r="K73" s="81">
        <v>0</v>
      </c>
    </row>
    <row r="74" spans="2:11">
      <c r="B74" t="s">
        <v>202</v>
      </c>
      <c r="C74" t="s">
        <v>202</v>
      </c>
      <c r="D74" t="s">
        <v>202</v>
      </c>
      <c r="E74" s="19"/>
      <c r="F74" s="79">
        <v>0</v>
      </c>
      <c r="G74" t="s">
        <v>202</v>
      </c>
      <c r="H74" s="79">
        <v>0</v>
      </c>
      <c r="I74" s="79">
        <v>0</v>
      </c>
      <c r="J74" s="79">
        <v>0</v>
      </c>
      <c r="K74" s="79">
        <v>0</v>
      </c>
    </row>
    <row r="75" spans="2:11">
      <c r="B75" t="s">
        <v>210</v>
      </c>
      <c r="D75" s="19"/>
      <c r="E75" s="19"/>
      <c r="F75" s="19"/>
      <c r="G75" s="19"/>
      <c r="H75" s="19"/>
    </row>
    <row r="76" spans="2:11">
      <c r="D76" s="19"/>
      <c r="E76" s="19"/>
      <c r="F76" s="19"/>
      <c r="G76" s="19"/>
      <c r="H76" s="19"/>
    </row>
    <row r="77" spans="2:11">
      <c r="D77" s="19"/>
      <c r="E77" s="19"/>
      <c r="F77" s="19"/>
      <c r="G77" s="19"/>
      <c r="H77" s="19"/>
    </row>
    <row r="78" spans="2:11">
      <c r="D78" s="19"/>
      <c r="E78" s="19"/>
      <c r="F78" s="19"/>
      <c r="G78" s="19"/>
      <c r="H78" s="19"/>
    </row>
    <row r="79" spans="2:11">
      <c r="D79" s="19"/>
      <c r="E79" s="19"/>
      <c r="F79" s="19"/>
      <c r="G79" s="19"/>
      <c r="H79" s="19"/>
    </row>
    <row r="80" spans="2:11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3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12" t="s">
        <v>899</v>
      </c>
    </row>
    <row r="3" spans="2:17">
      <c r="B3" s="2" t="s">
        <v>2</v>
      </c>
      <c r="C3" s="82" t="s">
        <v>900</v>
      </c>
    </row>
    <row r="4" spans="2:17">
      <c r="B4" s="2" t="s">
        <v>3</v>
      </c>
      <c r="C4" t="s">
        <v>191</v>
      </c>
    </row>
    <row r="5" spans="2:17">
      <c r="B5" s="77" t="s">
        <v>192</v>
      </c>
      <c r="C5" t="s">
        <v>193</v>
      </c>
    </row>
    <row r="7" spans="2:17" ht="26.25" customHeight="1">
      <c r="B7" s="97" t="s">
        <v>177</v>
      </c>
      <c r="C7" s="98"/>
      <c r="D7" s="98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f>C12</f>
        <v>59.156994379447688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194</v>
      </c>
      <c r="C12" s="81">
        <f>C13</f>
        <v>59.156994379447688</v>
      </c>
    </row>
    <row r="13" spans="2:17">
      <c r="B13" t="s">
        <v>898</v>
      </c>
      <c r="C13" s="79">
        <v>59.156994379447688</v>
      </c>
      <c r="D13" s="83">
        <v>42973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6:XFD1048576 A1:XFD1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2" t="s">
        <v>899</v>
      </c>
    </row>
    <row r="3" spans="2:18">
      <c r="B3" s="2" t="s">
        <v>2</v>
      </c>
      <c r="C3" s="82" t="s">
        <v>900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194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259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243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202</v>
      </c>
      <c r="C16" t="s">
        <v>202</v>
      </c>
      <c r="D16" t="s">
        <v>202</v>
      </c>
      <c r="E16" t="s">
        <v>202</v>
      </c>
      <c r="H16" s="79">
        <v>0</v>
      </c>
      <c r="I16" t="s">
        <v>202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260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202</v>
      </c>
      <c r="C18" t="s">
        <v>202</v>
      </c>
      <c r="D18" t="s">
        <v>202</v>
      </c>
      <c r="E18" t="s">
        <v>202</v>
      </c>
      <c r="H18" s="79">
        <v>0</v>
      </c>
      <c r="I18" t="s">
        <v>202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710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9">
        <v>0</v>
      </c>
      <c r="I20" t="s">
        <v>202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261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9">
        <v>0</v>
      </c>
      <c r="I23" t="s">
        <v>202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262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202</v>
      </c>
      <c r="C25" t="s">
        <v>202</v>
      </c>
      <c r="D25" t="s">
        <v>202</v>
      </c>
      <c r="E25" t="s">
        <v>202</v>
      </c>
      <c r="H25" s="79">
        <v>0</v>
      </c>
      <c r="I25" t="s">
        <v>202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2" t="s">
        <v>899</v>
      </c>
    </row>
    <row r="3" spans="2:18">
      <c r="B3" s="2" t="s">
        <v>2</v>
      </c>
      <c r="C3" s="82" t="s">
        <v>900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194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750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751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202</v>
      </c>
      <c r="C16" t="s">
        <v>202</v>
      </c>
      <c r="D16" t="s">
        <v>202</v>
      </c>
      <c r="E16" t="s">
        <v>202</v>
      </c>
      <c r="H16" s="79">
        <v>0</v>
      </c>
      <c r="I16" t="s">
        <v>202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260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202</v>
      </c>
      <c r="C18" t="s">
        <v>202</v>
      </c>
      <c r="D18" t="s">
        <v>202</v>
      </c>
      <c r="E18" t="s">
        <v>202</v>
      </c>
      <c r="H18" s="79">
        <v>0</v>
      </c>
      <c r="I18" t="s">
        <v>202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710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9">
        <v>0</v>
      </c>
      <c r="I20" t="s">
        <v>202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776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9">
        <v>0</v>
      </c>
      <c r="I23" t="s">
        <v>202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777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202</v>
      </c>
      <c r="C25" t="s">
        <v>202</v>
      </c>
      <c r="D25" t="s">
        <v>202</v>
      </c>
      <c r="E25" t="s">
        <v>202</v>
      </c>
      <c r="H25" s="79">
        <v>0</v>
      </c>
      <c r="I25" t="s">
        <v>202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2" t="s">
        <v>899</v>
      </c>
    </row>
    <row r="3" spans="2:52">
      <c r="B3" s="2" t="s">
        <v>2</v>
      </c>
      <c r="C3" s="82" t="s">
        <v>900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5.22</v>
      </c>
      <c r="I11" s="7"/>
      <c r="J11" s="7"/>
      <c r="K11" s="78">
        <v>0.43</v>
      </c>
      <c r="L11" s="78">
        <v>13061444</v>
      </c>
      <c r="M11" s="7"/>
      <c r="N11" s="78">
        <v>16735.4689101</v>
      </c>
      <c r="O11" s="7"/>
      <c r="P11" s="78">
        <v>100</v>
      </c>
      <c r="Q11" s="78">
        <v>50.04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194</v>
      </c>
      <c r="C12" s="16"/>
      <c r="D12" s="16"/>
      <c r="H12" s="81">
        <v>5.22</v>
      </c>
      <c r="K12" s="81">
        <v>0.43</v>
      </c>
      <c r="L12" s="81">
        <v>13061444</v>
      </c>
      <c r="N12" s="81">
        <v>16735.4689101</v>
      </c>
      <c r="P12" s="81">
        <v>100</v>
      </c>
      <c r="Q12" s="81">
        <v>50.04</v>
      </c>
    </row>
    <row r="13" spans="2:52">
      <c r="B13" s="80" t="s">
        <v>211</v>
      </c>
      <c r="C13" s="16"/>
      <c r="D13" s="16"/>
      <c r="H13" s="81">
        <v>5.28</v>
      </c>
      <c r="K13" s="81">
        <v>0.43</v>
      </c>
      <c r="L13" s="81">
        <v>12717168</v>
      </c>
      <c r="N13" s="81">
        <v>16390.5004988</v>
      </c>
      <c r="P13" s="81">
        <v>97.94</v>
      </c>
      <c r="Q13" s="81">
        <v>49.01</v>
      </c>
    </row>
    <row r="14" spans="2:52">
      <c r="B14" s="80" t="s">
        <v>212</v>
      </c>
      <c r="C14" s="16"/>
      <c r="D14" s="16"/>
      <c r="H14" s="81">
        <v>5.28</v>
      </c>
      <c r="K14" s="81">
        <v>0.43</v>
      </c>
      <c r="L14" s="81">
        <v>12717168</v>
      </c>
      <c r="N14" s="81">
        <v>16390.5004988</v>
      </c>
      <c r="P14" s="81">
        <v>97.94</v>
      </c>
      <c r="Q14" s="81">
        <v>49.01</v>
      </c>
    </row>
    <row r="15" spans="2:52">
      <c r="B15" t="s">
        <v>213</v>
      </c>
      <c r="C15" t="s">
        <v>214</v>
      </c>
      <c r="D15" t="s">
        <v>106</v>
      </c>
      <c r="E15" t="s">
        <v>215</v>
      </c>
      <c r="F15" t="s">
        <v>157</v>
      </c>
      <c r="G15" t="s">
        <v>216</v>
      </c>
      <c r="H15" s="79">
        <v>4.24</v>
      </c>
      <c r="I15" t="s">
        <v>108</v>
      </c>
      <c r="J15" s="79">
        <v>4</v>
      </c>
      <c r="K15" s="79">
        <v>7.0000000000000007E-2</v>
      </c>
      <c r="L15" s="79">
        <v>1556423</v>
      </c>
      <c r="M15" s="79">
        <v>154.33000000000001</v>
      </c>
      <c r="N15" s="79">
        <v>2402.0276159</v>
      </c>
      <c r="O15" s="79">
        <v>1.001E-2</v>
      </c>
      <c r="P15" s="79">
        <v>14.35</v>
      </c>
      <c r="Q15" s="79">
        <v>7.18</v>
      </c>
    </row>
    <row r="16" spans="2:52">
      <c r="B16" t="s">
        <v>217</v>
      </c>
      <c r="C16" t="s">
        <v>218</v>
      </c>
      <c r="D16" t="s">
        <v>106</v>
      </c>
      <c r="E16" t="s">
        <v>215</v>
      </c>
      <c r="F16" t="s">
        <v>157</v>
      </c>
      <c r="G16" t="s">
        <v>219</v>
      </c>
      <c r="H16" s="79">
        <v>6.71</v>
      </c>
      <c r="I16" t="s">
        <v>108</v>
      </c>
      <c r="J16" s="79">
        <v>4</v>
      </c>
      <c r="K16" s="79">
        <v>0.49</v>
      </c>
      <c r="L16" s="79">
        <v>408206</v>
      </c>
      <c r="M16" s="79">
        <v>155.97999999999999</v>
      </c>
      <c r="N16" s="79">
        <v>636.71971880000001</v>
      </c>
      <c r="O16" s="79">
        <v>3.8599999999999997E-3</v>
      </c>
      <c r="P16" s="79">
        <v>3.8</v>
      </c>
      <c r="Q16" s="79">
        <v>1.9</v>
      </c>
    </row>
    <row r="17" spans="2:17">
      <c r="B17" t="s">
        <v>220</v>
      </c>
      <c r="C17" t="s">
        <v>221</v>
      </c>
      <c r="D17" t="s">
        <v>106</v>
      </c>
      <c r="E17" t="s">
        <v>215</v>
      </c>
      <c r="F17" t="s">
        <v>157</v>
      </c>
      <c r="G17" t="s">
        <v>222</v>
      </c>
      <c r="H17" s="79">
        <v>1.29</v>
      </c>
      <c r="I17" t="s">
        <v>108</v>
      </c>
      <c r="J17" s="79">
        <v>3.5</v>
      </c>
      <c r="K17" s="79">
        <v>0.3</v>
      </c>
      <c r="L17" s="79">
        <v>3603501</v>
      </c>
      <c r="M17" s="79">
        <v>123.8</v>
      </c>
      <c r="N17" s="79">
        <v>4461.1342379999996</v>
      </c>
      <c r="O17" s="79">
        <v>1.8319999999999999E-2</v>
      </c>
      <c r="P17" s="79">
        <v>26.66</v>
      </c>
      <c r="Q17" s="79">
        <v>13.34</v>
      </c>
    </row>
    <row r="18" spans="2:17">
      <c r="B18" t="s">
        <v>223</v>
      </c>
      <c r="C18" t="s">
        <v>224</v>
      </c>
      <c r="D18" t="s">
        <v>106</v>
      </c>
      <c r="E18" t="s">
        <v>215</v>
      </c>
      <c r="F18" t="s">
        <v>157</v>
      </c>
      <c r="G18" t="s">
        <v>225</v>
      </c>
      <c r="H18" s="79">
        <v>6.41</v>
      </c>
      <c r="I18" t="s">
        <v>108</v>
      </c>
      <c r="J18" s="79">
        <v>1.75</v>
      </c>
      <c r="K18" s="79">
        <v>0.4</v>
      </c>
      <c r="L18" s="79">
        <v>199432</v>
      </c>
      <c r="M18" s="79">
        <v>110.03</v>
      </c>
      <c r="N18" s="79">
        <v>219.43502960000001</v>
      </c>
      <c r="O18" s="79">
        <v>1.4399999999999999E-3</v>
      </c>
      <c r="P18" s="79">
        <v>1.31</v>
      </c>
      <c r="Q18" s="79">
        <v>0.66</v>
      </c>
    </row>
    <row r="19" spans="2:17">
      <c r="B19" t="s">
        <v>226</v>
      </c>
      <c r="C19" t="s">
        <v>227</v>
      </c>
      <c r="D19" t="s">
        <v>106</v>
      </c>
      <c r="E19" t="s">
        <v>215</v>
      </c>
      <c r="F19" t="s">
        <v>157</v>
      </c>
      <c r="G19" t="s">
        <v>228</v>
      </c>
      <c r="H19" s="79">
        <v>2.74</v>
      </c>
      <c r="I19" t="s">
        <v>108</v>
      </c>
      <c r="J19" s="79">
        <v>3</v>
      </c>
      <c r="K19" s="79">
        <v>-7.0000000000000007E-2</v>
      </c>
      <c r="L19" s="79">
        <v>36593</v>
      </c>
      <c r="M19" s="79">
        <v>118.92</v>
      </c>
      <c r="N19" s="79">
        <v>43.516395600000003</v>
      </c>
      <c r="O19" s="79">
        <v>2.3999999999999998E-4</v>
      </c>
      <c r="P19" s="79">
        <v>0.26</v>
      </c>
      <c r="Q19" s="79">
        <v>0.13</v>
      </c>
    </row>
    <row r="20" spans="2:17">
      <c r="B20" t="s">
        <v>229</v>
      </c>
      <c r="C20" t="s">
        <v>230</v>
      </c>
      <c r="D20" t="s">
        <v>106</v>
      </c>
      <c r="E20" t="s">
        <v>215</v>
      </c>
      <c r="F20" t="s">
        <v>157</v>
      </c>
      <c r="G20" t="s">
        <v>231</v>
      </c>
      <c r="H20" s="79">
        <v>8.57</v>
      </c>
      <c r="I20" t="s">
        <v>108</v>
      </c>
      <c r="J20" s="79">
        <v>0.75</v>
      </c>
      <c r="K20" s="79">
        <v>0.56999999999999995</v>
      </c>
      <c r="L20" s="79">
        <v>400000</v>
      </c>
      <c r="M20" s="79">
        <v>100.95</v>
      </c>
      <c r="N20" s="79">
        <v>403.8</v>
      </c>
      <c r="O20" s="79">
        <v>3.9100000000000003E-3</v>
      </c>
      <c r="P20" s="79">
        <v>2.41</v>
      </c>
      <c r="Q20" s="79">
        <v>1.21</v>
      </c>
    </row>
    <row r="21" spans="2:17">
      <c r="B21" t="s">
        <v>232</v>
      </c>
      <c r="C21" t="s">
        <v>233</v>
      </c>
      <c r="D21" t="s">
        <v>106</v>
      </c>
      <c r="E21" t="s">
        <v>215</v>
      </c>
      <c r="F21" t="s">
        <v>157</v>
      </c>
      <c r="G21" t="s">
        <v>234</v>
      </c>
      <c r="H21" s="79">
        <v>18.98</v>
      </c>
      <c r="I21" t="s">
        <v>108</v>
      </c>
      <c r="J21" s="79">
        <v>2.75</v>
      </c>
      <c r="K21" s="79">
        <v>1.35</v>
      </c>
      <c r="L21" s="79">
        <v>235460</v>
      </c>
      <c r="M21" s="79">
        <v>137.66999999999999</v>
      </c>
      <c r="N21" s="79">
        <v>324.157782</v>
      </c>
      <c r="O21" s="79">
        <v>1.33E-3</v>
      </c>
      <c r="P21" s="79">
        <v>1.94</v>
      </c>
      <c r="Q21" s="79">
        <v>0.97</v>
      </c>
    </row>
    <row r="22" spans="2:17">
      <c r="B22" t="s">
        <v>235</v>
      </c>
      <c r="C22" t="s">
        <v>236</v>
      </c>
      <c r="D22" t="s">
        <v>106</v>
      </c>
      <c r="E22" t="s">
        <v>215</v>
      </c>
      <c r="F22" t="s">
        <v>157</v>
      </c>
      <c r="G22" t="s">
        <v>219</v>
      </c>
      <c r="H22" s="79">
        <v>14.76</v>
      </c>
      <c r="I22" t="s">
        <v>108</v>
      </c>
      <c r="J22" s="79">
        <v>4</v>
      </c>
      <c r="K22" s="79">
        <v>1.1399999999999999</v>
      </c>
      <c r="L22" s="79">
        <v>1151292</v>
      </c>
      <c r="M22" s="79">
        <v>178.62</v>
      </c>
      <c r="N22" s="79">
        <v>2056.4377703999999</v>
      </c>
      <c r="O22" s="79">
        <v>7.0999999999999995E-3</v>
      </c>
      <c r="P22" s="79">
        <v>12.29</v>
      </c>
      <c r="Q22" s="79">
        <v>6.15</v>
      </c>
    </row>
    <row r="23" spans="2:17">
      <c r="B23" t="s">
        <v>237</v>
      </c>
      <c r="C23" t="s">
        <v>238</v>
      </c>
      <c r="D23" t="s">
        <v>106</v>
      </c>
      <c r="E23" t="s">
        <v>215</v>
      </c>
      <c r="F23" t="s">
        <v>157</v>
      </c>
      <c r="G23" t="s">
        <v>239</v>
      </c>
      <c r="H23" s="79">
        <v>5.39</v>
      </c>
      <c r="I23" t="s">
        <v>108</v>
      </c>
      <c r="J23" s="79">
        <v>2.75</v>
      </c>
      <c r="K23" s="79">
        <v>0.23</v>
      </c>
      <c r="L23" s="79">
        <v>3816561</v>
      </c>
      <c r="M23" s="79">
        <v>117.85</v>
      </c>
      <c r="N23" s="79">
        <v>4497.8171384999996</v>
      </c>
      <c r="O23" s="79">
        <v>2.3530000000000002E-2</v>
      </c>
      <c r="P23" s="79">
        <v>26.88</v>
      </c>
      <c r="Q23" s="79">
        <v>13.45</v>
      </c>
    </row>
    <row r="24" spans="2:17">
      <c r="B24" t="s">
        <v>240</v>
      </c>
      <c r="C24" t="s">
        <v>241</v>
      </c>
      <c r="D24" t="s">
        <v>106</v>
      </c>
      <c r="E24" t="s">
        <v>215</v>
      </c>
      <c r="F24" t="s">
        <v>157</v>
      </c>
      <c r="G24" t="s">
        <v>242</v>
      </c>
      <c r="H24" s="79">
        <v>0.41</v>
      </c>
      <c r="I24" t="s">
        <v>108</v>
      </c>
      <c r="J24" s="79">
        <v>1</v>
      </c>
      <c r="K24" s="79">
        <v>0.79</v>
      </c>
      <c r="L24" s="79">
        <v>1309700</v>
      </c>
      <c r="M24" s="79">
        <v>102.73</v>
      </c>
      <c r="N24" s="79">
        <v>1345.45481</v>
      </c>
      <c r="O24" s="79">
        <v>9.9100000000000004E-3</v>
      </c>
      <c r="P24" s="79">
        <v>8.0399999999999991</v>
      </c>
      <c r="Q24" s="79">
        <v>4.0199999999999996</v>
      </c>
    </row>
    <row r="25" spans="2:17">
      <c r="B25" s="80" t="s">
        <v>243</v>
      </c>
      <c r="C25" s="16"/>
      <c r="D25" s="16"/>
      <c r="H25" s="81">
        <v>2.4</v>
      </c>
      <c r="K25" s="81">
        <v>0.3</v>
      </c>
      <c r="L25" s="81">
        <v>344276</v>
      </c>
      <c r="N25" s="81">
        <v>344.96841130000001</v>
      </c>
      <c r="P25" s="81">
        <v>2.06</v>
      </c>
      <c r="Q25" s="81">
        <v>1.03</v>
      </c>
    </row>
    <row r="26" spans="2:17">
      <c r="B26" s="80" t="s">
        <v>244</v>
      </c>
      <c r="C26" s="16"/>
      <c r="D26" s="16"/>
      <c r="H26" s="81">
        <v>0.75</v>
      </c>
      <c r="K26" s="81">
        <v>0.15</v>
      </c>
      <c r="L26" s="81">
        <v>160100</v>
      </c>
      <c r="N26" s="81">
        <v>159.92389</v>
      </c>
      <c r="P26" s="81">
        <v>0.96</v>
      </c>
      <c r="Q26" s="81">
        <v>0.48</v>
      </c>
    </row>
    <row r="27" spans="2:17">
      <c r="B27" t="s">
        <v>245</v>
      </c>
      <c r="C27" t="s">
        <v>246</v>
      </c>
      <c r="D27" t="s">
        <v>106</v>
      </c>
      <c r="E27" t="s">
        <v>215</v>
      </c>
      <c r="F27" t="s">
        <v>157</v>
      </c>
      <c r="G27" t="s">
        <v>247</v>
      </c>
      <c r="H27" s="79">
        <v>0.75</v>
      </c>
      <c r="I27" t="s">
        <v>108</v>
      </c>
      <c r="J27" s="79">
        <v>0</v>
      </c>
      <c r="K27" s="79">
        <v>0.15</v>
      </c>
      <c r="L27" s="79">
        <v>160100</v>
      </c>
      <c r="M27" s="79">
        <v>99.89</v>
      </c>
      <c r="N27" s="79">
        <v>159.92389</v>
      </c>
      <c r="O27" s="79">
        <v>1.7800000000000001E-3</v>
      </c>
      <c r="P27" s="79">
        <v>0.96</v>
      </c>
      <c r="Q27" s="79">
        <v>0.48</v>
      </c>
    </row>
    <row r="28" spans="2:17">
      <c r="B28" s="80" t="s">
        <v>248</v>
      </c>
      <c r="C28" s="16"/>
      <c r="D28" s="16"/>
      <c r="H28" s="81">
        <v>15.29</v>
      </c>
      <c r="K28" s="81">
        <v>3.23</v>
      </c>
      <c r="L28" s="81">
        <v>4587</v>
      </c>
      <c r="N28" s="81">
        <v>6.586932</v>
      </c>
      <c r="P28" s="81">
        <v>0.04</v>
      </c>
      <c r="Q28" s="81">
        <v>0.02</v>
      </c>
    </row>
    <row r="29" spans="2:17">
      <c r="B29" t="s">
        <v>249</v>
      </c>
      <c r="C29" t="s">
        <v>250</v>
      </c>
      <c r="D29" t="s">
        <v>106</v>
      </c>
      <c r="E29" t="s">
        <v>215</v>
      </c>
      <c r="F29" t="s">
        <v>157</v>
      </c>
      <c r="G29" t="s">
        <v>251</v>
      </c>
      <c r="H29" s="79">
        <v>15.29</v>
      </c>
      <c r="I29" t="s">
        <v>108</v>
      </c>
      <c r="J29" s="79">
        <v>5.5</v>
      </c>
      <c r="K29" s="79">
        <v>3.23</v>
      </c>
      <c r="L29" s="79">
        <v>4587</v>
      </c>
      <c r="M29" s="79">
        <v>143.6</v>
      </c>
      <c r="N29" s="79">
        <v>6.586932</v>
      </c>
      <c r="O29" s="79">
        <v>2.9999999999999997E-5</v>
      </c>
      <c r="P29" s="79">
        <v>0.04</v>
      </c>
      <c r="Q29" s="79">
        <v>0.02</v>
      </c>
    </row>
    <row r="30" spans="2:17">
      <c r="B30" s="80" t="s">
        <v>252</v>
      </c>
      <c r="C30" s="16"/>
      <c r="D30" s="16"/>
      <c r="H30" s="81">
        <v>3.4</v>
      </c>
      <c r="K30" s="81">
        <v>0.33</v>
      </c>
      <c r="L30" s="81">
        <v>179589</v>
      </c>
      <c r="N30" s="81">
        <v>178.4575893</v>
      </c>
      <c r="P30" s="81">
        <v>1.07</v>
      </c>
      <c r="Q30" s="81">
        <v>0.53</v>
      </c>
    </row>
    <row r="31" spans="2:17">
      <c r="B31" t="s">
        <v>253</v>
      </c>
      <c r="C31" t="s">
        <v>254</v>
      </c>
      <c r="D31" t="s">
        <v>106</v>
      </c>
      <c r="E31" t="s">
        <v>215</v>
      </c>
      <c r="F31" t="s">
        <v>157</v>
      </c>
      <c r="G31" t="s">
        <v>255</v>
      </c>
      <c r="H31" s="79">
        <v>3.4</v>
      </c>
      <c r="I31" t="s">
        <v>108</v>
      </c>
      <c r="J31" s="79">
        <v>7.0000000000000007E-2</v>
      </c>
      <c r="K31" s="79">
        <v>0.33</v>
      </c>
      <c r="L31" s="79">
        <v>179589</v>
      </c>
      <c r="M31" s="79">
        <v>99.37</v>
      </c>
      <c r="N31" s="79">
        <v>178.4575893</v>
      </c>
      <c r="O31" s="79">
        <v>9.6999999999999994E-4</v>
      </c>
      <c r="P31" s="79">
        <v>1.07</v>
      </c>
      <c r="Q31" s="79">
        <v>0.53</v>
      </c>
    </row>
    <row r="32" spans="2:17">
      <c r="B32" s="80" t="s">
        <v>256</v>
      </c>
      <c r="C32" s="16"/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202</v>
      </c>
      <c r="C33" t="s">
        <v>202</v>
      </c>
      <c r="D33" s="16"/>
      <c r="E33" t="s">
        <v>202</v>
      </c>
      <c r="H33" s="79">
        <v>0</v>
      </c>
      <c r="I33" t="s">
        <v>202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207</v>
      </c>
      <c r="C34" s="16"/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s="80" t="s">
        <v>257</v>
      </c>
      <c r="C35" s="16"/>
      <c r="D35" s="16"/>
      <c r="H35" s="81">
        <v>0</v>
      </c>
      <c r="K35" s="81">
        <v>0</v>
      </c>
      <c r="L35" s="81">
        <v>0</v>
      </c>
      <c r="N35" s="81">
        <v>0</v>
      </c>
      <c r="P35" s="81">
        <v>0</v>
      </c>
      <c r="Q35" s="81">
        <v>0</v>
      </c>
    </row>
    <row r="36" spans="2:17">
      <c r="B36" t="s">
        <v>202</v>
      </c>
      <c r="C36" t="s">
        <v>202</v>
      </c>
      <c r="D36" s="16"/>
      <c r="E36" t="s">
        <v>202</v>
      </c>
      <c r="H36" s="79">
        <v>0</v>
      </c>
      <c r="I36" t="s">
        <v>202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</row>
    <row r="37" spans="2:17">
      <c r="B37" s="80" t="s">
        <v>258</v>
      </c>
      <c r="C37" s="16"/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202</v>
      </c>
      <c r="C38" t="s">
        <v>202</v>
      </c>
      <c r="D38" s="16"/>
      <c r="E38" t="s">
        <v>202</v>
      </c>
      <c r="H38" s="79">
        <v>0</v>
      </c>
      <c r="I38" t="s">
        <v>202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12" t="s">
        <v>899</v>
      </c>
    </row>
    <row r="3" spans="2:23">
      <c r="B3" s="2" t="s">
        <v>2</v>
      </c>
      <c r="C3" s="82" t="s">
        <v>900</v>
      </c>
    </row>
    <row r="4" spans="2:23">
      <c r="B4" s="2" t="s">
        <v>3</v>
      </c>
      <c r="C4" t="s">
        <v>191</v>
      </c>
    </row>
    <row r="5" spans="2:23">
      <c r="B5" s="77" t="s">
        <v>192</v>
      </c>
      <c r="C5" t="s">
        <v>193</v>
      </c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194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750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202</v>
      </c>
      <c r="C14" t="s">
        <v>202</v>
      </c>
      <c r="D14" t="s">
        <v>202</v>
      </c>
      <c r="E14" t="s">
        <v>202</v>
      </c>
      <c r="F14" s="15"/>
      <c r="G14" s="15"/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751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202</v>
      </c>
      <c r="C16" t="s">
        <v>202</v>
      </c>
      <c r="D16" t="s">
        <v>202</v>
      </c>
      <c r="E16" t="s">
        <v>202</v>
      </c>
      <c r="F16" s="15"/>
      <c r="G16" s="15"/>
      <c r="H16" s="79">
        <v>0</v>
      </c>
      <c r="I16" t="s">
        <v>202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260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202</v>
      </c>
      <c r="C18" t="s">
        <v>202</v>
      </c>
      <c r="D18" t="s">
        <v>202</v>
      </c>
      <c r="E18" t="s">
        <v>202</v>
      </c>
      <c r="F18" s="15"/>
      <c r="G18" s="15"/>
      <c r="H18" s="79">
        <v>0</v>
      </c>
      <c r="I18" t="s">
        <v>202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710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202</v>
      </c>
      <c r="C20" t="s">
        <v>202</v>
      </c>
      <c r="D20" t="s">
        <v>202</v>
      </c>
      <c r="E20" t="s">
        <v>202</v>
      </c>
      <c r="F20" s="15"/>
      <c r="G20" s="15"/>
      <c r="H20" s="79">
        <v>0</v>
      </c>
      <c r="I20" t="s">
        <v>202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2" t="s">
        <v>899</v>
      </c>
    </row>
    <row r="3" spans="2:67">
      <c r="B3" s="2" t="s">
        <v>2</v>
      </c>
      <c r="C3" s="82" t="s">
        <v>900</v>
      </c>
    </row>
    <row r="4" spans="2:67">
      <c r="B4" s="2" t="s">
        <v>3</v>
      </c>
      <c r="C4" t="s">
        <v>191</v>
      </c>
    </row>
    <row r="5" spans="2:67">
      <c r="B5" s="77" t="s">
        <v>192</v>
      </c>
      <c r="C5" t="s">
        <v>193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194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259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202</v>
      </c>
      <c r="C14" t="s">
        <v>202</v>
      </c>
      <c r="D14" s="16"/>
      <c r="E14" s="16"/>
      <c r="F14" s="16"/>
      <c r="G14" t="s">
        <v>202</v>
      </c>
      <c r="H14" t="s">
        <v>202</v>
      </c>
      <c r="K14" s="79">
        <v>0</v>
      </c>
      <c r="L14" t="s">
        <v>202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243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202</v>
      </c>
      <c r="C16" t="s">
        <v>202</v>
      </c>
      <c r="D16" s="16"/>
      <c r="E16" s="16"/>
      <c r="F16" s="16"/>
      <c r="G16" t="s">
        <v>202</v>
      </c>
      <c r="H16" t="s">
        <v>202</v>
      </c>
      <c r="K16" s="79">
        <v>0</v>
      </c>
      <c r="L16" t="s">
        <v>202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260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202</v>
      </c>
      <c r="C18" t="s">
        <v>202</v>
      </c>
      <c r="D18" s="16"/>
      <c r="E18" s="16"/>
      <c r="F18" s="16"/>
      <c r="G18" t="s">
        <v>202</v>
      </c>
      <c r="H18" t="s">
        <v>202</v>
      </c>
      <c r="K18" s="79">
        <v>0</v>
      </c>
      <c r="L18" t="s">
        <v>202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207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261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202</v>
      </c>
      <c r="C21" t="s">
        <v>202</v>
      </c>
      <c r="D21" s="16"/>
      <c r="E21" s="16"/>
      <c r="F21" s="16"/>
      <c r="G21" t="s">
        <v>202</v>
      </c>
      <c r="H21" t="s">
        <v>202</v>
      </c>
      <c r="K21" s="79">
        <v>0</v>
      </c>
      <c r="L21" t="s">
        <v>202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262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202</v>
      </c>
      <c r="C23" t="s">
        <v>202</v>
      </c>
      <c r="D23" s="16"/>
      <c r="E23" s="16"/>
      <c r="F23" s="16"/>
      <c r="G23" t="s">
        <v>202</v>
      </c>
      <c r="H23" t="s">
        <v>202</v>
      </c>
      <c r="K23" s="79">
        <v>0</v>
      </c>
      <c r="L23" t="s">
        <v>202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2" t="s">
        <v>899</v>
      </c>
    </row>
    <row r="3" spans="2:65">
      <c r="B3" s="2" t="s">
        <v>2</v>
      </c>
      <c r="C3" s="82" t="s">
        <v>900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3.66</v>
      </c>
      <c r="L11" s="7"/>
      <c r="M11" s="7"/>
      <c r="N11" s="78">
        <v>1.52</v>
      </c>
      <c r="O11" s="78">
        <v>12767065.800000001</v>
      </c>
      <c r="P11" s="33"/>
      <c r="Q11" s="78">
        <v>14657.550029459</v>
      </c>
      <c r="R11" s="7"/>
      <c r="S11" s="78">
        <v>100</v>
      </c>
      <c r="T11" s="78">
        <v>43.83</v>
      </c>
      <c r="U11" s="35"/>
      <c r="BH11" s="16"/>
      <c r="BI11" s="19"/>
      <c r="BJ11" s="16"/>
      <c r="BM11" s="16"/>
    </row>
    <row r="12" spans="2:65">
      <c r="B12" s="80" t="s">
        <v>194</v>
      </c>
      <c r="C12" s="16"/>
      <c r="D12" s="16"/>
      <c r="E12" s="16"/>
      <c r="F12" s="16"/>
      <c r="K12" s="81">
        <v>3.66</v>
      </c>
      <c r="N12" s="81">
        <v>1.52</v>
      </c>
      <c r="O12" s="81">
        <v>12767065.800000001</v>
      </c>
      <c r="Q12" s="81">
        <v>14657.550029459</v>
      </c>
      <c r="S12" s="81">
        <v>100</v>
      </c>
      <c r="T12" s="81">
        <v>43.83</v>
      </c>
    </row>
    <row r="13" spans="2:65">
      <c r="B13" s="80" t="s">
        <v>259</v>
      </c>
      <c r="C13" s="16"/>
      <c r="D13" s="16"/>
      <c r="E13" s="16"/>
      <c r="F13" s="16"/>
      <c r="K13" s="81">
        <v>3.62</v>
      </c>
      <c r="N13" s="81">
        <v>1.39</v>
      </c>
      <c r="O13" s="81">
        <v>11574502.550000001</v>
      </c>
      <c r="Q13" s="81">
        <v>13401.199511893001</v>
      </c>
      <c r="S13" s="81">
        <v>91.43</v>
      </c>
      <c r="T13" s="81">
        <v>40.07</v>
      </c>
    </row>
    <row r="14" spans="2:65">
      <c r="B14" t="s">
        <v>263</v>
      </c>
      <c r="C14" t="s">
        <v>264</v>
      </c>
      <c r="D14" t="s">
        <v>106</v>
      </c>
      <c r="E14" t="s">
        <v>129</v>
      </c>
      <c r="F14" t="s">
        <v>265</v>
      </c>
      <c r="G14" t="s">
        <v>266</v>
      </c>
      <c r="H14" t="s">
        <v>198</v>
      </c>
      <c r="I14" t="s">
        <v>155</v>
      </c>
      <c r="J14" t="s">
        <v>267</v>
      </c>
      <c r="K14" s="79">
        <v>3.46</v>
      </c>
      <c r="L14" t="s">
        <v>108</v>
      </c>
      <c r="M14" s="79">
        <v>0.59</v>
      </c>
      <c r="N14" s="79">
        <v>0.61</v>
      </c>
      <c r="O14" s="79">
        <v>170000</v>
      </c>
      <c r="P14" s="79">
        <v>98.95</v>
      </c>
      <c r="Q14" s="79">
        <v>168.215</v>
      </c>
      <c r="R14" s="79">
        <v>0</v>
      </c>
      <c r="S14" s="79">
        <v>1.1499999999999999</v>
      </c>
      <c r="T14" s="79">
        <v>0.5</v>
      </c>
    </row>
    <row r="15" spans="2:65">
      <c r="B15" t="s">
        <v>268</v>
      </c>
      <c r="C15" t="s">
        <v>269</v>
      </c>
      <c r="D15" t="s">
        <v>106</v>
      </c>
      <c r="E15" t="s">
        <v>129</v>
      </c>
      <c r="F15" t="s">
        <v>270</v>
      </c>
      <c r="G15" t="s">
        <v>266</v>
      </c>
      <c r="H15" t="s">
        <v>198</v>
      </c>
      <c r="I15" t="s">
        <v>155</v>
      </c>
      <c r="J15" t="s">
        <v>271</v>
      </c>
      <c r="K15" s="79">
        <v>5.59</v>
      </c>
      <c r="L15" t="s">
        <v>108</v>
      </c>
      <c r="M15" s="79">
        <v>0.99</v>
      </c>
      <c r="N15" s="79">
        <v>1.05</v>
      </c>
      <c r="O15" s="79">
        <v>183861</v>
      </c>
      <c r="P15" s="79">
        <v>99.61</v>
      </c>
      <c r="Q15" s="79">
        <v>183.1439421</v>
      </c>
      <c r="R15" s="79">
        <v>0.01</v>
      </c>
      <c r="S15" s="79">
        <v>1.25</v>
      </c>
      <c r="T15" s="79">
        <v>0.55000000000000004</v>
      </c>
    </row>
    <row r="16" spans="2:65">
      <c r="B16" t="s">
        <v>272</v>
      </c>
      <c r="C16" t="s">
        <v>273</v>
      </c>
      <c r="D16" t="s">
        <v>106</v>
      </c>
      <c r="E16" t="s">
        <v>129</v>
      </c>
      <c r="F16" t="s">
        <v>270</v>
      </c>
      <c r="G16" t="s">
        <v>266</v>
      </c>
      <c r="H16" t="s">
        <v>198</v>
      </c>
      <c r="I16" t="s">
        <v>155</v>
      </c>
      <c r="J16" t="s">
        <v>274</v>
      </c>
      <c r="K16" s="79">
        <v>3.05</v>
      </c>
      <c r="L16" t="s">
        <v>108</v>
      </c>
      <c r="M16" s="79">
        <v>0.64</v>
      </c>
      <c r="N16" s="79">
        <v>0.57999999999999996</v>
      </c>
      <c r="O16" s="79">
        <v>142325</v>
      </c>
      <c r="P16" s="79">
        <v>99.57</v>
      </c>
      <c r="Q16" s="79">
        <v>141.71300249999999</v>
      </c>
      <c r="R16" s="79">
        <v>0</v>
      </c>
      <c r="S16" s="79">
        <v>0.97</v>
      </c>
      <c r="T16" s="79">
        <v>0.42</v>
      </c>
    </row>
    <row r="17" spans="2:20">
      <c r="B17" t="s">
        <v>275</v>
      </c>
      <c r="C17" t="s">
        <v>276</v>
      </c>
      <c r="D17" t="s">
        <v>106</v>
      </c>
      <c r="E17" t="s">
        <v>129</v>
      </c>
      <c r="F17" t="s">
        <v>270</v>
      </c>
      <c r="G17" t="s">
        <v>266</v>
      </c>
      <c r="H17" t="s">
        <v>198</v>
      </c>
      <c r="I17" t="s">
        <v>155</v>
      </c>
      <c r="J17" t="s">
        <v>277</v>
      </c>
      <c r="K17" s="79">
        <v>1.98</v>
      </c>
      <c r="L17" t="s">
        <v>108</v>
      </c>
      <c r="M17" s="79">
        <v>2.58</v>
      </c>
      <c r="N17" s="79">
        <v>0.76</v>
      </c>
      <c r="O17" s="79">
        <v>772468</v>
      </c>
      <c r="P17" s="79">
        <v>108.3</v>
      </c>
      <c r="Q17" s="79">
        <v>836.58284400000002</v>
      </c>
      <c r="R17" s="79">
        <v>0.03</v>
      </c>
      <c r="S17" s="79">
        <v>5.71</v>
      </c>
      <c r="T17" s="79">
        <v>2.5</v>
      </c>
    </row>
    <row r="18" spans="2:20">
      <c r="B18" t="s">
        <v>278</v>
      </c>
      <c r="C18" t="s">
        <v>279</v>
      </c>
      <c r="D18" t="s">
        <v>106</v>
      </c>
      <c r="E18" t="s">
        <v>129</v>
      </c>
      <c r="F18" t="s">
        <v>280</v>
      </c>
      <c r="G18" t="s">
        <v>266</v>
      </c>
      <c r="H18" t="s">
        <v>198</v>
      </c>
      <c r="I18" t="s">
        <v>155</v>
      </c>
      <c r="J18" t="s">
        <v>281</v>
      </c>
      <c r="K18" s="79">
        <v>2.66</v>
      </c>
      <c r="L18" t="s">
        <v>108</v>
      </c>
      <c r="M18" s="79">
        <v>1.6</v>
      </c>
      <c r="N18" s="79">
        <v>0.43</v>
      </c>
      <c r="O18" s="79">
        <v>80667</v>
      </c>
      <c r="P18" s="79">
        <v>102.07</v>
      </c>
      <c r="Q18" s="79">
        <v>82.336806899999999</v>
      </c>
      <c r="R18" s="79">
        <v>0</v>
      </c>
      <c r="S18" s="79">
        <v>0.56000000000000005</v>
      </c>
      <c r="T18" s="79">
        <v>0.25</v>
      </c>
    </row>
    <row r="19" spans="2:20">
      <c r="B19" t="s">
        <v>282</v>
      </c>
      <c r="C19" t="s">
        <v>283</v>
      </c>
      <c r="D19" t="s">
        <v>106</v>
      </c>
      <c r="E19" t="s">
        <v>129</v>
      </c>
      <c r="F19" t="s">
        <v>280</v>
      </c>
      <c r="G19" t="s">
        <v>266</v>
      </c>
      <c r="H19" t="s">
        <v>198</v>
      </c>
      <c r="I19" t="s">
        <v>155</v>
      </c>
      <c r="J19" t="s">
        <v>284</v>
      </c>
      <c r="K19" s="79">
        <v>4.95</v>
      </c>
      <c r="L19" t="s">
        <v>108</v>
      </c>
      <c r="M19" s="79">
        <v>5</v>
      </c>
      <c r="N19" s="79">
        <v>0.96</v>
      </c>
      <c r="O19" s="79">
        <v>18831</v>
      </c>
      <c r="P19" s="79">
        <v>126.5</v>
      </c>
      <c r="Q19" s="79">
        <v>23.821214999999999</v>
      </c>
      <c r="R19" s="79">
        <v>0</v>
      </c>
      <c r="S19" s="79">
        <v>0.16</v>
      </c>
      <c r="T19" s="79">
        <v>7.0000000000000007E-2</v>
      </c>
    </row>
    <row r="20" spans="2:20">
      <c r="B20" t="s">
        <v>285</v>
      </c>
      <c r="C20" t="s">
        <v>286</v>
      </c>
      <c r="D20" t="s">
        <v>106</v>
      </c>
      <c r="E20" t="s">
        <v>129</v>
      </c>
      <c r="F20" t="s">
        <v>280</v>
      </c>
      <c r="G20" t="s">
        <v>266</v>
      </c>
      <c r="H20" t="s">
        <v>198</v>
      </c>
      <c r="I20" t="s">
        <v>155</v>
      </c>
      <c r="J20" t="s">
        <v>287</v>
      </c>
      <c r="K20" s="79">
        <v>3.18</v>
      </c>
      <c r="L20" t="s">
        <v>108</v>
      </c>
      <c r="M20" s="79">
        <v>0.7</v>
      </c>
      <c r="N20" s="79">
        <v>0.59</v>
      </c>
      <c r="O20" s="79">
        <v>466589</v>
      </c>
      <c r="P20" s="79">
        <v>101.29</v>
      </c>
      <c r="Q20" s="79">
        <v>472.60799809999997</v>
      </c>
      <c r="R20" s="79">
        <v>0.01</v>
      </c>
      <c r="S20" s="79">
        <v>3.22</v>
      </c>
      <c r="T20" s="79">
        <v>1.41</v>
      </c>
    </row>
    <row r="21" spans="2:20">
      <c r="B21" t="s">
        <v>288</v>
      </c>
      <c r="C21" t="s">
        <v>289</v>
      </c>
      <c r="D21" t="s">
        <v>106</v>
      </c>
      <c r="E21" t="s">
        <v>129</v>
      </c>
      <c r="F21" t="s">
        <v>290</v>
      </c>
      <c r="G21" t="s">
        <v>291</v>
      </c>
      <c r="H21" t="s">
        <v>292</v>
      </c>
      <c r="I21" t="s">
        <v>155</v>
      </c>
      <c r="J21" t="s">
        <v>293</v>
      </c>
      <c r="K21" s="79">
        <v>5.7</v>
      </c>
      <c r="L21" t="s">
        <v>108</v>
      </c>
      <c r="M21" s="79">
        <v>1.64</v>
      </c>
      <c r="N21" s="79">
        <v>1.29</v>
      </c>
      <c r="O21" s="79">
        <v>46000</v>
      </c>
      <c r="P21" s="79">
        <v>100.78</v>
      </c>
      <c r="Q21" s="79">
        <v>46.358800000000002</v>
      </c>
      <c r="R21" s="79">
        <v>0</v>
      </c>
      <c r="S21" s="79">
        <v>0.32</v>
      </c>
      <c r="T21" s="79">
        <v>0.14000000000000001</v>
      </c>
    </row>
    <row r="22" spans="2:20">
      <c r="B22" t="s">
        <v>294</v>
      </c>
      <c r="C22" t="s">
        <v>295</v>
      </c>
      <c r="D22" t="s">
        <v>106</v>
      </c>
      <c r="E22" t="s">
        <v>129</v>
      </c>
      <c r="F22" t="s">
        <v>290</v>
      </c>
      <c r="G22" t="s">
        <v>291</v>
      </c>
      <c r="H22" t="s">
        <v>296</v>
      </c>
      <c r="I22" t="s">
        <v>156</v>
      </c>
      <c r="J22" t="s">
        <v>297</v>
      </c>
      <c r="K22" s="79">
        <v>7.03</v>
      </c>
      <c r="L22" t="s">
        <v>108</v>
      </c>
      <c r="M22" s="79">
        <v>1.34</v>
      </c>
      <c r="N22" s="79">
        <v>1.84</v>
      </c>
      <c r="O22" s="79">
        <v>325836</v>
      </c>
      <c r="P22" s="79">
        <v>97.37</v>
      </c>
      <c r="Q22" s="79">
        <v>317.26651320000002</v>
      </c>
      <c r="R22" s="79">
        <v>0.01</v>
      </c>
      <c r="S22" s="79">
        <v>2.16</v>
      </c>
      <c r="T22" s="79">
        <v>0.95</v>
      </c>
    </row>
    <row r="23" spans="2:20">
      <c r="B23" t="s">
        <v>298</v>
      </c>
      <c r="C23" t="s">
        <v>299</v>
      </c>
      <c r="D23" t="s">
        <v>106</v>
      </c>
      <c r="E23" t="s">
        <v>129</v>
      </c>
      <c r="F23" t="s">
        <v>290</v>
      </c>
      <c r="G23" t="s">
        <v>291</v>
      </c>
      <c r="H23" t="s">
        <v>292</v>
      </c>
      <c r="I23" t="s">
        <v>155</v>
      </c>
      <c r="J23" t="s">
        <v>300</v>
      </c>
      <c r="K23" s="79">
        <v>4.16</v>
      </c>
      <c r="L23" t="s">
        <v>108</v>
      </c>
      <c r="M23" s="79">
        <v>0.65</v>
      </c>
      <c r="N23" s="79">
        <v>0.83</v>
      </c>
      <c r="O23" s="79">
        <v>85542.5</v>
      </c>
      <c r="P23" s="79">
        <v>98.22</v>
      </c>
      <c r="Q23" s="79">
        <v>84.019843499999993</v>
      </c>
      <c r="R23" s="79">
        <v>0.01</v>
      </c>
      <c r="S23" s="79">
        <v>0.56999999999999995</v>
      </c>
      <c r="T23" s="79">
        <v>0.25</v>
      </c>
    </row>
    <row r="24" spans="2:20">
      <c r="B24" t="s">
        <v>301</v>
      </c>
      <c r="C24" t="s">
        <v>302</v>
      </c>
      <c r="D24" t="s">
        <v>106</v>
      </c>
      <c r="E24" t="s">
        <v>129</v>
      </c>
      <c r="F24" t="s">
        <v>303</v>
      </c>
      <c r="G24" t="s">
        <v>266</v>
      </c>
      <c r="H24" t="s">
        <v>292</v>
      </c>
      <c r="I24" t="s">
        <v>155</v>
      </c>
      <c r="J24" t="s">
        <v>304</v>
      </c>
      <c r="K24" s="79">
        <v>3.19</v>
      </c>
      <c r="L24" t="s">
        <v>108</v>
      </c>
      <c r="M24" s="79">
        <v>0.8</v>
      </c>
      <c r="N24" s="79">
        <v>0.75</v>
      </c>
      <c r="O24" s="79">
        <v>83000</v>
      </c>
      <c r="P24" s="79">
        <v>101.19</v>
      </c>
      <c r="Q24" s="79">
        <v>83.987700000000004</v>
      </c>
      <c r="R24" s="79">
        <v>0.01</v>
      </c>
      <c r="S24" s="79">
        <v>0.56999999999999995</v>
      </c>
      <c r="T24" s="79">
        <v>0.25</v>
      </c>
    </row>
    <row r="25" spans="2:20">
      <c r="B25" t="s">
        <v>305</v>
      </c>
      <c r="C25" t="s">
        <v>306</v>
      </c>
      <c r="D25" t="s">
        <v>106</v>
      </c>
      <c r="E25" t="s">
        <v>129</v>
      </c>
      <c r="F25" t="s">
        <v>265</v>
      </c>
      <c r="G25" t="s">
        <v>266</v>
      </c>
      <c r="H25" t="s">
        <v>292</v>
      </c>
      <c r="I25" t="s">
        <v>155</v>
      </c>
      <c r="J25" t="s">
        <v>307</v>
      </c>
      <c r="K25" s="79">
        <v>3.67</v>
      </c>
      <c r="L25" t="s">
        <v>108</v>
      </c>
      <c r="M25" s="79">
        <v>3.4</v>
      </c>
      <c r="N25" s="79">
        <v>0.79</v>
      </c>
      <c r="O25" s="79">
        <v>94898</v>
      </c>
      <c r="P25" s="79">
        <v>112.62</v>
      </c>
      <c r="Q25" s="79">
        <v>106.87412759999999</v>
      </c>
      <c r="R25" s="79">
        <v>0.01</v>
      </c>
      <c r="S25" s="79">
        <v>0.73</v>
      </c>
      <c r="T25" s="79">
        <v>0.32</v>
      </c>
    </row>
    <row r="26" spans="2:20">
      <c r="B26" t="s">
        <v>308</v>
      </c>
      <c r="C26" t="s">
        <v>309</v>
      </c>
      <c r="D26" t="s">
        <v>106</v>
      </c>
      <c r="E26" t="s">
        <v>129</v>
      </c>
      <c r="F26" t="s">
        <v>270</v>
      </c>
      <c r="G26" t="s">
        <v>266</v>
      </c>
      <c r="H26" t="s">
        <v>292</v>
      </c>
      <c r="I26" t="s">
        <v>155</v>
      </c>
      <c r="J26" t="s">
        <v>310</v>
      </c>
      <c r="K26" s="79">
        <v>0.4</v>
      </c>
      <c r="L26" t="s">
        <v>108</v>
      </c>
      <c r="M26" s="79">
        <v>3.9</v>
      </c>
      <c r="N26" s="79">
        <v>1.59</v>
      </c>
      <c r="O26" s="79">
        <v>418000</v>
      </c>
      <c r="P26" s="79">
        <v>122.92</v>
      </c>
      <c r="Q26" s="79">
        <v>513.80560000000003</v>
      </c>
      <c r="R26" s="79">
        <v>0.03</v>
      </c>
      <c r="S26" s="79">
        <v>3.51</v>
      </c>
      <c r="T26" s="79">
        <v>1.54</v>
      </c>
    </row>
    <row r="27" spans="2:20">
      <c r="B27" t="s">
        <v>311</v>
      </c>
      <c r="C27" t="s">
        <v>312</v>
      </c>
      <c r="D27" t="s">
        <v>106</v>
      </c>
      <c r="E27" t="s">
        <v>129</v>
      </c>
      <c r="F27" t="s">
        <v>280</v>
      </c>
      <c r="G27" t="s">
        <v>266</v>
      </c>
      <c r="H27" t="s">
        <v>292</v>
      </c>
      <c r="I27" t="s">
        <v>155</v>
      </c>
      <c r="J27" t="s">
        <v>313</v>
      </c>
      <c r="K27" s="79">
        <v>4.8899999999999997</v>
      </c>
      <c r="L27" t="s">
        <v>108</v>
      </c>
      <c r="M27" s="79">
        <v>4.2</v>
      </c>
      <c r="N27" s="79">
        <v>0.99</v>
      </c>
      <c r="O27" s="79">
        <v>3907</v>
      </c>
      <c r="P27" s="79">
        <v>120.24</v>
      </c>
      <c r="Q27" s="79">
        <v>4.6977767999999998</v>
      </c>
      <c r="R27" s="79">
        <v>0</v>
      </c>
      <c r="S27" s="79">
        <v>0.03</v>
      </c>
      <c r="T27" s="79">
        <v>0.01</v>
      </c>
    </row>
    <row r="28" spans="2:20">
      <c r="B28" t="s">
        <v>314</v>
      </c>
      <c r="C28" t="s">
        <v>315</v>
      </c>
      <c r="D28" t="s">
        <v>106</v>
      </c>
      <c r="E28" t="s">
        <v>129</v>
      </c>
      <c r="F28" t="s">
        <v>280</v>
      </c>
      <c r="G28" t="s">
        <v>266</v>
      </c>
      <c r="H28" t="s">
        <v>292</v>
      </c>
      <c r="I28" t="s">
        <v>155</v>
      </c>
      <c r="J28" t="s">
        <v>310</v>
      </c>
      <c r="K28" s="79">
        <v>2.15</v>
      </c>
      <c r="L28" t="s">
        <v>108</v>
      </c>
      <c r="M28" s="79">
        <v>4.0999999999999996</v>
      </c>
      <c r="N28" s="79">
        <v>0.82</v>
      </c>
      <c r="O28" s="79">
        <v>249529</v>
      </c>
      <c r="P28" s="79">
        <v>132.30000000000001</v>
      </c>
      <c r="Q28" s="79">
        <v>330.126867</v>
      </c>
      <c r="R28" s="79">
        <v>0.01</v>
      </c>
      <c r="S28" s="79">
        <v>2.25</v>
      </c>
      <c r="T28" s="79">
        <v>0.99</v>
      </c>
    </row>
    <row r="29" spans="2:20">
      <c r="B29" t="s">
        <v>316</v>
      </c>
      <c r="C29" t="s">
        <v>317</v>
      </c>
      <c r="D29" t="s">
        <v>106</v>
      </c>
      <c r="E29" t="s">
        <v>129</v>
      </c>
      <c r="F29" t="s">
        <v>280</v>
      </c>
      <c r="G29" t="s">
        <v>266</v>
      </c>
      <c r="H29" t="s">
        <v>292</v>
      </c>
      <c r="I29" t="s">
        <v>155</v>
      </c>
      <c r="J29" t="s">
        <v>318</v>
      </c>
      <c r="K29" s="79">
        <v>4.13</v>
      </c>
      <c r="L29" t="s">
        <v>108</v>
      </c>
      <c r="M29" s="79">
        <v>4</v>
      </c>
      <c r="N29" s="79">
        <v>0.84</v>
      </c>
      <c r="O29" s="79">
        <v>286852</v>
      </c>
      <c r="P29" s="79">
        <v>119.39</v>
      </c>
      <c r="Q29" s="79">
        <v>342.4726028</v>
      </c>
      <c r="R29" s="79">
        <v>0.01</v>
      </c>
      <c r="S29" s="79">
        <v>2.34</v>
      </c>
      <c r="T29" s="79">
        <v>1.02</v>
      </c>
    </row>
    <row r="30" spans="2:20">
      <c r="B30" t="s">
        <v>319</v>
      </c>
      <c r="C30" t="s">
        <v>320</v>
      </c>
      <c r="D30" t="s">
        <v>106</v>
      </c>
      <c r="E30" t="s">
        <v>129</v>
      </c>
      <c r="F30" t="s">
        <v>321</v>
      </c>
      <c r="G30" t="s">
        <v>291</v>
      </c>
      <c r="H30" t="s">
        <v>322</v>
      </c>
      <c r="I30" t="s">
        <v>155</v>
      </c>
      <c r="J30" t="s">
        <v>323</v>
      </c>
      <c r="K30" s="79">
        <v>6.61</v>
      </c>
      <c r="L30" t="s">
        <v>108</v>
      </c>
      <c r="M30" s="79">
        <v>2.34</v>
      </c>
      <c r="N30" s="79">
        <v>2.15</v>
      </c>
      <c r="O30" s="79">
        <v>250150</v>
      </c>
      <c r="P30" s="79">
        <v>101.81</v>
      </c>
      <c r="Q30" s="79">
        <v>254.67771500000001</v>
      </c>
      <c r="R30" s="79">
        <v>0.02</v>
      </c>
      <c r="S30" s="79">
        <v>1.74</v>
      </c>
      <c r="T30" s="79">
        <v>0.76</v>
      </c>
    </row>
    <row r="31" spans="2:20">
      <c r="B31" t="s">
        <v>324</v>
      </c>
      <c r="C31" t="s">
        <v>325</v>
      </c>
      <c r="D31" t="s">
        <v>106</v>
      </c>
      <c r="E31" t="s">
        <v>129</v>
      </c>
      <c r="F31" t="s">
        <v>321</v>
      </c>
      <c r="G31" t="s">
        <v>291</v>
      </c>
      <c r="H31" t="s">
        <v>322</v>
      </c>
      <c r="I31" t="s">
        <v>155</v>
      </c>
      <c r="J31" t="s">
        <v>326</v>
      </c>
      <c r="K31" s="79">
        <v>2.63</v>
      </c>
      <c r="L31" t="s">
        <v>108</v>
      </c>
      <c r="M31" s="79">
        <v>1.64</v>
      </c>
      <c r="N31" s="79">
        <v>0.75</v>
      </c>
      <c r="O31" s="79">
        <v>55668.4</v>
      </c>
      <c r="P31" s="79">
        <v>101.5</v>
      </c>
      <c r="Q31" s="79">
        <v>56.503425999999997</v>
      </c>
      <c r="R31" s="79">
        <v>0.01</v>
      </c>
      <c r="S31" s="79">
        <v>0.39</v>
      </c>
      <c r="T31" s="79">
        <v>0.17</v>
      </c>
    </row>
    <row r="32" spans="2:20">
      <c r="B32" t="s">
        <v>327</v>
      </c>
      <c r="C32" t="s">
        <v>328</v>
      </c>
      <c r="D32" t="s">
        <v>106</v>
      </c>
      <c r="E32" t="s">
        <v>129</v>
      </c>
      <c r="F32" t="s">
        <v>329</v>
      </c>
      <c r="G32" t="s">
        <v>138</v>
      </c>
      <c r="H32" t="s">
        <v>322</v>
      </c>
      <c r="I32" t="s">
        <v>155</v>
      </c>
      <c r="J32" t="s">
        <v>330</v>
      </c>
      <c r="K32" s="79">
        <v>7.13</v>
      </c>
      <c r="L32" t="s">
        <v>108</v>
      </c>
      <c r="M32" s="79">
        <v>2.2000000000000002</v>
      </c>
      <c r="N32" s="79">
        <v>1.78</v>
      </c>
      <c r="O32" s="79">
        <v>63116</v>
      </c>
      <c r="P32" s="79">
        <v>102.19</v>
      </c>
      <c r="Q32" s="79">
        <v>64.4982404</v>
      </c>
      <c r="R32" s="79">
        <v>0.02</v>
      </c>
      <c r="S32" s="79">
        <v>0.44</v>
      </c>
      <c r="T32" s="79">
        <v>0.19</v>
      </c>
    </row>
    <row r="33" spans="2:20">
      <c r="B33" t="s">
        <v>331</v>
      </c>
      <c r="C33" t="s">
        <v>332</v>
      </c>
      <c r="D33" t="s">
        <v>106</v>
      </c>
      <c r="E33" t="s">
        <v>129</v>
      </c>
      <c r="F33" t="s">
        <v>329</v>
      </c>
      <c r="G33" t="s">
        <v>138</v>
      </c>
      <c r="H33" t="s">
        <v>322</v>
      </c>
      <c r="I33" t="s">
        <v>155</v>
      </c>
      <c r="J33" t="s">
        <v>333</v>
      </c>
      <c r="K33" s="79">
        <v>3.7</v>
      </c>
      <c r="L33" t="s">
        <v>108</v>
      </c>
      <c r="M33" s="79">
        <v>3.7</v>
      </c>
      <c r="N33" s="79">
        <v>1.0900000000000001</v>
      </c>
      <c r="O33" s="79">
        <v>22650</v>
      </c>
      <c r="P33" s="79">
        <v>112.98</v>
      </c>
      <c r="Q33" s="79">
        <v>25.589970000000001</v>
      </c>
      <c r="R33" s="79">
        <v>0</v>
      </c>
      <c r="S33" s="79">
        <v>0.17</v>
      </c>
      <c r="T33" s="79">
        <v>0.08</v>
      </c>
    </row>
    <row r="34" spans="2:20">
      <c r="B34" t="s">
        <v>334</v>
      </c>
      <c r="C34" t="s">
        <v>335</v>
      </c>
      <c r="D34" t="s">
        <v>106</v>
      </c>
      <c r="E34" t="s">
        <v>129</v>
      </c>
      <c r="F34" t="s">
        <v>303</v>
      </c>
      <c r="G34" t="s">
        <v>266</v>
      </c>
      <c r="H34" t="s">
        <v>322</v>
      </c>
      <c r="I34" t="s">
        <v>155</v>
      </c>
      <c r="J34" t="s">
        <v>277</v>
      </c>
      <c r="K34" s="79">
        <v>2.44</v>
      </c>
      <c r="L34" t="s">
        <v>108</v>
      </c>
      <c r="M34" s="79">
        <v>2.8</v>
      </c>
      <c r="N34" s="79">
        <v>0.77</v>
      </c>
      <c r="O34" s="79">
        <v>350000</v>
      </c>
      <c r="P34" s="79">
        <v>107.21</v>
      </c>
      <c r="Q34" s="79">
        <v>375.23500000000001</v>
      </c>
      <c r="R34" s="79">
        <v>0.04</v>
      </c>
      <c r="S34" s="79">
        <v>2.56</v>
      </c>
      <c r="T34" s="79">
        <v>1.1200000000000001</v>
      </c>
    </row>
    <row r="35" spans="2:20">
      <c r="B35" t="s">
        <v>336</v>
      </c>
      <c r="C35" t="s">
        <v>337</v>
      </c>
      <c r="D35" t="s">
        <v>106</v>
      </c>
      <c r="E35" t="s">
        <v>129</v>
      </c>
      <c r="F35" t="s">
        <v>303</v>
      </c>
      <c r="G35" t="s">
        <v>266</v>
      </c>
      <c r="H35" t="s">
        <v>322</v>
      </c>
      <c r="I35" t="s">
        <v>155</v>
      </c>
      <c r="J35" t="s">
        <v>338</v>
      </c>
      <c r="K35" s="79">
        <v>2</v>
      </c>
      <c r="L35" t="s">
        <v>108</v>
      </c>
      <c r="M35" s="79">
        <v>3.1</v>
      </c>
      <c r="N35" s="79">
        <v>0.78</v>
      </c>
      <c r="O35" s="79">
        <v>325364</v>
      </c>
      <c r="P35" s="79">
        <v>112.61</v>
      </c>
      <c r="Q35" s="79">
        <v>366.39240039999999</v>
      </c>
      <c r="R35" s="79">
        <v>0.04</v>
      </c>
      <c r="S35" s="79">
        <v>2.5</v>
      </c>
      <c r="T35" s="79">
        <v>1.1000000000000001</v>
      </c>
    </row>
    <row r="36" spans="2:20">
      <c r="B36" t="s">
        <v>339</v>
      </c>
      <c r="C36" t="s">
        <v>340</v>
      </c>
      <c r="D36" t="s">
        <v>106</v>
      </c>
      <c r="E36" t="s">
        <v>129</v>
      </c>
      <c r="F36" t="s">
        <v>265</v>
      </c>
      <c r="G36" t="s">
        <v>266</v>
      </c>
      <c r="H36" t="s">
        <v>322</v>
      </c>
      <c r="I36" t="s">
        <v>155</v>
      </c>
      <c r="J36" t="s">
        <v>341</v>
      </c>
      <c r="K36" s="79">
        <v>3.79</v>
      </c>
      <c r="L36" t="s">
        <v>108</v>
      </c>
      <c r="M36" s="79">
        <v>4</v>
      </c>
      <c r="N36" s="79">
        <v>1.1599999999999999</v>
      </c>
      <c r="O36" s="79">
        <v>252956</v>
      </c>
      <c r="P36" s="79">
        <v>119.86</v>
      </c>
      <c r="Q36" s="79">
        <v>303.19306160000002</v>
      </c>
      <c r="R36" s="79">
        <v>0.02</v>
      </c>
      <c r="S36" s="79">
        <v>2.0699999999999998</v>
      </c>
      <c r="T36" s="79">
        <v>0.91</v>
      </c>
    </row>
    <row r="37" spans="2:20">
      <c r="B37" t="s">
        <v>342</v>
      </c>
      <c r="C37" t="s">
        <v>343</v>
      </c>
      <c r="D37" t="s">
        <v>106</v>
      </c>
      <c r="E37" t="s">
        <v>129</v>
      </c>
      <c r="F37" t="s">
        <v>344</v>
      </c>
      <c r="G37" t="s">
        <v>133</v>
      </c>
      <c r="H37" t="s">
        <v>322</v>
      </c>
      <c r="I37" t="s">
        <v>155</v>
      </c>
      <c r="J37" t="s">
        <v>345</v>
      </c>
      <c r="K37" s="79">
        <v>8.9600000000000009</v>
      </c>
      <c r="L37" t="s">
        <v>108</v>
      </c>
      <c r="M37" s="79">
        <v>3.85</v>
      </c>
      <c r="N37" s="79">
        <v>2.54</v>
      </c>
      <c r="O37" s="79">
        <v>148516</v>
      </c>
      <c r="P37" s="79">
        <v>112.62</v>
      </c>
      <c r="Q37" s="79">
        <v>167.2587192</v>
      </c>
      <c r="R37" s="79">
        <v>0.01</v>
      </c>
      <c r="S37" s="79">
        <v>1.1399999999999999</v>
      </c>
      <c r="T37" s="79">
        <v>0.5</v>
      </c>
    </row>
    <row r="38" spans="2:20">
      <c r="B38" t="s">
        <v>346</v>
      </c>
      <c r="C38" t="s">
        <v>347</v>
      </c>
      <c r="D38" t="s">
        <v>106</v>
      </c>
      <c r="E38" t="s">
        <v>129</v>
      </c>
      <c r="F38" t="s">
        <v>265</v>
      </c>
      <c r="G38" t="s">
        <v>266</v>
      </c>
      <c r="H38" t="s">
        <v>322</v>
      </c>
      <c r="I38" t="s">
        <v>155</v>
      </c>
      <c r="K38" s="79">
        <v>3.32</v>
      </c>
      <c r="L38" t="s">
        <v>108</v>
      </c>
      <c r="M38" s="79">
        <v>5</v>
      </c>
      <c r="N38" s="79">
        <v>1.07</v>
      </c>
      <c r="O38" s="79">
        <v>814761</v>
      </c>
      <c r="P38" s="79">
        <v>124.81</v>
      </c>
      <c r="Q38" s="79">
        <v>1016.9032041</v>
      </c>
      <c r="R38" s="79">
        <v>0.08</v>
      </c>
      <c r="S38" s="79">
        <v>6.94</v>
      </c>
      <c r="T38" s="79">
        <v>3.04</v>
      </c>
    </row>
    <row r="39" spans="2:20">
      <c r="B39" t="s">
        <v>348</v>
      </c>
      <c r="C39" t="s">
        <v>349</v>
      </c>
      <c r="D39" t="s">
        <v>106</v>
      </c>
      <c r="E39" t="s">
        <v>129</v>
      </c>
      <c r="F39" t="s">
        <v>350</v>
      </c>
      <c r="G39" t="s">
        <v>291</v>
      </c>
      <c r="H39" t="s">
        <v>322</v>
      </c>
      <c r="I39" t="s">
        <v>155</v>
      </c>
      <c r="J39" t="s">
        <v>351</v>
      </c>
      <c r="K39" s="79">
        <v>2.97</v>
      </c>
      <c r="L39" t="s">
        <v>108</v>
      </c>
      <c r="M39" s="79">
        <v>3</v>
      </c>
      <c r="N39" s="79">
        <v>1.18</v>
      </c>
      <c r="O39" s="79">
        <v>74502.31</v>
      </c>
      <c r="P39" s="79">
        <v>112.89</v>
      </c>
      <c r="Q39" s="79">
        <v>84.105657758999996</v>
      </c>
      <c r="R39" s="79">
        <v>0.01</v>
      </c>
      <c r="S39" s="79">
        <v>0.56999999999999995</v>
      </c>
      <c r="T39" s="79">
        <v>0.25</v>
      </c>
    </row>
    <row r="40" spans="2:20">
      <c r="B40" t="s">
        <v>352</v>
      </c>
      <c r="C40" t="s">
        <v>353</v>
      </c>
      <c r="D40" t="s">
        <v>106</v>
      </c>
      <c r="E40" t="s">
        <v>129</v>
      </c>
      <c r="F40" t="s">
        <v>280</v>
      </c>
      <c r="G40" t="s">
        <v>266</v>
      </c>
      <c r="H40" t="s">
        <v>322</v>
      </c>
      <c r="I40" t="s">
        <v>155</v>
      </c>
      <c r="J40" t="s">
        <v>354</v>
      </c>
      <c r="K40" s="79">
        <v>3.19</v>
      </c>
      <c r="L40" t="s">
        <v>108</v>
      </c>
      <c r="M40" s="79">
        <v>6.5</v>
      </c>
      <c r="N40" s="79">
        <v>1.1299999999999999</v>
      </c>
      <c r="O40" s="79">
        <v>270691</v>
      </c>
      <c r="P40" s="79">
        <v>130.1</v>
      </c>
      <c r="Q40" s="79">
        <v>352.16899100000001</v>
      </c>
      <c r="R40" s="79">
        <v>0.02</v>
      </c>
      <c r="S40" s="79">
        <v>2.4</v>
      </c>
      <c r="T40" s="79">
        <v>1.05</v>
      </c>
    </row>
    <row r="41" spans="2:20">
      <c r="B41" t="s">
        <v>355</v>
      </c>
      <c r="C41" t="s">
        <v>356</v>
      </c>
      <c r="D41" t="s">
        <v>106</v>
      </c>
      <c r="E41" t="s">
        <v>129</v>
      </c>
      <c r="F41" t="s">
        <v>357</v>
      </c>
      <c r="G41" t="s">
        <v>266</v>
      </c>
      <c r="H41" t="s">
        <v>358</v>
      </c>
      <c r="I41" t="s">
        <v>156</v>
      </c>
      <c r="J41" t="s">
        <v>359</v>
      </c>
      <c r="K41" s="79">
        <v>1.08</v>
      </c>
      <c r="L41" t="s">
        <v>108</v>
      </c>
      <c r="M41" s="79">
        <v>1.6</v>
      </c>
      <c r="N41" s="79">
        <v>0.7</v>
      </c>
      <c r="O41" s="79">
        <v>73333.37</v>
      </c>
      <c r="P41" s="79">
        <v>102.72</v>
      </c>
      <c r="Q41" s="79">
        <v>75.328037663999993</v>
      </c>
      <c r="R41" s="79">
        <v>0.01</v>
      </c>
      <c r="S41" s="79">
        <v>0.51</v>
      </c>
      <c r="T41" s="79">
        <v>0.23</v>
      </c>
    </row>
    <row r="42" spans="2:20">
      <c r="B42" t="s">
        <v>360</v>
      </c>
      <c r="C42" t="s">
        <v>361</v>
      </c>
      <c r="D42" t="s">
        <v>106</v>
      </c>
      <c r="E42" t="s">
        <v>129</v>
      </c>
      <c r="F42" t="s">
        <v>362</v>
      </c>
      <c r="G42" t="s">
        <v>291</v>
      </c>
      <c r="H42" t="s">
        <v>363</v>
      </c>
      <c r="I42" t="s">
        <v>155</v>
      </c>
      <c r="J42" t="s">
        <v>364</v>
      </c>
      <c r="K42" s="79">
        <v>1.47</v>
      </c>
      <c r="L42" t="s">
        <v>108</v>
      </c>
      <c r="M42" s="79">
        <v>4.95</v>
      </c>
      <c r="N42" s="79">
        <v>1.01</v>
      </c>
      <c r="O42" s="79">
        <v>107142.85</v>
      </c>
      <c r="P42" s="79">
        <v>127.29</v>
      </c>
      <c r="Q42" s="79">
        <v>136.38213376499999</v>
      </c>
      <c r="R42" s="79">
        <v>0.03</v>
      </c>
      <c r="S42" s="79">
        <v>0.93</v>
      </c>
      <c r="T42" s="79">
        <v>0.41</v>
      </c>
    </row>
    <row r="43" spans="2:20">
      <c r="B43" t="s">
        <v>365</v>
      </c>
      <c r="C43" t="s">
        <v>366</v>
      </c>
      <c r="D43" t="s">
        <v>106</v>
      </c>
      <c r="E43" t="s">
        <v>129</v>
      </c>
      <c r="F43" t="s">
        <v>362</v>
      </c>
      <c r="G43" t="s">
        <v>291</v>
      </c>
      <c r="H43" t="s">
        <v>363</v>
      </c>
      <c r="I43" t="s">
        <v>155</v>
      </c>
      <c r="J43" t="s">
        <v>367</v>
      </c>
      <c r="K43" s="79">
        <v>3.94</v>
      </c>
      <c r="L43" t="s">
        <v>108</v>
      </c>
      <c r="M43" s="79">
        <v>4.8</v>
      </c>
      <c r="N43" s="79">
        <v>1.23</v>
      </c>
      <c r="O43" s="79">
        <v>144149</v>
      </c>
      <c r="P43" s="79">
        <v>118.14</v>
      </c>
      <c r="Q43" s="79">
        <v>170.2976286</v>
      </c>
      <c r="R43" s="79">
        <v>0.01</v>
      </c>
      <c r="S43" s="79">
        <v>1.1599999999999999</v>
      </c>
      <c r="T43" s="79">
        <v>0.51</v>
      </c>
    </row>
    <row r="44" spans="2:20">
      <c r="B44" t="s">
        <v>368</v>
      </c>
      <c r="C44" t="s">
        <v>369</v>
      </c>
      <c r="D44" t="s">
        <v>106</v>
      </c>
      <c r="E44" t="s">
        <v>129</v>
      </c>
      <c r="F44" t="s">
        <v>362</v>
      </c>
      <c r="G44" t="s">
        <v>291</v>
      </c>
      <c r="H44" t="s">
        <v>363</v>
      </c>
      <c r="I44" t="s">
        <v>155</v>
      </c>
      <c r="J44" t="s">
        <v>277</v>
      </c>
      <c r="K44" s="79">
        <v>2.4300000000000002</v>
      </c>
      <c r="L44" t="s">
        <v>108</v>
      </c>
      <c r="M44" s="79">
        <v>4.9000000000000004</v>
      </c>
      <c r="N44" s="79">
        <v>0.87</v>
      </c>
      <c r="O44" s="79">
        <v>48230.1</v>
      </c>
      <c r="P44" s="79">
        <v>117.63</v>
      </c>
      <c r="Q44" s="79">
        <v>56.733066630000003</v>
      </c>
      <c r="R44" s="79">
        <v>0.01</v>
      </c>
      <c r="S44" s="79">
        <v>0.39</v>
      </c>
      <c r="T44" s="79">
        <v>0.17</v>
      </c>
    </row>
    <row r="45" spans="2:20">
      <c r="B45" t="s">
        <v>370</v>
      </c>
      <c r="C45" t="s">
        <v>371</v>
      </c>
      <c r="D45" t="s">
        <v>106</v>
      </c>
      <c r="E45" t="s">
        <v>129</v>
      </c>
      <c r="F45" t="s">
        <v>362</v>
      </c>
      <c r="G45" t="s">
        <v>291</v>
      </c>
      <c r="H45" t="s">
        <v>363</v>
      </c>
      <c r="I45" t="s">
        <v>155</v>
      </c>
      <c r="J45" t="s">
        <v>372</v>
      </c>
      <c r="K45" s="79">
        <v>7.71</v>
      </c>
      <c r="L45" t="s">
        <v>108</v>
      </c>
      <c r="M45" s="79">
        <v>3.2</v>
      </c>
      <c r="N45" s="79">
        <v>2.38</v>
      </c>
      <c r="O45" s="79">
        <v>2607</v>
      </c>
      <c r="P45" s="79">
        <v>106.49</v>
      </c>
      <c r="Q45" s="79">
        <v>2.7761942999999998</v>
      </c>
      <c r="R45" s="79">
        <v>0</v>
      </c>
      <c r="S45" s="79">
        <v>0.02</v>
      </c>
      <c r="T45" s="79">
        <v>0.01</v>
      </c>
    </row>
    <row r="46" spans="2:20">
      <c r="B46" t="s">
        <v>373</v>
      </c>
      <c r="C46" t="s">
        <v>374</v>
      </c>
      <c r="D46" t="s">
        <v>106</v>
      </c>
      <c r="E46" t="s">
        <v>129</v>
      </c>
      <c r="F46" t="s">
        <v>375</v>
      </c>
      <c r="G46" t="s">
        <v>291</v>
      </c>
      <c r="H46" t="s">
        <v>363</v>
      </c>
      <c r="I46" t="s">
        <v>155</v>
      </c>
      <c r="J46" t="s">
        <v>376</v>
      </c>
      <c r="K46" s="79">
        <v>5.88</v>
      </c>
      <c r="L46" t="s">
        <v>108</v>
      </c>
      <c r="M46" s="79">
        <v>4.75</v>
      </c>
      <c r="N46" s="79">
        <v>1.98</v>
      </c>
      <c r="O46" s="79">
        <v>203883</v>
      </c>
      <c r="P46" s="79">
        <v>142.25</v>
      </c>
      <c r="Q46" s="79">
        <v>290.02356750000001</v>
      </c>
      <c r="R46" s="79">
        <v>0.01</v>
      </c>
      <c r="S46" s="79">
        <v>1.98</v>
      </c>
      <c r="T46" s="79">
        <v>0.87</v>
      </c>
    </row>
    <row r="47" spans="2:20">
      <c r="B47" t="s">
        <v>377</v>
      </c>
      <c r="C47" t="s">
        <v>378</v>
      </c>
      <c r="D47" t="s">
        <v>106</v>
      </c>
      <c r="E47" t="s">
        <v>129</v>
      </c>
      <c r="F47" t="s">
        <v>379</v>
      </c>
      <c r="G47" t="s">
        <v>291</v>
      </c>
      <c r="H47" t="s">
        <v>363</v>
      </c>
      <c r="I47" t="s">
        <v>155</v>
      </c>
      <c r="J47" t="s">
        <v>380</v>
      </c>
      <c r="K47" s="79">
        <v>4.5199999999999996</v>
      </c>
      <c r="L47" t="s">
        <v>108</v>
      </c>
      <c r="M47" s="79">
        <v>2.5499999999999998</v>
      </c>
      <c r="N47" s="79">
        <v>1.34</v>
      </c>
      <c r="O47" s="79">
        <v>91121.2</v>
      </c>
      <c r="P47" s="79">
        <v>105.55</v>
      </c>
      <c r="Q47" s="79">
        <v>96.178426599999995</v>
      </c>
      <c r="R47" s="79">
        <v>0.01</v>
      </c>
      <c r="S47" s="79">
        <v>0.66</v>
      </c>
      <c r="T47" s="79">
        <v>0.28999999999999998</v>
      </c>
    </row>
    <row r="48" spans="2:20">
      <c r="B48" t="s">
        <v>381</v>
      </c>
      <c r="C48" t="s">
        <v>382</v>
      </c>
      <c r="D48" t="s">
        <v>106</v>
      </c>
      <c r="E48" t="s">
        <v>129</v>
      </c>
      <c r="F48" t="s">
        <v>379</v>
      </c>
      <c r="G48" t="s">
        <v>291</v>
      </c>
      <c r="H48" t="s">
        <v>363</v>
      </c>
      <c r="I48" t="s">
        <v>155</v>
      </c>
      <c r="J48" t="s">
        <v>383</v>
      </c>
      <c r="K48" s="79">
        <v>3.19</v>
      </c>
      <c r="L48" t="s">
        <v>108</v>
      </c>
      <c r="M48" s="79">
        <v>5.85</v>
      </c>
      <c r="N48" s="79">
        <v>1.51</v>
      </c>
      <c r="O48" s="79">
        <v>36023.339999999997</v>
      </c>
      <c r="P48" s="79">
        <v>122.89</v>
      </c>
      <c r="Q48" s="79">
        <v>44.269082525999998</v>
      </c>
      <c r="R48" s="79">
        <v>0</v>
      </c>
      <c r="S48" s="79">
        <v>0.3</v>
      </c>
      <c r="T48" s="79">
        <v>0.13</v>
      </c>
    </row>
    <row r="49" spans="2:20">
      <c r="B49" t="s">
        <v>384</v>
      </c>
      <c r="C49" t="s">
        <v>385</v>
      </c>
      <c r="D49" t="s">
        <v>106</v>
      </c>
      <c r="E49" t="s">
        <v>129</v>
      </c>
      <c r="F49" t="s">
        <v>379</v>
      </c>
      <c r="G49" t="s">
        <v>291</v>
      </c>
      <c r="H49" t="s">
        <v>363</v>
      </c>
      <c r="I49" t="s">
        <v>155</v>
      </c>
      <c r="J49" t="s">
        <v>386</v>
      </c>
      <c r="K49" s="79">
        <v>0.65</v>
      </c>
      <c r="L49" t="s">
        <v>108</v>
      </c>
      <c r="M49" s="79">
        <v>4.7</v>
      </c>
      <c r="N49" s="79">
        <v>0.44</v>
      </c>
      <c r="O49" s="79">
        <v>20000.04</v>
      </c>
      <c r="P49" s="79">
        <v>120.54</v>
      </c>
      <c r="Q49" s="79">
        <v>24.108048216</v>
      </c>
      <c r="R49" s="79">
        <v>0.01</v>
      </c>
      <c r="S49" s="79">
        <v>0.16</v>
      </c>
      <c r="T49" s="79">
        <v>7.0000000000000007E-2</v>
      </c>
    </row>
    <row r="50" spans="2:20">
      <c r="B50" t="s">
        <v>387</v>
      </c>
      <c r="C50" t="s">
        <v>388</v>
      </c>
      <c r="D50" t="s">
        <v>106</v>
      </c>
      <c r="E50" t="s">
        <v>129</v>
      </c>
      <c r="F50" t="s">
        <v>379</v>
      </c>
      <c r="G50" t="s">
        <v>291</v>
      </c>
      <c r="H50" t="s">
        <v>363</v>
      </c>
      <c r="I50" t="s">
        <v>155</v>
      </c>
      <c r="J50" t="s">
        <v>380</v>
      </c>
      <c r="K50" s="79">
        <v>3.18</v>
      </c>
      <c r="L50" t="s">
        <v>108</v>
      </c>
      <c r="M50" s="79">
        <v>5.0999999999999996</v>
      </c>
      <c r="N50" s="79">
        <v>1.07</v>
      </c>
      <c r="O50" s="79">
        <v>177481.25</v>
      </c>
      <c r="P50" s="79">
        <v>124.46</v>
      </c>
      <c r="Q50" s="79">
        <v>220.89316375000001</v>
      </c>
      <c r="R50" s="79">
        <v>0.02</v>
      </c>
      <c r="S50" s="79">
        <v>1.51</v>
      </c>
      <c r="T50" s="79">
        <v>0.66</v>
      </c>
    </row>
    <row r="51" spans="2:20">
      <c r="B51" t="s">
        <v>389</v>
      </c>
      <c r="C51" t="s">
        <v>390</v>
      </c>
      <c r="D51" t="s">
        <v>106</v>
      </c>
      <c r="E51" t="s">
        <v>129</v>
      </c>
      <c r="F51" t="s">
        <v>379</v>
      </c>
      <c r="G51" t="s">
        <v>291</v>
      </c>
      <c r="H51" t="s">
        <v>363</v>
      </c>
      <c r="I51" t="s">
        <v>155</v>
      </c>
      <c r="J51" t="s">
        <v>391</v>
      </c>
      <c r="K51" s="79">
        <v>3.5</v>
      </c>
      <c r="L51" t="s">
        <v>108</v>
      </c>
      <c r="M51" s="79">
        <v>4.9000000000000004</v>
      </c>
      <c r="N51" s="79">
        <v>1.58</v>
      </c>
      <c r="O51" s="79">
        <v>119514.97</v>
      </c>
      <c r="P51" s="79">
        <v>115.23</v>
      </c>
      <c r="Q51" s="79">
        <v>137.71709993100001</v>
      </c>
      <c r="R51" s="79">
        <v>0.01</v>
      </c>
      <c r="S51" s="79">
        <v>0.94</v>
      </c>
      <c r="T51" s="79">
        <v>0.41</v>
      </c>
    </row>
    <row r="52" spans="2:20">
      <c r="B52" t="s">
        <v>392</v>
      </c>
      <c r="C52" t="s">
        <v>393</v>
      </c>
      <c r="D52" t="s">
        <v>106</v>
      </c>
      <c r="E52" t="s">
        <v>129</v>
      </c>
      <c r="F52" t="s">
        <v>379</v>
      </c>
      <c r="G52" t="s">
        <v>291</v>
      </c>
      <c r="H52" t="s">
        <v>363</v>
      </c>
      <c r="I52" t="s">
        <v>155</v>
      </c>
      <c r="J52" t="s">
        <v>394</v>
      </c>
      <c r="K52" s="79">
        <v>7.15</v>
      </c>
      <c r="L52" t="s">
        <v>108</v>
      </c>
      <c r="M52" s="79">
        <v>2.2999999999999998</v>
      </c>
      <c r="N52" s="79">
        <v>2.67</v>
      </c>
      <c r="O52" s="79">
        <v>39690.82</v>
      </c>
      <c r="P52" s="79">
        <v>97.88</v>
      </c>
      <c r="Q52" s="79">
        <v>38.849374615999999</v>
      </c>
      <c r="R52" s="79">
        <v>0.01</v>
      </c>
      <c r="S52" s="79">
        <v>0.27</v>
      </c>
      <c r="T52" s="79">
        <v>0.12</v>
      </c>
    </row>
    <row r="53" spans="2:20">
      <c r="B53" t="s">
        <v>395</v>
      </c>
      <c r="C53" t="s">
        <v>396</v>
      </c>
      <c r="D53" t="s">
        <v>106</v>
      </c>
      <c r="E53" t="s">
        <v>129</v>
      </c>
      <c r="F53" t="s">
        <v>379</v>
      </c>
      <c r="G53" t="s">
        <v>291</v>
      </c>
      <c r="H53" t="s">
        <v>363</v>
      </c>
      <c r="I53" t="s">
        <v>155</v>
      </c>
      <c r="J53" t="s">
        <v>397</v>
      </c>
      <c r="K53" s="79">
        <v>7.67</v>
      </c>
      <c r="L53" t="s">
        <v>108</v>
      </c>
      <c r="M53" s="79">
        <v>2.15</v>
      </c>
      <c r="N53" s="79">
        <v>2.64</v>
      </c>
      <c r="O53" s="79">
        <v>49500</v>
      </c>
      <c r="P53" s="79">
        <v>97.4</v>
      </c>
      <c r="Q53" s="79">
        <v>48.213000000000001</v>
      </c>
      <c r="R53" s="79">
        <v>0.01</v>
      </c>
      <c r="S53" s="79">
        <v>0.33</v>
      </c>
      <c r="T53" s="79">
        <v>0.14000000000000001</v>
      </c>
    </row>
    <row r="54" spans="2:20">
      <c r="B54" t="s">
        <v>398</v>
      </c>
      <c r="C54" t="s">
        <v>399</v>
      </c>
      <c r="D54" t="s">
        <v>106</v>
      </c>
      <c r="E54" t="s">
        <v>129</v>
      </c>
      <c r="F54" t="s">
        <v>400</v>
      </c>
      <c r="G54" t="s">
        <v>118</v>
      </c>
      <c r="H54" t="s">
        <v>363</v>
      </c>
      <c r="I54" t="s">
        <v>155</v>
      </c>
      <c r="J54" t="s">
        <v>401</v>
      </c>
      <c r="K54" s="79">
        <v>5.97</v>
      </c>
      <c r="L54" t="s">
        <v>108</v>
      </c>
      <c r="M54" s="79">
        <v>1.94</v>
      </c>
      <c r="N54" s="79">
        <v>1.77</v>
      </c>
      <c r="O54" s="79">
        <v>61000</v>
      </c>
      <c r="P54" s="79">
        <v>100.81</v>
      </c>
      <c r="Q54" s="79">
        <v>61.494100000000003</v>
      </c>
      <c r="R54" s="79">
        <v>0.01</v>
      </c>
      <c r="S54" s="79">
        <v>0.42</v>
      </c>
      <c r="T54" s="79">
        <v>0.18</v>
      </c>
    </row>
    <row r="55" spans="2:20">
      <c r="B55" t="s">
        <v>402</v>
      </c>
      <c r="C55" t="s">
        <v>403</v>
      </c>
      <c r="D55" t="s">
        <v>106</v>
      </c>
      <c r="E55" t="s">
        <v>129</v>
      </c>
      <c r="F55" t="s">
        <v>404</v>
      </c>
      <c r="G55" t="s">
        <v>291</v>
      </c>
      <c r="H55" t="s">
        <v>363</v>
      </c>
      <c r="I55" t="s">
        <v>155</v>
      </c>
      <c r="J55" t="s">
        <v>405</v>
      </c>
      <c r="K55" s="79">
        <v>2.42</v>
      </c>
      <c r="L55" t="s">
        <v>108</v>
      </c>
      <c r="M55" s="79">
        <v>3.9</v>
      </c>
      <c r="N55" s="79">
        <v>1.0900000000000001</v>
      </c>
      <c r="O55" s="79">
        <v>23086.05</v>
      </c>
      <c r="P55" s="79">
        <v>114.92</v>
      </c>
      <c r="Q55" s="79">
        <v>26.53048866</v>
      </c>
      <c r="R55" s="79">
        <v>0.01</v>
      </c>
      <c r="S55" s="79">
        <v>0.18</v>
      </c>
      <c r="T55" s="79">
        <v>0.08</v>
      </c>
    </row>
    <row r="56" spans="2:20">
      <c r="B56" t="s">
        <v>406</v>
      </c>
      <c r="C56" t="s">
        <v>407</v>
      </c>
      <c r="D56" t="s">
        <v>106</v>
      </c>
      <c r="E56" t="s">
        <v>129</v>
      </c>
      <c r="F56" t="s">
        <v>404</v>
      </c>
      <c r="G56" t="s">
        <v>291</v>
      </c>
      <c r="H56" t="s">
        <v>363</v>
      </c>
      <c r="I56" t="s">
        <v>155</v>
      </c>
      <c r="J56" t="s">
        <v>408</v>
      </c>
      <c r="K56" s="79">
        <v>5.26</v>
      </c>
      <c r="L56" t="s">
        <v>108</v>
      </c>
      <c r="M56" s="79">
        <v>4</v>
      </c>
      <c r="N56" s="79">
        <v>1.59</v>
      </c>
      <c r="O56" s="79">
        <v>78002.259999999995</v>
      </c>
      <c r="P56" s="79">
        <v>112.92</v>
      </c>
      <c r="Q56" s="79">
        <v>88.080151991999998</v>
      </c>
      <c r="R56" s="79">
        <v>0.01</v>
      </c>
      <c r="S56" s="79">
        <v>0.6</v>
      </c>
      <c r="T56" s="79">
        <v>0.26</v>
      </c>
    </row>
    <row r="57" spans="2:20">
      <c r="B57" t="s">
        <v>409</v>
      </c>
      <c r="C57" t="s">
        <v>410</v>
      </c>
      <c r="D57" t="s">
        <v>106</v>
      </c>
      <c r="E57" t="s">
        <v>129</v>
      </c>
      <c r="F57" t="s">
        <v>404</v>
      </c>
      <c r="G57" t="s">
        <v>291</v>
      </c>
      <c r="H57" t="s">
        <v>363</v>
      </c>
      <c r="I57" t="s">
        <v>155</v>
      </c>
      <c r="J57" t="s">
        <v>411</v>
      </c>
      <c r="K57" s="79">
        <v>8.49</v>
      </c>
      <c r="L57" t="s">
        <v>108</v>
      </c>
      <c r="M57" s="79">
        <v>3.5</v>
      </c>
      <c r="N57" s="79">
        <v>2.48</v>
      </c>
      <c r="O57" s="79">
        <v>8859</v>
      </c>
      <c r="P57" s="79">
        <v>110.45</v>
      </c>
      <c r="Q57" s="79">
        <v>9.7847655000000007</v>
      </c>
      <c r="R57" s="79">
        <v>0</v>
      </c>
      <c r="S57" s="79">
        <v>7.0000000000000007E-2</v>
      </c>
      <c r="T57" s="79">
        <v>0.03</v>
      </c>
    </row>
    <row r="58" spans="2:20">
      <c r="B58" t="s">
        <v>412</v>
      </c>
      <c r="C58" t="s">
        <v>413</v>
      </c>
      <c r="D58" t="s">
        <v>106</v>
      </c>
      <c r="E58" t="s">
        <v>129</v>
      </c>
      <c r="F58" t="s">
        <v>404</v>
      </c>
      <c r="G58" t="s">
        <v>291</v>
      </c>
      <c r="H58" t="s">
        <v>363</v>
      </c>
      <c r="I58" t="s">
        <v>155</v>
      </c>
      <c r="J58" t="s">
        <v>414</v>
      </c>
      <c r="K58" s="79">
        <v>7.13</v>
      </c>
      <c r="L58" t="s">
        <v>108</v>
      </c>
      <c r="M58" s="79">
        <v>4</v>
      </c>
      <c r="N58" s="79">
        <v>2.17</v>
      </c>
      <c r="O58" s="79">
        <v>51880</v>
      </c>
      <c r="P58" s="79">
        <v>114.15</v>
      </c>
      <c r="Q58" s="79">
        <v>59.221020000000003</v>
      </c>
      <c r="R58" s="79">
        <v>0.02</v>
      </c>
      <c r="S58" s="79">
        <v>0.4</v>
      </c>
      <c r="T58" s="79">
        <v>0.18</v>
      </c>
    </row>
    <row r="59" spans="2:20">
      <c r="B59" t="s">
        <v>415</v>
      </c>
      <c r="C59" t="s">
        <v>416</v>
      </c>
      <c r="D59" t="s">
        <v>106</v>
      </c>
      <c r="E59" t="s">
        <v>129</v>
      </c>
      <c r="F59" t="s">
        <v>417</v>
      </c>
      <c r="G59" t="s">
        <v>418</v>
      </c>
      <c r="H59" t="s">
        <v>363</v>
      </c>
      <c r="I59" t="s">
        <v>155</v>
      </c>
      <c r="J59" t="s">
        <v>419</v>
      </c>
      <c r="K59" s="79">
        <v>8.92</v>
      </c>
      <c r="L59" t="s">
        <v>108</v>
      </c>
      <c r="M59" s="79">
        <v>5.15</v>
      </c>
      <c r="N59" s="79">
        <v>4.2699999999999996</v>
      </c>
      <c r="O59" s="79">
        <v>235757</v>
      </c>
      <c r="P59" s="79">
        <v>129.56</v>
      </c>
      <c r="Q59" s="79">
        <v>305.44676920000001</v>
      </c>
      <c r="R59" s="79">
        <v>0.01</v>
      </c>
      <c r="S59" s="79">
        <v>2.08</v>
      </c>
      <c r="T59" s="79">
        <v>0.91</v>
      </c>
    </row>
    <row r="60" spans="2:20">
      <c r="B60" t="s">
        <v>420</v>
      </c>
      <c r="C60" t="s">
        <v>421</v>
      </c>
      <c r="D60" t="s">
        <v>106</v>
      </c>
      <c r="E60" t="s">
        <v>129</v>
      </c>
      <c r="F60" t="s">
        <v>422</v>
      </c>
      <c r="G60" t="s">
        <v>291</v>
      </c>
      <c r="H60" t="s">
        <v>363</v>
      </c>
      <c r="I60" t="s">
        <v>155</v>
      </c>
      <c r="J60" t="s">
        <v>423</v>
      </c>
      <c r="K60" s="79">
        <v>5.03</v>
      </c>
      <c r="L60" t="s">
        <v>108</v>
      </c>
      <c r="M60" s="79">
        <v>3.29</v>
      </c>
      <c r="N60" s="79">
        <v>1.74</v>
      </c>
      <c r="O60" s="79">
        <v>39375</v>
      </c>
      <c r="P60" s="79">
        <v>107.95</v>
      </c>
      <c r="Q60" s="79">
        <v>42.505312500000002</v>
      </c>
      <c r="R60" s="79">
        <v>0.02</v>
      </c>
      <c r="S60" s="79">
        <v>0.28999999999999998</v>
      </c>
      <c r="T60" s="79">
        <v>0.13</v>
      </c>
    </row>
    <row r="61" spans="2:20">
      <c r="B61" t="s">
        <v>424</v>
      </c>
      <c r="C61" t="s">
        <v>425</v>
      </c>
      <c r="D61" t="s">
        <v>106</v>
      </c>
      <c r="E61" t="s">
        <v>129</v>
      </c>
      <c r="F61" t="s">
        <v>426</v>
      </c>
      <c r="G61" t="s">
        <v>291</v>
      </c>
      <c r="H61" t="s">
        <v>363</v>
      </c>
      <c r="I61" t="s">
        <v>155</v>
      </c>
      <c r="J61" t="s">
        <v>427</v>
      </c>
      <c r="K61" s="79">
        <v>1.22</v>
      </c>
      <c r="L61" t="s">
        <v>108</v>
      </c>
      <c r="M61" s="79">
        <v>4.95</v>
      </c>
      <c r="N61" s="79">
        <v>1.26</v>
      </c>
      <c r="O61" s="79">
        <v>26650.22</v>
      </c>
      <c r="P61" s="79">
        <v>128.46</v>
      </c>
      <c r="Q61" s="79">
        <v>34.234872611999997</v>
      </c>
      <c r="R61" s="79">
        <v>0.01</v>
      </c>
      <c r="S61" s="79">
        <v>0.23</v>
      </c>
      <c r="T61" s="79">
        <v>0.1</v>
      </c>
    </row>
    <row r="62" spans="2:20">
      <c r="B62" t="s">
        <v>428</v>
      </c>
      <c r="C62" t="s">
        <v>429</v>
      </c>
      <c r="D62" t="s">
        <v>106</v>
      </c>
      <c r="E62" t="s">
        <v>129</v>
      </c>
      <c r="F62" t="s">
        <v>426</v>
      </c>
      <c r="G62" t="s">
        <v>291</v>
      </c>
      <c r="H62" t="s">
        <v>363</v>
      </c>
      <c r="I62" t="s">
        <v>155</v>
      </c>
      <c r="J62" t="s">
        <v>430</v>
      </c>
      <c r="K62" s="79">
        <v>2.4700000000000002</v>
      </c>
      <c r="L62" t="s">
        <v>108</v>
      </c>
      <c r="M62" s="79">
        <v>6.5</v>
      </c>
      <c r="N62" s="79">
        <v>1.06</v>
      </c>
      <c r="O62" s="79">
        <v>135311.35</v>
      </c>
      <c r="P62" s="79">
        <v>129.63</v>
      </c>
      <c r="Q62" s="79">
        <v>175.404103005</v>
      </c>
      <c r="R62" s="79">
        <v>0.02</v>
      </c>
      <c r="S62" s="79">
        <v>1.2</v>
      </c>
      <c r="T62" s="79">
        <v>0.52</v>
      </c>
    </row>
    <row r="63" spans="2:20">
      <c r="B63" t="s">
        <v>431</v>
      </c>
      <c r="C63" t="s">
        <v>432</v>
      </c>
      <c r="D63" t="s">
        <v>106</v>
      </c>
      <c r="E63" t="s">
        <v>129</v>
      </c>
      <c r="F63" t="s">
        <v>433</v>
      </c>
      <c r="G63" t="s">
        <v>291</v>
      </c>
      <c r="H63" t="s">
        <v>363</v>
      </c>
      <c r="I63" t="s">
        <v>155</v>
      </c>
      <c r="J63" t="s">
        <v>434</v>
      </c>
      <c r="K63" s="79">
        <v>2.5099999999999998</v>
      </c>
      <c r="L63" t="s">
        <v>108</v>
      </c>
      <c r="M63" s="79">
        <v>4.95</v>
      </c>
      <c r="N63" s="79">
        <v>1.78</v>
      </c>
      <c r="O63" s="79">
        <v>56506.62</v>
      </c>
      <c r="P63" s="79">
        <v>110.47</v>
      </c>
      <c r="Q63" s="79">
        <v>62.422863114000002</v>
      </c>
      <c r="R63" s="79">
        <v>0.02</v>
      </c>
      <c r="S63" s="79">
        <v>0.43</v>
      </c>
      <c r="T63" s="79">
        <v>0.19</v>
      </c>
    </row>
    <row r="64" spans="2:20">
      <c r="B64" t="s">
        <v>435</v>
      </c>
      <c r="C64" t="s">
        <v>436</v>
      </c>
      <c r="D64" t="s">
        <v>106</v>
      </c>
      <c r="E64" t="s">
        <v>129</v>
      </c>
      <c r="F64" t="s">
        <v>437</v>
      </c>
      <c r="G64" t="s">
        <v>266</v>
      </c>
      <c r="H64" t="s">
        <v>363</v>
      </c>
      <c r="I64" t="s">
        <v>155</v>
      </c>
      <c r="J64" t="s">
        <v>307</v>
      </c>
      <c r="K64" s="79">
        <v>3.18</v>
      </c>
      <c r="L64" t="s">
        <v>108</v>
      </c>
      <c r="M64" s="79">
        <v>4.75</v>
      </c>
      <c r="N64" s="79">
        <v>0.81</v>
      </c>
      <c r="O64" s="79">
        <v>98499.75</v>
      </c>
      <c r="P64" s="79">
        <v>132.66999999999999</v>
      </c>
      <c r="Q64" s="79">
        <v>130.67961832500001</v>
      </c>
      <c r="R64" s="79">
        <v>0.02</v>
      </c>
      <c r="S64" s="79">
        <v>0.89</v>
      </c>
      <c r="T64" s="79">
        <v>0.39</v>
      </c>
    </row>
    <row r="65" spans="2:20">
      <c r="B65" t="s">
        <v>438</v>
      </c>
      <c r="C65" t="s">
        <v>439</v>
      </c>
      <c r="D65" t="s">
        <v>106</v>
      </c>
      <c r="E65" t="s">
        <v>129</v>
      </c>
      <c r="F65" t="s">
        <v>437</v>
      </c>
      <c r="G65" t="s">
        <v>266</v>
      </c>
      <c r="H65" t="s">
        <v>363</v>
      </c>
      <c r="I65" t="s">
        <v>155</v>
      </c>
      <c r="J65" t="s">
        <v>440</v>
      </c>
      <c r="K65" s="79">
        <v>0.73</v>
      </c>
      <c r="L65" t="s">
        <v>108</v>
      </c>
      <c r="M65" s="79">
        <v>5.5</v>
      </c>
      <c r="N65" s="79">
        <v>1.2</v>
      </c>
      <c r="O65" s="79">
        <v>71666.67</v>
      </c>
      <c r="P65" s="79">
        <v>132.62</v>
      </c>
      <c r="Q65" s="79">
        <v>95.044337753999997</v>
      </c>
      <c r="R65" s="79">
        <v>0.04</v>
      </c>
      <c r="S65" s="79">
        <v>0.65</v>
      </c>
      <c r="T65" s="79">
        <v>0.28000000000000003</v>
      </c>
    </row>
    <row r="66" spans="2:20">
      <c r="B66" t="s">
        <v>441</v>
      </c>
      <c r="C66" t="s">
        <v>442</v>
      </c>
      <c r="D66" t="s">
        <v>106</v>
      </c>
      <c r="E66" t="s">
        <v>129</v>
      </c>
      <c r="F66" t="s">
        <v>437</v>
      </c>
      <c r="G66" t="s">
        <v>118</v>
      </c>
      <c r="H66" t="s">
        <v>363</v>
      </c>
      <c r="I66" t="s">
        <v>155</v>
      </c>
      <c r="J66" t="s">
        <v>427</v>
      </c>
      <c r="K66" s="79">
        <v>1.87</v>
      </c>
      <c r="L66" t="s">
        <v>108</v>
      </c>
      <c r="M66" s="79">
        <v>5.25</v>
      </c>
      <c r="N66" s="79">
        <v>0.88</v>
      </c>
      <c r="O66" s="79">
        <v>126000</v>
      </c>
      <c r="P66" s="79">
        <v>132.72</v>
      </c>
      <c r="Q66" s="79">
        <v>167.22720000000001</v>
      </c>
      <c r="R66" s="79">
        <v>0.04</v>
      </c>
      <c r="S66" s="79">
        <v>1.1399999999999999</v>
      </c>
      <c r="T66" s="79">
        <v>0.5</v>
      </c>
    </row>
    <row r="67" spans="2:20">
      <c r="B67" t="s">
        <v>443</v>
      </c>
      <c r="C67" t="s">
        <v>444</v>
      </c>
      <c r="D67" t="s">
        <v>106</v>
      </c>
      <c r="E67" t="s">
        <v>129</v>
      </c>
      <c r="F67" t="s">
        <v>445</v>
      </c>
      <c r="G67" t="s">
        <v>266</v>
      </c>
      <c r="H67" t="s">
        <v>363</v>
      </c>
      <c r="I67" t="s">
        <v>155</v>
      </c>
      <c r="J67" t="s">
        <v>446</v>
      </c>
      <c r="K67" s="79">
        <v>6.16</v>
      </c>
      <c r="L67" t="s">
        <v>108</v>
      </c>
      <c r="M67" s="79">
        <v>1.5</v>
      </c>
      <c r="N67" s="79">
        <v>1.29</v>
      </c>
      <c r="O67" s="79">
        <v>125665.51</v>
      </c>
      <c r="P67" s="79">
        <v>101.47</v>
      </c>
      <c r="Q67" s="79">
        <v>127.51279299700001</v>
      </c>
      <c r="R67" s="79">
        <v>0.02</v>
      </c>
      <c r="S67" s="79">
        <v>0.87</v>
      </c>
      <c r="T67" s="79">
        <v>0.38</v>
      </c>
    </row>
    <row r="68" spans="2:20">
      <c r="B68" t="s">
        <v>447</v>
      </c>
      <c r="C68" t="s">
        <v>448</v>
      </c>
      <c r="D68" t="s">
        <v>106</v>
      </c>
      <c r="E68" t="s">
        <v>129</v>
      </c>
      <c r="F68" t="s">
        <v>445</v>
      </c>
      <c r="G68" t="s">
        <v>266</v>
      </c>
      <c r="H68" t="s">
        <v>363</v>
      </c>
      <c r="I68" t="s">
        <v>155</v>
      </c>
      <c r="J68" t="s">
        <v>449</v>
      </c>
      <c r="K68" s="79">
        <v>3.42</v>
      </c>
      <c r="L68" t="s">
        <v>108</v>
      </c>
      <c r="M68" s="79">
        <v>3.55</v>
      </c>
      <c r="N68" s="79">
        <v>0.83</v>
      </c>
      <c r="O68" s="79">
        <v>173381.5</v>
      </c>
      <c r="P68" s="79">
        <v>118.35</v>
      </c>
      <c r="Q68" s="79">
        <v>205.19700524999999</v>
      </c>
      <c r="R68" s="79">
        <v>0.03</v>
      </c>
      <c r="S68" s="79">
        <v>1.4</v>
      </c>
      <c r="T68" s="79">
        <v>0.61</v>
      </c>
    </row>
    <row r="69" spans="2:20">
      <c r="B69" t="s">
        <v>450</v>
      </c>
      <c r="C69" t="s">
        <v>451</v>
      </c>
      <c r="D69" t="s">
        <v>106</v>
      </c>
      <c r="E69" t="s">
        <v>129</v>
      </c>
      <c r="F69" t="s">
        <v>445</v>
      </c>
      <c r="G69" t="s">
        <v>266</v>
      </c>
      <c r="H69" t="s">
        <v>363</v>
      </c>
      <c r="I69" t="s">
        <v>155</v>
      </c>
      <c r="J69" t="s">
        <v>452</v>
      </c>
      <c r="K69" s="79">
        <v>2.37</v>
      </c>
      <c r="L69" t="s">
        <v>108</v>
      </c>
      <c r="M69" s="79">
        <v>4.6500000000000004</v>
      </c>
      <c r="N69" s="79">
        <v>0.81</v>
      </c>
      <c r="O69" s="79">
        <v>48833.94</v>
      </c>
      <c r="P69" s="79">
        <v>130.22</v>
      </c>
      <c r="Q69" s="79">
        <v>63.591556668000003</v>
      </c>
      <c r="R69" s="79">
        <v>0.01</v>
      </c>
      <c r="S69" s="79">
        <v>0.43</v>
      </c>
      <c r="T69" s="79">
        <v>0.19</v>
      </c>
    </row>
    <row r="70" spans="2:20">
      <c r="B70" t="s">
        <v>453</v>
      </c>
      <c r="C70" t="s">
        <v>454</v>
      </c>
      <c r="D70" t="s">
        <v>106</v>
      </c>
      <c r="E70" t="s">
        <v>129</v>
      </c>
      <c r="F70" t="s">
        <v>455</v>
      </c>
      <c r="G70" t="s">
        <v>456</v>
      </c>
      <c r="H70" t="s">
        <v>363</v>
      </c>
      <c r="I70" t="s">
        <v>155</v>
      </c>
      <c r="J70" t="s">
        <v>457</v>
      </c>
      <c r="K70" s="79">
        <v>5.77</v>
      </c>
      <c r="L70" t="s">
        <v>108</v>
      </c>
      <c r="M70" s="79">
        <v>3.85</v>
      </c>
      <c r="N70" s="79">
        <v>1.75</v>
      </c>
      <c r="O70" s="79">
        <v>43840</v>
      </c>
      <c r="P70" s="79">
        <v>115.4</v>
      </c>
      <c r="Q70" s="79">
        <v>50.591360000000002</v>
      </c>
      <c r="R70" s="79">
        <v>0.02</v>
      </c>
      <c r="S70" s="79">
        <v>0.35</v>
      </c>
      <c r="T70" s="79">
        <v>0.15</v>
      </c>
    </row>
    <row r="71" spans="2:20">
      <c r="B71" t="s">
        <v>458</v>
      </c>
      <c r="C71" t="s">
        <v>459</v>
      </c>
      <c r="D71" t="s">
        <v>106</v>
      </c>
      <c r="E71" t="s">
        <v>129</v>
      </c>
      <c r="F71" t="s">
        <v>455</v>
      </c>
      <c r="G71" t="s">
        <v>456</v>
      </c>
      <c r="H71" t="s">
        <v>363</v>
      </c>
      <c r="I71" t="s">
        <v>155</v>
      </c>
      <c r="J71" t="s">
        <v>457</v>
      </c>
      <c r="K71" s="79">
        <v>6.57</v>
      </c>
      <c r="L71" t="s">
        <v>108</v>
      </c>
      <c r="M71" s="79">
        <v>3.85</v>
      </c>
      <c r="N71" s="79">
        <v>1.91</v>
      </c>
      <c r="O71" s="79">
        <v>30559</v>
      </c>
      <c r="P71" s="79">
        <v>116.04</v>
      </c>
      <c r="Q71" s="79">
        <v>35.460663599999997</v>
      </c>
      <c r="R71" s="79">
        <v>0.01</v>
      </c>
      <c r="S71" s="79">
        <v>0.24</v>
      </c>
      <c r="T71" s="79">
        <v>0.11</v>
      </c>
    </row>
    <row r="72" spans="2:20">
      <c r="B72" t="s">
        <v>460</v>
      </c>
      <c r="C72" t="s">
        <v>461</v>
      </c>
      <c r="D72" t="s">
        <v>106</v>
      </c>
      <c r="E72" t="s">
        <v>129</v>
      </c>
      <c r="F72" t="s">
        <v>455</v>
      </c>
      <c r="G72" t="s">
        <v>456</v>
      </c>
      <c r="H72" t="s">
        <v>363</v>
      </c>
      <c r="I72" t="s">
        <v>155</v>
      </c>
      <c r="J72" t="s">
        <v>462</v>
      </c>
      <c r="K72" s="79">
        <v>3.23</v>
      </c>
      <c r="L72" t="s">
        <v>108</v>
      </c>
      <c r="M72" s="79">
        <v>3.9</v>
      </c>
      <c r="N72" s="79">
        <v>1.2</v>
      </c>
      <c r="O72" s="79">
        <v>900</v>
      </c>
      <c r="P72" s="79">
        <v>117.05</v>
      </c>
      <c r="Q72" s="79">
        <v>1.05345</v>
      </c>
      <c r="R72" s="79">
        <v>0</v>
      </c>
      <c r="S72" s="79">
        <v>0.01</v>
      </c>
      <c r="T72" s="79">
        <v>0</v>
      </c>
    </row>
    <row r="73" spans="2:20">
      <c r="B73" t="s">
        <v>463</v>
      </c>
      <c r="C73" t="s">
        <v>464</v>
      </c>
      <c r="D73" t="s">
        <v>106</v>
      </c>
      <c r="E73" t="s">
        <v>129</v>
      </c>
      <c r="F73" t="s">
        <v>455</v>
      </c>
      <c r="G73" t="s">
        <v>456</v>
      </c>
      <c r="H73" t="s">
        <v>363</v>
      </c>
      <c r="I73" t="s">
        <v>155</v>
      </c>
      <c r="J73" t="s">
        <v>465</v>
      </c>
      <c r="K73" s="79">
        <v>4.0999999999999996</v>
      </c>
      <c r="L73" t="s">
        <v>108</v>
      </c>
      <c r="M73" s="79">
        <v>3.9</v>
      </c>
      <c r="N73" s="79">
        <v>1.44</v>
      </c>
      <c r="O73" s="79">
        <v>460000</v>
      </c>
      <c r="P73" s="79">
        <v>118.62</v>
      </c>
      <c r="Q73" s="79">
        <v>545.65200000000004</v>
      </c>
      <c r="R73" s="79">
        <v>0.12</v>
      </c>
      <c r="S73" s="79">
        <v>3.72</v>
      </c>
      <c r="T73" s="79">
        <v>1.63</v>
      </c>
    </row>
    <row r="74" spans="2:20">
      <c r="B74" t="s">
        <v>466</v>
      </c>
      <c r="C74" t="s">
        <v>467</v>
      </c>
      <c r="D74" t="s">
        <v>106</v>
      </c>
      <c r="E74" t="s">
        <v>129</v>
      </c>
      <c r="F74" t="s">
        <v>468</v>
      </c>
      <c r="G74" t="s">
        <v>456</v>
      </c>
      <c r="H74" t="s">
        <v>363</v>
      </c>
      <c r="I74" t="s">
        <v>155</v>
      </c>
      <c r="J74" t="s">
        <v>469</v>
      </c>
      <c r="K74" s="79">
        <v>4.21</v>
      </c>
      <c r="L74" t="s">
        <v>108</v>
      </c>
      <c r="M74" s="79">
        <v>3.75</v>
      </c>
      <c r="N74" s="79">
        <v>1.43</v>
      </c>
      <c r="O74" s="79">
        <v>144187</v>
      </c>
      <c r="P74" s="79">
        <v>118.93</v>
      </c>
      <c r="Q74" s="79">
        <v>171.48159910000001</v>
      </c>
      <c r="R74" s="79">
        <v>0.02</v>
      </c>
      <c r="S74" s="79">
        <v>1.17</v>
      </c>
      <c r="T74" s="79">
        <v>0.51</v>
      </c>
    </row>
    <row r="75" spans="2:20">
      <c r="B75" t="s">
        <v>470</v>
      </c>
      <c r="C75" t="s">
        <v>471</v>
      </c>
      <c r="D75" t="s">
        <v>106</v>
      </c>
      <c r="E75" t="s">
        <v>129</v>
      </c>
      <c r="F75" t="s">
        <v>468</v>
      </c>
      <c r="G75" t="s">
        <v>456</v>
      </c>
      <c r="H75" t="s">
        <v>358</v>
      </c>
      <c r="I75" t="s">
        <v>156</v>
      </c>
      <c r="J75" t="s">
        <v>472</v>
      </c>
      <c r="K75" s="79">
        <v>7.71</v>
      </c>
      <c r="L75" t="s">
        <v>108</v>
      </c>
      <c r="M75" s="79">
        <v>2.48</v>
      </c>
      <c r="N75" s="79">
        <v>2.37</v>
      </c>
      <c r="O75" s="79">
        <v>43918</v>
      </c>
      <c r="P75" s="79">
        <v>100.95</v>
      </c>
      <c r="Q75" s="79">
        <v>44.335220999999997</v>
      </c>
      <c r="R75" s="79">
        <v>0.02</v>
      </c>
      <c r="S75" s="79">
        <v>0.3</v>
      </c>
      <c r="T75" s="79">
        <v>0.13</v>
      </c>
    </row>
    <row r="76" spans="2:20">
      <c r="B76" t="s">
        <v>473</v>
      </c>
      <c r="C76" t="s">
        <v>474</v>
      </c>
      <c r="D76" t="s">
        <v>106</v>
      </c>
      <c r="E76" t="s">
        <v>129</v>
      </c>
      <c r="F76" t="s">
        <v>475</v>
      </c>
      <c r="G76" t="s">
        <v>291</v>
      </c>
      <c r="H76" t="s">
        <v>476</v>
      </c>
      <c r="I76" t="s">
        <v>155</v>
      </c>
      <c r="J76" t="s">
        <v>477</v>
      </c>
      <c r="K76" s="79">
        <v>1.22</v>
      </c>
      <c r="L76" t="s">
        <v>108</v>
      </c>
      <c r="M76" s="79">
        <v>4.8499999999999996</v>
      </c>
      <c r="N76" s="79">
        <v>1.1100000000000001</v>
      </c>
      <c r="O76" s="79">
        <v>68097</v>
      </c>
      <c r="P76" s="79">
        <v>126.9</v>
      </c>
      <c r="Q76" s="79">
        <v>86.415092999999999</v>
      </c>
      <c r="R76" s="79">
        <v>0.02</v>
      </c>
      <c r="S76" s="79">
        <v>0.59</v>
      </c>
      <c r="T76" s="79">
        <v>0.26</v>
      </c>
    </row>
    <row r="77" spans="2:20">
      <c r="B77" t="s">
        <v>478</v>
      </c>
      <c r="C77" t="s">
        <v>479</v>
      </c>
      <c r="D77" t="s">
        <v>106</v>
      </c>
      <c r="E77" t="s">
        <v>129</v>
      </c>
      <c r="F77" t="s">
        <v>475</v>
      </c>
      <c r="G77" t="s">
        <v>291</v>
      </c>
      <c r="H77" t="s">
        <v>476</v>
      </c>
      <c r="I77" t="s">
        <v>155</v>
      </c>
      <c r="J77" t="s">
        <v>376</v>
      </c>
      <c r="K77" s="79">
        <v>2.74</v>
      </c>
      <c r="L77" t="s">
        <v>108</v>
      </c>
      <c r="M77" s="79">
        <v>3.77</v>
      </c>
      <c r="N77" s="79">
        <v>1.1000000000000001</v>
      </c>
      <c r="O77" s="79">
        <v>12125.99</v>
      </c>
      <c r="P77" s="79">
        <v>115.74</v>
      </c>
      <c r="Q77" s="79">
        <v>14.034620825999999</v>
      </c>
      <c r="R77" s="79">
        <v>0</v>
      </c>
      <c r="S77" s="79">
        <v>0.1</v>
      </c>
      <c r="T77" s="79">
        <v>0.04</v>
      </c>
    </row>
    <row r="78" spans="2:20">
      <c r="B78" t="s">
        <v>480</v>
      </c>
      <c r="C78" t="s">
        <v>481</v>
      </c>
      <c r="D78" t="s">
        <v>106</v>
      </c>
      <c r="E78" t="s">
        <v>129</v>
      </c>
      <c r="F78" t="s">
        <v>475</v>
      </c>
      <c r="G78" t="s">
        <v>291</v>
      </c>
      <c r="H78" t="s">
        <v>482</v>
      </c>
      <c r="I78" t="s">
        <v>156</v>
      </c>
      <c r="J78" t="s">
        <v>483</v>
      </c>
      <c r="K78" s="79">
        <v>6</v>
      </c>
      <c r="L78" t="s">
        <v>108</v>
      </c>
      <c r="M78" s="79">
        <v>2.5</v>
      </c>
      <c r="N78" s="79">
        <v>2.25</v>
      </c>
      <c r="O78" s="79">
        <v>6000</v>
      </c>
      <c r="P78" s="79">
        <v>100.94</v>
      </c>
      <c r="Q78" s="79">
        <v>6.0564</v>
      </c>
      <c r="R78" s="79">
        <v>0</v>
      </c>
      <c r="S78" s="79">
        <v>0.04</v>
      </c>
      <c r="T78" s="79">
        <v>0.02</v>
      </c>
    </row>
    <row r="79" spans="2:20">
      <c r="B79" t="s">
        <v>484</v>
      </c>
      <c r="C79" t="s">
        <v>485</v>
      </c>
      <c r="D79" t="s">
        <v>106</v>
      </c>
      <c r="E79" t="s">
        <v>129</v>
      </c>
      <c r="F79" t="s">
        <v>475</v>
      </c>
      <c r="G79" t="s">
        <v>291</v>
      </c>
      <c r="H79" t="s">
        <v>476</v>
      </c>
      <c r="I79" t="s">
        <v>155</v>
      </c>
      <c r="J79" t="s">
        <v>326</v>
      </c>
      <c r="K79" s="79">
        <v>4.12</v>
      </c>
      <c r="L79" t="s">
        <v>108</v>
      </c>
      <c r="M79" s="79">
        <v>2.85</v>
      </c>
      <c r="N79" s="79">
        <v>1.71</v>
      </c>
      <c r="O79" s="79">
        <v>49367.82</v>
      </c>
      <c r="P79" s="79">
        <v>105.81</v>
      </c>
      <c r="Q79" s="79">
        <v>52.236090341999997</v>
      </c>
      <c r="R79" s="79">
        <v>0.01</v>
      </c>
      <c r="S79" s="79">
        <v>0.36</v>
      </c>
      <c r="T79" s="79">
        <v>0.16</v>
      </c>
    </row>
    <row r="80" spans="2:20">
      <c r="B80" t="s">
        <v>486</v>
      </c>
      <c r="C80" t="s">
        <v>487</v>
      </c>
      <c r="D80" t="s">
        <v>106</v>
      </c>
      <c r="E80" t="s">
        <v>129</v>
      </c>
      <c r="F80" t="s">
        <v>303</v>
      </c>
      <c r="G80" t="s">
        <v>266</v>
      </c>
      <c r="H80" t="s">
        <v>476</v>
      </c>
      <c r="I80" t="s">
        <v>155</v>
      </c>
      <c r="J80" t="s">
        <v>488</v>
      </c>
      <c r="K80" s="79">
        <v>4.22</v>
      </c>
      <c r="L80" t="s">
        <v>108</v>
      </c>
      <c r="M80" s="79">
        <v>2.8</v>
      </c>
      <c r="N80" s="79">
        <v>2.56</v>
      </c>
      <c r="O80" s="79">
        <v>1</v>
      </c>
      <c r="P80" s="79">
        <v>5126799</v>
      </c>
      <c r="Q80" s="79">
        <v>51.267989999999998</v>
      </c>
      <c r="R80" s="79">
        <v>0</v>
      </c>
      <c r="S80" s="79">
        <v>0.35</v>
      </c>
      <c r="T80" s="79">
        <v>0.15</v>
      </c>
    </row>
    <row r="81" spans="2:20">
      <c r="B81" t="s">
        <v>489</v>
      </c>
      <c r="C81" t="s">
        <v>490</v>
      </c>
      <c r="D81" t="s">
        <v>106</v>
      </c>
      <c r="E81" t="s">
        <v>129</v>
      </c>
      <c r="F81" t="s">
        <v>491</v>
      </c>
      <c r="G81" t="s">
        <v>291</v>
      </c>
      <c r="H81" t="s">
        <v>482</v>
      </c>
      <c r="I81" t="s">
        <v>156</v>
      </c>
      <c r="J81" t="s">
        <v>492</v>
      </c>
      <c r="K81" s="79">
        <v>7.03</v>
      </c>
      <c r="L81" t="s">
        <v>108</v>
      </c>
      <c r="M81" s="79">
        <v>1.58</v>
      </c>
      <c r="N81" s="79">
        <v>1.99</v>
      </c>
      <c r="O81" s="79">
        <v>45277</v>
      </c>
      <c r="P81" s="79">
        <v>97.69</v>
      </c>
      <c r="Q81" s="79">
        <v>44.231101299999999</v>
      </c>
      <c r="R81" s="79">
        <v>0.01</v>
      </c>
      <c r="S81" s="79">
        <v>0.3</v>
      </c>
      <c r="T81" s="79">
        <v>0.13</v>
      </c>
    </row>
    <row r="82" spans="2:20">
      <c r="B82" t="s">
        <v>493</v>
      </c>
      <c r="C82" t="s">
        <v>494</v>
      </c>
      <c r="D82" t="s">
        <v>106</v>
      </c>
      <c r="E82" t="s">
        <v>129</v>
      </c>
      <c r="F82" t="s">
        <v>495</v>
      </c>
      <c r="G82" t="s">
        <v>266</v>
      </c>
      <c r="H82" t="s">
        <v>476</v>
      </c>
      <c r="I82" t="s">
        <v>155</v>
      </c>
      <c r="J82" t="s">
        <v>310</v>
      </c>
      <c r="K82" s="79">
        <v>4.54</v>
      </c>
      <c r="L82" t="s">
        <v>108</v>
      </c>
      <c r="M82" s="79">
        <v>4.5</v>
      </c>
      <c r="N82" s="79">
        <v>1.7</v>
      </c>
      <c r="O82" s="79">
        <v>11945</v>
      </c>
      <c r="P82" s="79">
        <v>135.15</v>
      </c>
      <c r="Q82" s="79">
        <v>16.143667499999999</v>
      </c>
      <c r="R82" s="79">
        <v>0</v>
      </c>
      <c r="S82" s="79">
        <v>0.11</v>
      </c>
      <c r="T82" s="79">
        <v>0.05</v>
      </c>
    </row>
    <row r="83" spans="2:20">
      <c r="B83" t="s">
        <v>496</v>
      </c>
      <c r="C83" t="s">
        <v>497</v>
      </c>
      <c r="D83" t="s">
        <v>106</v>
      </c>
      <c r="E83" t="s">
        <v>129</v>
      </c>
      <c r="F83" t="s">
        <v>498</v>
      </c>
      <c r="G83" t="s">
        <v>291</v>
      </c>
      <c r="H83" t="s">
        <v>482</v>
      </c>
      <c r="I83" t="s">
        <v>156</v>
      </c>
      <c r="J83" t="s">
        <v>499</v>
      </c>
      <c r="K83" s="79">
        <v>5.34</v>
      </c>
      <c r="L83" t="s">
        <v>108</v>
      </c>
      <c r="M83" s="79">
        <v>2.74</v>
      </c>
      <c r="N83" s="79">
        <v>1.8</v>
      </c>
      <c r="O83" s="79">
        <v>21000</v>
      </c>
      <c r="P83" s="79">
        <v>104.93</v>
      </c>
      <c r="Q83" s="79">
        <v>22.035299999999999</v>
      </c>
      <c r="R83" s="79">
        <v>0</v>
      </c>
      <c r="S83" s="79">
        <v>0.15</v>
      </c>
      <c r="T83" s="79">
        <v>7.0000000000000007E-2</v>
      </c>
    </row>
    <row r="84" spans="2:20">
      <c r="B84" t="s">
        <v>500</v>
      </c>
      <c r="C84" t="s">
        <v>501</v>
      </c>
      <c r="D84" t="s">
        <v>106</v>
      </c>
      <c r="E84" t="s">
        <v>129</v>
      </c>
      <c r="F84" t="s">
        <v>498</v>
      </c>
      <c r="G84" t="s">
        <v>291</v>
      </c>
      <c r="H84" t="s">
        <v>482</v>
      </c>
      <c r="I84" t="s">
        <v>156</v>
      </c>
      <c r="J84" t="s">
        <v>502</v>
      </c>
      <c r="K84" s="79">
        <v>7.25</v>
      </c>
      <c r="L84" t="s">
        <v>108</v>
      </c>
      <c r="M84" s="79">
        <v>1.96</v>
      </c>
      <c r="N84" s="79">
        <v>2.29</v>
      </c>
      <c r="O84" s="79">
        <v>36000</v>
      </c>
      <c r="P84" s="79">
        <v>97.85</v>
      </c>
      <c r="Q84" s="79">
        <v>35.225999999999999</v>
      </c>
      <c r="R84" s="79">
        <v>0.01</v>
      </c>
      <c r="S84" s="79">
        <v>0.24</v>
      </c>
      <c r="T84" s="79">
        <v>0.11</v>
      </c>
    </row>
    <row r="85" spans="2:20">
      <c r="B85" t="s">
        <v>503</v>
      </c>
      <c r="C85" t="s">
        <v>504</v>
      </c>
      <c r="D85" t="s">
        <v>106</v>
      </c>
      <c r="E85" t="s">
        <v>129</v>
      </c>
      <c r="F85" t="s">
        <v>505</v>
      </c>
      <c r="G85" t="s">
        <v>138</v>
      </c>
      <c r="H85" t="s">
        <v>476</v>
      </c>
      <c r="I85" t="s">
        <v>155</v>
      </c>
      <c r="J85" t="s">
        <v>506</v>
      </c>
      <c r="K85" s="79">
        <v>0.5</v>
      </c>
      <c r="L85" t="s">
        <v>108</v>
      </c>
      <c r="M85" s="79">
        <v>5.19</v>
      </c>
      <c r="N85" s="79">
        <v>1.59</v>
      </c>
      <c r="O85" s="79">
        <v>23625.4</v>
      </c>
      <c r="P85" s="79">
        <v>121.21</v>
      </c>
      <c r="Q85" s="79">
        <v>28.63634734</v>
      </c>
      <c r="R85" s="79">
        <v>0.01</v>
      </c>
      <c r="S85" s="79">
        <v>0.2</v>
      </c>
      <c r="T85" s="79">
        <v>0.09</v>
      </c>
    </row>
    <row r="86" spans="2:20">
      <c r="B86" t="s">
        <v>507</v>
      </c>
      <c r="C86" t="s">
        <v>508</v>
      </c>
      <c r="D86" t="s">
        <v>106</v>
      </c>
      <c r="E86" t="s">
        <v>129</v>
      </c>
      <c r="F86" t="s">
        <v>505</v>
      </c>
      <c r="G86" t="s">
        <v>138</v>
      </c>
      <c r="H86" t="s">
        <v>476</v>
      </c>
      <c r="I86" t="s">
        <v>155</v>
      </c>
      <c r="J86" t="s">
        <v>509</v>
      </c>
      <c r="K86" s="79">
        <v>1.95</v>
      </c>
      <c r="L86" t="s">
        <v>108</v>
      </c>
      <c r="M86" s="79">
        <v>4.3499999999999996</v>
      </c>
      <c r="N86" s="79">
        <v>1.1599999999999999</v>
      </c>
      <c r="O86" s="79">
        <v>4385.7</v>
      </c>
      <c r="P86" s="79">
        <v>108.95</v>
      </c>
      <c r="Q86" s="79">
        <v>4.7782201500000001</v>
      </c>
      <c r="R86" s="79">
        <v>0</v>
      </c>
      <c r="S86" s="79">
        <v>0.03</v>
      </c>
      <c r="T86" s="79">
        <v>0.01</v>
      </c>
    </row>
    <row r="87" spans="2:20">
      <c r="B87" t="s">
        <v>510</v>
      </c>
      <c r="C87" t="s">
        <v>511</v>
      </c>
      <c r="D87" t="s">
        <v>106</v>
      </c>
      <c r="E87" t="s">
        <v>129</v>
      </c>
      <c r="F87" t="s">
        <v>505</v>
      </c>
      <c r="G87" t="s">
        <v>138</v>
      </c>
      <c r="H87" t="s">
        <v>476</v>
      </c>
      <c r="I87" t="s">
        <v>155</v>
      </c>
      <c r="J87" t="s">
        <v>512</v>
      </c>
      <c r="K87" s="79">
        <v>4.53</v>
      </c>
      <c r="L87" t="s">
        <v>108</v>
      </c>
      <c r="M87" s="79">
        <v>1.98</v>
      </c>
      <c r="N87" s="79">
        <v>1.73</v>
      </c>
      <c r="O87" s="79">
        <v>199181</v>
      </c>
      <c r="P87" s="79">
        <v>100.02</v>
      </c>
      <c r="Q87" s="79">
        <v>199.22083620000001</v>
      </c>
      <c r="R87" s="79">
        <v>0.02</v>
      </c>
      <c r="S87" s="79">
        <v>1.36</v>
      </c>
      <c r="T87" s="79">
        <v>0.6</v>
      </c>
    </row>
    <row r="88" spans="2:20">
      <c r="B88" t="s">
        <v>513</v>
      </c>
      <c r="C88" t="s">
        <v>514</v>
      </c>
      <c r="D88" t="s">
        <v>106</v>
      </c>
      <c r="E88" t="s">
        <v>129</v>
      </c>
      <c r="F88" t="s">
        <v>515</v>
      </c>
      <c r="G88" t="s">
        <v>138</v>
      </c>
      <c r="H88" t="s">
        <v>476</v>
      </c>
      <c r="I88" t="s">
        <v>155</v>
      </c>
      <c r="J88" t="s">
        <v>284</v>
      </c>
      <c r="K88" s="79">
        <v>1.47</v>
      </c>
      <c r="L88" t="s">
        <v>108</v>
      </c>
      <c r="M88" s="79">
        <v>3.35</v>
      </c>
      <c r="N88" s="79">
        <v>0.86</v>
      </c>
      <c r="O88" s="79">
        <v>48756.67</v>
      </c>
      <c r="P88" s="79">
        <v>111.96</v>
      </c>
      <c r="Q88" s="79">
        <v>54.587967732000003</v>
      </c>
      <c r="R88" s="79">
        <v>0.01</v>
      </c>
      <c r="S88" s="79">
        <v>0.37</v>
      </c>
      <c r="T88" s="79">
        <v>0.16</v>
      </c>
    </row>
    <row r="89" spans="2:20">
      <c r="B89" t="s">
        <v>516</v>
      </c>
      <c r="C89" t="s">
        <v>517</v>
      </c>
      <c r="D89" t="s">
        <v>106</v>
      </c>
      <c r="E89" t="s">
        <v>129</v>
      </c>
      <c r="F89" t="s">
        <v>437</v>
      </c>
      <c r="G89" t="s">
        <v>266</v>
      </c>
      <c r="H89" t="s">
        <v>476</v>
      </c>
      <c r="I89" t="s">
        <v>155</v>
      </c>
      <c r="J89" t="s">
        <v>354</v>
      </c>
      <c r="K89" s="79">
        <v>2.99</v>
      </c>
      <c r="L89" t="s">
        <v>108</v>
      </c>
      <c r="M89" s="79">
        <v>6.4</v>
      </c>
      <c r="N89" s="79">
        <v>1.35</v>
      </c>
      <c r="O89" s="79">
        <v>418745</v>
      </c>
      <c r="P89" s="79">
        <v>131.61000000000001</v>
      </c>
      <c r="Q89" s="79">
        <v>551.11029450000001</v>
      </c>
      <c r="R89" s="79">
        <v>0.03</v>
      </c>
      <c r="S89" s="79">
        <v>3.76</v>
      </c>
      <c r="T89" s="79">
        <v>1.65</v>
      </c>
    </row>
    <row r="90" spans="2:20">
      <c r="B90" t="s">
        <v>518</v>
      </c>
      <c r="C90" t="s">
        <v>519</v>
      </c>
      <c r="D90" t="s">
        <v>106</v>
      </c>
      <c r="E90" t="s">
        <v>129</v>
      </c>
      <c r="F90" t="s">
        <v>520</v>
      </c>
      <c r="G90" t="s">
        <v>291</v>
      </c>
      <c r="H90" t="s">
        <v>521</v>
      </c>
      <c r="I90" t="s">
        <v>155</v>
      </c>
      <c r="J90" t="s">
        <v>277</v>
      </c>
      <c r="K90" s="79">
        <v>5.0999999999999996</v>
      </c>
      <c r="L90" t="s">
        <v>108</v>
      </c>
      <c r="M90" s="79">
        <v>4.09</v>
      </c>
      <c r="N90" s="79">
        <v>2.8</v>
      </c>
      <c r="O90" s="79">
        <v>17933.759999999998</v>
      </c>
      <c r="P90" s="79">
        <v>107.9</v>
      </c>
      <c r="Q90" s="79">
        <v>19.350527039999999</v>
      </c>
      <c r="R90" s="79">
        <v>0</v>
      </c>
      <c r="S90" s="79">
        <v>0.13</v>
      </c>
      <c r="T90" s="79">
        <v>0.06</v>
      </c>
    </row>
    <row r="91" spans="2:20">
      <c r="B91" t="s">
        <v>522</v>
      </c>
      <c r="C91" t="s">
        <v>523</v>
      </c>
      <c r="D91" t="s">
        <v>106</v>
      </c>
      <c r="E91" t="s">
        <v>129</v>
      </c>
      <c r="F91" t="s">
        <v>524</v>
      </c>
      <c r="G91" t="s">
        <v>291</v>
      </c>
      <c r="H91" t="s">
        <v>521</v>
      </c>
      <c r="I91" t="s">
        <v>155</v>
      </c>
      <c r="J91" t="s">
        <v>525</v>
      </c>
      <c r="K91" s="79">
        <v>2.99</v>
      </c>
      <c r="L91" t="s">
        <v>108</v>
      </c>
      <c r="M91" s="79">
        <v>4.5999999999999996</v>
      </c>
      <c r="N91" s="79">
        <v>1.69</v>
      </c>
      <c r="O91" s="79">
        <v>85370.78</v>
      </c>
      <c r="P91" s="79">
        <v>109.4</v>
      </c>
      <c r="Q91" s="79">
        <v>93.395633320000002</v>
      </c>
      <c r="R91" s="79">
        <v>0.02</v>
      </c>
      <c r="S91" s="79">
        <v>0.64</v>
      </c>
      <c r="T91" s="79">
        <v>0.28000000000000003</v>
      </c>
    </row>
    <row r="92" spans="2:20">
      <c r="B92" t="s">
        <v>526</v>
      </c>
      <c r="C92" t="s">
        <v>527</v>
      </c>
      <c r="D92" t="s">
        <v>106</v>
      </c>
      <c r="E92" t="s">
        <v>129</v>
      </c>
      <c r="F92" t="s">
        <v>524</v>
      </c>
      <c r="G92" t="s">
        <v>291</v>
      </c>
      <c r="H92" t="s">
        <v>521</v>
      </c>
      <c r="I92" t="s">
        <v>155</v>
      </c>
      <c r="J92" t="s">
        <v>528</v>
      </c>
      <c r="K92" s="79">
        <v>6.65</v>
      </c>
      <c r="L92" t="s">
        <v>108</v>
      </c>
      <c r="M92" s="79">
        <v>3.06</v>
      </c>
      <c r="N92" s="79">
        <v>3.01</v>
      </c>
      <c r="O92" s="79">
        <v>26000</v>
      </c>
      <c r="P92" s="79">
        <v>100.14</v>
      </c>
      <c r="Q92" s="79">
        <v>26.0364</v>
      </c>
      <c r="R92" s="79">
        <v>0.02</v>
      </c>
      <c r="S92" s="79">
        <v>0.18</v>
      </c>
      <c r="T92" s="79">
        <v>0.08</v>
      </c>
    </row>
    <row r="93" spans="2:20">
      <c r="B93" t="s">
        <v>529</v>
      </c>
      <c r="C93" t="s">
        <v>530</v>
      </c>
      <c r="D93" t="s">
        <v>106</v>
      </c>
      <c r="E93" t="s">
        <v>129</v>
      </c>
      <c r="F93" t="s">
        <v>531</v>
      </c>
      <c r="G93" t="s">
        <v>291</v>
      </c>
      <c r="H93" t="s">
        <v>532</v>
      </c>
      <c r="I93" t="s">
        <v>156</v>
      </c>
      <c r="J93" t="s">
        <v>533</v>
      </c>
      <c r="K93" s="79">
        <v>4.66</v>
      </c>
      <c r="L93" t="s">
        <v>108</v>
      </c>
      <c r="M93" s="79">
        <v>3.25</v>
      </c>
      <c r="N93" s="79">
        <v>1.81</v>
      </c>
      <c r="O93" s="79">
        <v>102000</v>
      </c>
      <c r="P93" s="79">
        <v>105.07</v>
      </c>
      <c r="Q93" s="79">
        <v>107.17140000000001</v>
      </c>
      <c r="R93" s="79">
        <v>0.08</v>
      </c>
      <c r="S93" s="79">
        <v>0.73</v>
      </c>
      <c r="T93" s="79">
        <v>0.32</v>
      </c>
    </row>
    <row r="94" spans="2:20">
      <c r="B94" t="s">
        <v>534</v>
      </c>
      <c r="C94" t="s">
        <v>535</v>
      </c>
      <c r="D94" t="s">
        <v>106</v>
      </c>
      <c r="E94" t="s">
        <v>129</v>
      </c>
      <c r="F94" t="s">
        <v>536</v>
      </c>
      <c r="G94" t="s">
        <v>291</v>
      </c>
      <c r="H94" t="s">
        <v>532</v>
      </c>
      <c r="I94" t="s">
        <v>156</v>
      </c>
      <c r="J94" t="s">
        <v>537</v>
      </c>
      <c r="K94" s="79">
        <v>2.39</v>
      </c>
      <c r="L94" t="s">
        <v>108</v>
      </c>
      <c r="M94" s="79">
        <v>4.5999999999999996</v>
      </c>
      <c r="N94" s="79">
        <v>1.87</v>
      </c>
      <c r="O94" s="79">
        <v>46456.43</v>
      </c>
      <c r="P94" s="79">
        <v>129.58000000000001</v>
      </c>
      <c r="Q94" s="79">
        <v>60.198241994</v>
      </c>
      <c r="R94" s="79">
        <v>0.01</v>
      </c>
      <c r="S94" s="79">
        <v>0.41</v>
      </c>
      <c r="T94" s="79">
        <v>0.18</v>
      </c>
    </row>
    <row r="95" spans="2:20">
      <c r="B95" t="s">
        <v>538</v>
      </c>
      <c r="C95" t="s">
        <v>539</v>
      </c>
      <c r="D95" t="s">
        <v>106</v>
      </c>
      <c r="E95" t="s">
        <v>129</v>
      </c>
      <c r="F95" t="s">
        <v>540</v>
      </c>
      <c r="G95" t="s">
        <v>291</v>
      </c>
      <c r="H95" t="s">
        <v>521</v>
      </c>
      <c r="I95" t="s">
        <v>155</v>
      </c>
      <c r="J95" t="s">
        <v>541</v>
      </c>
      <c r="K95" s="79">
        <v>2.79</v>
      </c>
      <c r="L95" t="s">
        <v>108</v>
      </c>
      <c r="M95" s="79">
        <v>4.4000000000000004</v>
      </c>
      <c r="N95" s="79">
        <v>1.21</v>
      </c>
      <c r="O95" s="79">
        <v>43085.599999999999</v>
      </c>
      <c r="P95" s="79">
        <v>109.3</v>
      </c>
      <c r="Q95" s="79">
        <v>47.092560800000001</v>
      </c>
      <c r="R95" s="79">
        <v>0.02</v>
      </c>
      <c r="S95" s="79">
        <v>0.32</v>
      </c>
      <c r="T95" s="79">
        <v>0.14000000000000001</v>
      </c>
    </row>
    <row r="96" spans="2:20">
      <c r="B96" t="s">
        <v>542</v>
      </c>
      <c r="C96" t="s">
        <v>543</v>
      </c>
      <c r="D96" t="s">
        <v>106</v>
      </c>
      <c r="E96" t="s">
        <v>129</v>
      </c>
      <c r="F96" t="s">
        <v>544</v>
      </c>
      <c r="G96" t="s">
        <v>291</v>
      </c>
      <c r="H96" t="s">
        <v>532</v>
      </c>
      <c r="I96" t="s">
        <v>156</v>
      </c>
      <c r="J96" t="s">
        <v>545</v>
      </c>
      <c r="K96" s="79">
        <v>4.6500000000000004</v>
      </c>
      <c r="L96" t="s">
        <v>108</v>
      </c>
      <c r="M96" s="79">
        <v>3.3</v>
      </c>
      <c r="N96" s="79">
        <v>2.21</v>
      </c>
      <c r="O96" s="79">
        <v>117</v>
      </c>
      <c r="P96" s="79">
        <v>104</v>
      </c>
      <c r="Q96" s="79">
        <v>0.12168</v>
      </c>
      <c r="R96" s="79">
        <v>0</v>
      </c>
      <c r="S96" s="79">
        <v>0</v>
      </c>
      <c r="T96" s="79">
        <v>0</v>
      </c>
    </row>
    <row r="97" spans="2:20">
      <c r="B97" t="s">
        <v>546</v>
      </c>
      <c r="C97" t="s">
        <v>547</v>
      </c>
      <c r="D97" t="s">
        <v>106</v>
      </c>
      <c r="E97" t="s">
        <v>129</v>
      </c>
      <c r="F97" t="s">
        <v>548</v>
      </c>
      <c r="G97" t="s">
        <v>133</v>
      </c>
      <c r="H97" t="s">
        <v>549</v>
      </c>
      <c r="I97" t="s">
        <v>156</v>
      </c>
      <c r="J97" t="s">
        <v>550</v>
      </c>
      <c r="K97" s="79">
        <v>1.25</v>
      </c>
      <c r="L97" t="s">
        <v>108</v>
      </c>
      <c r="M97" s="79">
        <v>4.2</v>
      </c>
      <c r="N97" s="79">
        <v>2.33</v>
      </c>
      <c r="O97" s="79">
        <v>20351</v>
      </c>
      <c r="P97" s="79">
        <v>103.49</v>
      </c>
      <c r="Q97" s="79">
        <v>21.0612499</v>
      </c>
      <c r="R97" s="79">
        <v>0</v>
      </c>
      <c r="S97" s="79">
        <v>0.14000000000000001</v>
      </c>
      <c r="T97" s="79">
        <v>0.06</v>
      </c>
    </row>
    <row r="98" spans="2:20">
      <c r="B98" t="s">
        <v>551</v>
      </c>
      <c r="C98" t="s">
        <v>552</v>
      </c>
      <c r="D98" t="s">
        <v>106</v>
      </c>
      <c r="E98" t="s">
        <v>129</v>
      </c>
      <c r="F98" t="s">
        <v>553</v>
      </c>
      <c r="G98" t="s">
        <v>291</v>
      </c>
      <c r="H98" t="s">
        <v>549</v>
      </c>
      <c r="I98" t="s">
        <v>156</v>
      </c>
      <c r="J98" t="s">
        <v>554</v>
      </c>
      <c r="K98" s="79">
        <v>2.4900000000000002</v>
      </c>
      <c r="L98" t="s">
        <v>108</v>
      </c>
      <c r="M98" s="79">
        <v>4.8</v>
      </c>
      <c r="N98" s="79">
        <v>1.36</v>
      </c>
      <c r="O98" s="79">
        <v>36550</v>
      </c>
      <c r="P98" s="79">
        <v>107.38</v>
      </c>
      <c r="Q98" s="79">
        <v>39.247390000000003</v>
      </c>
      <c r="R98" s="79">
        <v>0.01</v>
      </c>
      <c r="S98" s="79">
        <v>0.27</v>
      </c>
      <c r="T98" s="79">
        <v>0.12</v>
      </c>
    </row>
    <row r="99" spans="2:20">
      <c r="B99" t="s">
        <v>555</v>
      </c>
      <c r="C99" t="s">
        <v>556</v>
      </c>
      <c r="D99" t="s">
        <v>106</v>
      </c>
      <c r="E99" t="s">
        <v>129</v>
      </c>
      <c r="F99" t="s">
        <v>557</v>
      </c>
      <c r="G99" t="s">
        <v>291</v>
      </c>
      <c r="H99" t="s">
        <v>558</v>
      </c>
      <c r="I99" t="s">
        <v>155</v>
      </c>
      <c r="J99" t="s">
        <v>559</v>
      </c>
      <c r="K99" s="79">
        <v>3.57</v>
      </c>
      <c r="L99" t="s">
        <v>108</v>
      </c>
      <c r="M99" s="79">
        <v>2.5</v>
      </c>
      <c r="N99" s="79">
        <v>4.3899999999999997</v>
      </c>
      <c r="O99" s="79">
        <v>66300</v>
      </c>
      <c r="P99" s="79">
        <v>93.26</v>
      </c>
      <c r="Q99" s="79">
        <v>61.831380000000003</v>
      </c>
      <c r="R99" s="79">
        <v>0.04</v>
      </c>
      <c r="S99" s="79">
        <v>0.42</v>
      </c>
      <c r="T99" s="79">
        <v>0.18</v>
      </c>
    </row>
    <row r="100" spans="2:20">
      <c r="B100" t="s">
        <v>560</v>
      </c>
      <c r="C100" t="s">
        <v>561</v>
      </c>
      <c r="D100" t="s">
        <v>106</v>
      </c>
      <c r="E100" t="s">
        <v>129</v>
      </c>
      <c r="F100" t="s">
        <v>562</v>
      </c>
      <c r="G100" t="s">
        <v>266</v>
      </c>
      <c r="H100" t="s">
        <v>558</v>
      </c>
      <c r="I100" t="s">
        <v>155</v>
      </c>
      <c r="J100" t="s">
        <v>563</v>
      </c>
      <c r="K100" s="79">
        <v>4.49</v>
      </c>
      <c r="L100" t="s">
        <v>108</v>
      </c>
      <c r="M100" s="79">
        <v>5.0999999999999996</v>
      </c>
      <c r="N100" s="79">
        <v>1.82</v>
      </c>
      <c r="O100" s="79">
        <v>252000</v>
      </c>
      <c r="P100" s="79">
        <v>138.15</v>
      </c>
      <c r="Q100" s="79">
        <v>348.13799999999998</v>
      </c>
      <c r="R100" s="79">
        <v>0.02</v>
      </c>
      <c r="S100" s="79">
        <v>2.38</v>
      </c>
      <c r="T100" s="79">
        <v>1.04</v>
      </c>
    </row>
    <row r="101" spans="2:20">
      <c r="B101" t="s">
        <v>564</v>
      </c>
      <c r="C101" t="s">
        <v>565</v>
      </c>
      <c r="D101" t="s">
        <v>106</v>
      </c>
      <c r="E101" t="s">
        <v>129</v>
      </c>
      <c r="F101" t="s">
        <v>566</v>
      </c>
      <c r="G101" t="s">
        <v>266</v>
      </c>
      <c r="H101" t="s">
        <v>558</v>
      </c>
      <c r="I101" t="s">
        <v>155</v>
      </c>
      <c r="J101" t="s">
        <v>449</v>
      </c>
      <c r="K101" s="79">
        <v>3.37</v>
      </c>
      <c r="L101" t="s">
        <v>108</v>
      </c>
      <c r="M101" s="79">
        <v>2.4</v>
      </c>
      <c r="N101" s="79">
        <v>1.19</v>
      </c>
      <c r="O101" s="79">
        <v>12730</v>
      </c>
      <c r="P101" s="79">
        <v>104.78</v>
      </c>
      <c r="Q101" s="79">
        <v>13.338494000000001</v>
      </c>
      <c r="R101" s="79">
        <v>0.01</v>
      </c>
      <c r="S101" s="79">
        <v>0.09</v>
      </c>
      <c r="T101" s="79">
        <v>0.04</v>
      </c>
    </row>
    <row r="102" spans="2:20">
      <c r="B102" t="s">
        <v>567</v>
      </c>
      <c r="C102" t="s">
        <v>568</v>
      </c>
      <c r="D102" t="s">
        <v>106</v>
      </c>
      <c r="E102" t="s">
        <v>129</v>
      </c>
      <c r="F102" t="s">
        <v>569</v>
      </c>
      <c r="G102" t="s">
        <v>291</v>
      </c>
      <c r="H102" t="s">
        <v>558</v>
      </c>
      <c r="I102" t="s">
        <v>155</v>
      </c>
      <c r="J102" t="s">
        <v>570</v>
      </c>
      <c r="K102" s="79">
        <v>1.1299999999999999</v>
      </c>
      <c r="L102" t="s">
        <v>108</v>
      </c>
      <c r="M102" s="79">
        <v>4.6500000000000004</v>
      </c>
      <c r="N102" s="79">
        <v>0.87</v>
      </c>
      <c r="O102" s="79">
        <v>47436.5</v>
      </c>
      <c r="P102" s="79">
        <v>127.32</v>
      </c>
      <c r="Q102" s="79">
        <v>60.396151799999998</v>
      </c>
      <c r="R102" s="79">
        <v>0.02</v>
      </c>
      <c r="S102" s="79">
        <v>0.41</v>
      </c>
      <c r="T102" s="79">
        <v>0.18</v>
      </c>
    </row>
    <row r="103" spans="2:20">
      <c r="B103" t="s">
        <v>571</v>
      </c>
      <c r="C103" t="s">
        <v>572</v>
      </c>
      <c r="D103" t="s">
        <v>106</v>
      </c>
      <c r="E103" t="s">
        <v>129</v>
      </c>
      <c r="F103" t="s">
        <v>569</v>
      </c>
      <c r="G103" t="s">
        <v>291</v>
      </c>
      <c r="H103" t="s">
        <v>558</v>
      </c>
      <c r="I103" t="s">
        <v>155</v>
      </c>
      <c r="J103" t="s">
        <v>570</v>
      </c>
      <c r="K103" s="79">
        <v>0.99</v>
      </c>
      <c r="L103" t="s">
        <v>108</v>
      </c>
      <c r="M103" s="79">
        <v>5.05</v>
      </c>
      <c r="N103" s="79">
        <v>1.02</v>
      </c>
      <c r="O103" s="79">
        <v>13253.36</v>
      </c>
      <c r="P103" s="79">
        <v>124.14</v>
      </c>
      <c r="Q103" s="79">
        <v>16.452721103999998</v>
      </c>
      <c r="R103" s="79">
        <v>0.01</v>
      </c>
      <c r="S103" s="79">
        <v>0.11</v>
      </c>
      <c r="T103" s="79">
        <v>0.05</v>
      </c>
    </row>
    <row r="104" spans="2:20">
      <c r="B104" t="s">
        <v>573</v>
      </c>
      <c r="C104" t="s">
        <v>574</v>
      </c>
      <c r="D104" t="s">
        <v>106</v>
      </c>
      <c r="E104" t="s">
        <v>129</v>
      </c>
      <c r="F104" t="s">
        <v>569</v>
      </c>
      <c r="G104" t="s">
        <v>291</v>
      </c>
      <c r="H104" t="s">
        <v>558</v>
      </c>
      <c r="I104" t="s">
        <v>155</v>
      </c>
      <c r="J104" t="s">
        <v>575</v>
      </c>
      <c r="K104" s="79">
        <v>6.38</v>
      </c>
      <c r="L104" t="s">
        <v>108</v>
      </c>
      <c r="M104" s="79">
        <v>2.85</v>
      </c>
      <c r="N104" s="79">
        <v>2.09</v>
      </c>
      <c r="O104" s="79">
        <v>87686</v>
      </c>
      <c r="P104" s="79">
        <v>106.34</v>
      </c>
      <c r="Q104" s="79">
        <v>93.245292399999997</v>
      </c>
      <c r="R104" s="79">
        <v>0.01</v>
      </c>
      <c r="S104" s="79">
        <v>0.64</v>
      </c>
      <c r="T104" s="79">
        <v>0.28000000000000003</v>
      </c>
    </row>
    <row r="105" spans="2:20">
      <c r="B105" t="s">
        <v>576</v>
      </c>
      <c r="C105" t="s">
        <v>577</v>
      </c>
      <c r="D105" t="s">
        <v>106</v>
      </c>
      <c r="E105" t="s">
        <v>129</v>
      </c>
      <c r="F105" t="s">
        <v>569</v>
      </c>
      <c r="G105" t="s">
        <v>291</v>
      </c>
      <c r="H105" t="s">
        <v>558</v>
      </c>
      <c r="I105" t="s">
        <v>155</v>
      </c>
      <c r="J105" t="s">
        <v>578</v>
      </c>
      <c r="K105" s="79">
        <v>1.84</v>
      </c>
      <c r="L105" t="s">
        <v>108</v>
      </c>
      <c r="M105" s="79">
        <v>6.1</v>
      </c>
      <c r="N105" s="79">
        <v>1.87</v>
      </c>
      <c r="O105" s="79">
        <v>254718.4</v>
      </c>
      <c r="P105" s="79">
        <v>109.05</v>
      </c>
      <c r="Q105" s="79">
        <v>277.7704152</v>
      </c>
      <c r="R105" s="79">
        <v>0.02</v>
      </c>
      <c r="S105" s="79">
        <v>1.9</v>
      </c>
      <c r="T105" s="79">
        <v>0.83</v>
      </c>
    </row>
    <row r="106" spans="2:20">
      <c r="B106" t="s">
        <v>579</v>
      </c>
      <c r="C106" t="s">
        <v>580</v>
      </c>
      <c r="D106" t="s">
        <v>106</v>
      </c>
      <c r="E106" t="s">
        <v>129</v>
      </c>
      <c r="F106" t="s">
        <v>581</v>
      </c>
      <c r="G106" t="s">
        <v>418</v>
      </c>
      <c r="H106" t="s">
        <v>582</v>
      </c>
      <c r="I106" t="s">
        <v>155</v>
      </c>
      <c r="J106" t="s">
        <v>583</v>
      </c>
      <c r="K106" s="79">
        <v>1.93</v>
      </c>
      <c r="L106" t="s">
        <v>108</v>
      </c>
      <c r="M106" s="79">
        <v>4.8</v>
      </c>
      <c r="N106" s="79">
        <v>1.95</v>
      </c>
      <c r="O106" s="79">
        <v>83100.08</v>
      </c>
      <c r="P106" s="79">
        <v>123.1</v>
      </c>
      <c r="Q106" s="79">
        <v>102.29619848</v>
      </c>
      <c r="R106" s="79">
        <v>0.01</v>
      </c>
      <c r="S106" s="79">
        <v>0.7</v>
      </c>
      <c r="T106" s="79">
        <v>0.31</v>
      </c>
    </row>
    <row r="107" spans="2:20">
      <c r="B107" t="s">
        <v>584</v>
      </c>
      <c r="C107" t="s">
        <v>585</v>
      </c>
      <c r="D107" t="s">
        <v>106</v>
      </c>
      <c r="E107" t="s">
        <v>129</v>
      </c>
      <c r="F107" t="s">
        <v>586</v>
      </c>
      <c r="G107" t="s">
        <v>118</v>
      </c>
      <c r="H107" t="s">
        <v>582</v>
      </c>
      <c r="I107" t="s">
        <v>155</v>
      </c>
      <c r="J107" t="s">
        <v>587</v>
      </c>
      <c r="K107" s="79">
        <v>2.6</v>
      </c>
      <c r="L107" t="s">
        <v>108</v>
      </c>
      <c r="M107" s="79">
        <v>5</v>
      </c>
      <c r="N107" s="79">
        <v>1.81</v>
      </c>
      <c r="O107" s="79">
        <v>24</v>
      </c>
      <c r="P107" s="79">
        <v>107.15</v>
      </c>
      <c r="Q107" s="79">
        <v>2.5715999999999999E-2</v>
      </c>
      <c r="R107" s="79">
        <v>0</v>
      </c>
      <c r="S107" s="79">
        <v>0</v>
      </c>
      <c r="T107" s="79">
        <v>0</v>
      </c>
    </row>
    <row r="108" spans="2:20">
      <c r="B108" t="s">
        <v>588</v>
      </c>
      <c r="C108" t="s">
        <v>589</v>
      </c>
      <c r="D108" t="s">
        <v>106</v>
      </c>
      <c r="E108" t="s">
        <v>129</v>
      </c>
      <c r="F108" t="s">
        <v>590</v>
      </c>
      <c r="G108" t="s">
        <v>291</v>
      </c>
      <c r="H108" t="s">
        <v>591</v>
      </c>
      <c r="I108" t="s">
        <v>156</v>
      </c>
      <c r="J108" t="s">
        <v>592</v>
      </c>
      <c r="K108" s="79">
        <v>0.99</v>
      </c>
      <c r="L108" t="s">
        <v>108</v>
      </c>
      <c r="M108" s="79">
        <v>5.35</v>
      </c>
      <c r="N108" s="79">
        <v>1.26</v>
      </c>
      <c r="O108" s="79">
        <v>4965.3500000000004</v>
      </c>
      <c r="P108" s="79">
        <v>124.21</v>
      </c>
      <c r="Q108" s="79">
        <v>6.1674612350000002</v>
      </c>
      <c r="R108" s="79">
        <v>0</v>
      </c>
      <c r="S108" s="79">
        <v>0.04</v>
      </c>
      <c r="T108" s="79">
        <v>0.02</v>
      </c>
    </row>
    <row r="109" spans="2:20">
      <c r="B109" t="s">
        <v>593</v>
      </c>
      <c r="C109" t="s">
        <v>594</v>
      </c>
      <c r="D109" t="s">
        <v>106</v>
      </c>
      <c r="E109" t="s">
        <v>129</v>
      </c>
      <c r="F109" t="s">
        <v>590</v>
      </c>
      <c r="G109" t="s">
        <v>291</v>
      </c>
      <c r="H109" t="s">
        <v>591</v>
      </c>
      <c r="I109" t="s">
        <v>156</v>
      </c>
      <c r="J109" t="s">
        <v>595</v>
      </c>
      <c r="K109" s="79">
        <v>3.22</v>
      </c>
      <c r="L109" t="s">
        <v>108</v>
      </c>
      <c r="M109" s="79">
        <v>7</v>
      </c>
      <c r="N109" s="79">
        <v>2</v>
      </c>
      <c r="O109" s="79">
        <v>69275.600000000006</v>
      </c>
      <c r="P109" s="79">
        <v>121.96</v>
      </c>
      <c r="Q109" s="79">
        <v>84.488521759999998</v>
      </c>
      <c r="R109" s="79">
        <v>0.01</v>
      </c>
      <c r="S109" s="79">
        <v>0.57999999999999996</v>
      </c>
      <c r="T109" s="79">
        <v>0.25</v>
      </c>
    </row>
    <row r="110" spans="2:20">
      <c r="B110" t="s">
        <v>596</v>
      </c>
      <c r="C110" t="s">
        <v>597</v>
      </c>
      <c r="D110" t="s">
        <v>106</v>
      </c>
      <c r="E110" t="s">
        <v>129</v>
      </c>
      <c r="F110" t="s">
        <v>590</v>
      </c>
      <c r="G110" t="s">
        <v>291</v>
      </c>
      <c r="H110" t="s">
        <v>591</v>
      </c>
      <c r="I110" t="s">
        <v>156</v>
      </c>
      <c r="J110" t="s">
        <v>598</v>
      </c>
      <c r="K110" s="79">
        <v>4.59</v>
      </c>
      <c r="L110" t="s">
        <v>108</v>
      </c>
      <c r="M110" s="79">
        <v>4.4000000000000004</v>
      </c>
      <c r="N110" s="79">
        <v>2.98</v>
      </c>
      <c r="O110" s="79">
        <v>4278.8</v>
      </c>
      <c r="P110" s="79">
        <v>107.95</v>
      </c>
      <c r="Q110" s="79">
        <v>4.6189646</v>
      </c>
      <c r="R110" s="79">
        <v>0</v>
      </c>
      <c r="S110" s="79">
        <v>0.03</v>
      </c>
      <c r="T110" s="79">
        <v>0.01</v>
      </c>
    </row>
    <row r="111" spans="2:20">
      <c r="B111" t="s">
        <v>599</v>
      </c>
      <c r="C111" t="s">
        <v>600</v>
      </c>
      <c r="D111" t="s">
        <v>106</v>
      </c>
      <c r="E111" t="s">
        <v>129</v>
      </c>
      <c r="F111" t="s">
        <v>601</v>
      </c>
      <c r="G111" t="s">
        <v>456</v>
      </c>
      <c r="H111" t="s">
        <v>602</v>
      </c>
      <c r="I111" t="s">
        <v>156</v>
      </c>
      <c r="J111" t="s">
        <v>603</v>
      </c>
      <c r="K111" s="79">
        <v>2.06</v>
      </c>
      <c r="L111" t="s">
        <v>108</v>
      </c>
      <c r="M111" s="79">
        <v>3.59</v>
      </c>
      <c r="N111" s="79">
        <v>2.17</v>
      </c>
      <c r="O111" s="79">
        <v>3568</v>
      </c>
      <c r="P111" s="79">
        <v>103.7</v>
      </c>
      <c r="Q111" s="79">
        <v>3.7000160000000002</v>
      </c>
      <c r="R111" s="79">
        <v>0.01</v>
      </c>
      <c r="S111" s="79">
        <v>0.03</v>
      </c>
      <c r="T111" s="79">
        <v>0.01</v>
      </c>
    </row>
    <row r="112" spans="2:20">
      <c r="B112" t="s">
        <v>604</v>
      </c>
      <c r="C112" t="s">
        <v>605</v>
      </c>
      <c r="D112" t="s">
        <v>106</v>
      </c>
      <c r="E112" t="s">
        <v>129</v>
      </c>
      <c r="F112" t="s">
        <v>606</v>
      </c>
      <c r="G112" t="s">
        <v>291</v>
      </c>
      <c r="H112" t="s">
        <v>607</v>
      </c>
      <c r="I112" t="s">
        <v>155</v>
      </c>
      <c r="J112" t="s">
        <v>608</v>
      </c>
      <c r="K112" s="79">
        <v>2.41</v>
      </c>
      <c r="L112" t="s">
        <v>108</v>
      </c>
      <c r="M112" s="79">
        <v>6.9</v>
      </c>
      <c r="N112" s="79">
        <v>17.14</v>
      </c>
      <c r="O112" s="79">
        <v>0.68</v>
      </c>
      <c r="P112" s="79">
        <v>92.71</v>
      </c>
      <c r="Q112" s="79">
        <v>6.3042800000000004E-4</v>
      </c>
      <c r="R112" s="79">
        <v>0</v>
      </c>
      <c r="S112" s="79">
        <v>0</v>
      </c>
      <c r="T112" s="79">
        <v>0</v>
      </c>
    </row>
    <row r="113" spans="2:20">
      <c r="B113" t="s">
        <v>609</v>
      </c>
      <c r="C113" t="s">
        <v>610</v>
      </c>
      <c r="D113" t="s">
        <v>106</v>
      </c>
      <c r="E113" t="s">
        <v>129</v>
      </c>
      <c r="F113" t="s">
        <v>611</v>
      </c>
      <c r="G113" t="s">
        <v>291</v>
      </c>
      <c r="H113" t="s">
        <v>612</v>
      </c>
      <c r="I113" t="s">
        <v>156</v>
      </c>
      <c r="J113" t="s">
        <v>613</v>
      </c>
      <c r="K113" s="79">
        <v>3.92</v>
      </c>
      <c r="L113" t="s">
        <v>108</v>
      </c>
      <c r="M113" s="79">
        <v>5.7</v>
      </c>
      <c r="N113" s="79">
        <v>22.5</v>
      </c>
      <c r="O113" s="79">
        <v>0.3</v>
      </c>
      <c r="P113" s="79">
        <v>56.97</v>
      </c>
      <c r="Q113" s="79">
        <v>1.7091E-4</v>
      </c>
      <c r="R113" s="79">
        <v>0</v>
      </c>
      <c r="S113" s="79">
        <v>0</v>
      </c>
      <c r="T113" s="79">
        <v>0</v>
      </c>
    </row>
    <row r="114" spans="2:20">
      <c r="B114" t="s">
        <v>614</v>
      </c>
      <c r="C114" t="s">
        <v>615</v>
      </c>
      <c r="D114" t="s">
        <v>106</v>
      </c>
      <c r="E114" t="s">
        <v>129</v>
      </c>
      <c r="F114" t="s">
        <v>616</v>
      </c>
      <c r="G114" t="s">
        <v>291</v>
      </c>
      <c r="H114" t="s">
        <v>617</v>
      </c>
      <c r="I114" t="s">
        <v>155</v>
      </c>
      <c r="J114" t="s">
        <v>618</v>
      </c>
      <c r="K114" s="79">
        <v>1.86</v>
      </c>
      <c r="L114" t="s">
        <v>108</v>
      </c>
      <c r="M114" s="79">
        <v>4.75</v>
      </c>
      <c r="N114" s="79">
        <v>23.19</v>
      </c>
      <c r="O114" s="79">
        <v>19555.990000000002</v>
      </c>
      <c r="P114" s="79">
        <v>86.5</v>
      </c>
      <c r="Q114" s="79">
        <v>16.915931350000001</v>
      </c>
      <c r="R114" s="79">
        <v>0</v>
      </c>
      <c r="S114" s="79">
        <v>0.12</v>
      </c>
      <c r="T114" s="79">
        <v>0.05</v>
      </c>
    </row>
    <row r="115" spans="2:20">
      <c r="B115" t="s">
        <v>619</v>
      </c>
      <c r="C115" t="s">
        <v>620</v>
      </c>
      <c r="D115" t="s">
        <v>106</v>
      </c>
      <c r="E115" t="s">
        <v>129</v>
      </c>
      <c r="F115" t="s">
        <v>621</v>
      </c>
      <c r="G115" t="s">
        <v>118</v>
      </c>
      <c r="H115" t="s">
        <v>202</v>
      </c>
      <c r="I115" t="s">
        <v>622</v>
      </c>
      <c r="J115" t="s">
        <v>623</v>
      </c>
      <c r="K115" s="79">
        <v>1.37</v>
      </c>
      <c r="L115" t="s">
        <v>108</v>
      </c>
      <c r="M115" s="79">
        <v>1.02</v>
      </c>
      <c r="N115" s="79">
        <v>8</v>
      </c>
      <c r="O115" s="79">
        <v>0.16</v>
      </c>
      <c r="P115" s="79">
        <v>95.99</v>
      </c>
      <c r="Q115" s="79">
        <v>1.5358400000000001E-4</v>
      </c>
      <c r="R115" s="79">
        <v>0</v>
      </c>
      <c r="S115" s="79">
        <v>0</v>
      </c>
      <c r="T115" s="79">
        <v>0</v>
      </c>
    </row>
    <row r="116" spans="2:20">
      <c r="B116" t="s">
        <v>624</v>
      </c>
      <c r="C116" t="s">
        <v>625</v>
      </c>
      <c r="D116" t="s">
        <v>106</v>
      </c>
      <c r="E116" t="s">
        <v>129</v>
      </c>
      <c r="F116" t="s">
        <v>621</v>
      </c>
      <c r="G116" t="s">
        <v>118</v>
      </c>
      <c r="H116" t="s">
        <v>202</v>
      </c>
      <c r="I116" t="s">
        <v>622</v>
      </c>
      <c r="J116" t="s">
        <v>623</v>
      </c>
      <c r="K116" s="79">
        <v>2.91</v>
      </c>
      <c r="L116" t="s">
        <v>108</v>
      </c>
      <c r="M116" s="79">
        <v>6</v>
      </c>
      <c r="N116" s="79">
        <v>20.329999999999998</v>
      </c>
      <c r="O116" s="79">
        <v>0.44</v>
      </c>
      <c r="P116" s="79">
        <v>81.81</v>
      </c>
      <c r="Q116" s="79">
        <v>3.59964E-4</v>
      </c>
      <c r="R116" s="79">
        <v>0</v>
      </c>
      <c r="S116" s="79">
        <v>0</v>
      </c>
      <c r="T116" s="79">
        <v>0</v>
      </c>
    </row>
    <row r="117" spans="2:20">
      <c r="B117" t="s">
        <v>626</v>
      </c>
      <c r="C117" t="s">
        <v>627</v>
      </c>
      <c r="D117" t="s">
        <v>106</v>
      </c>
      <c r="E117" t="s">
        <v>129</v>
      </c>
      <c r="F117" t="s">
        <v>628</v>
      </c>
      <c r="G117" t="s">
        <v>138</v>
      </c>
      <c r="H117" t="s">
        <v>202</v>
      </c>
      <c r="I117" t="s">
        <v>622</v>
      </c>
      <c r="J117" t="s">
        <v>629</v>
      </c>
      <c r="K117" s="79">
        <v>3.01</v>
      </c>
      <c r="L117" t="s">
        <v>108</v>
      </c>
      <c r="M117" s="79">
        <v>3.85</v>
      </c>
      <c r="N117" s="79">
        <v>2.4</v>
      </c>
      <c r="O117" s="79">
        <v>80000</v>
      </c>
      <c r="P117" s="79">
        <v>103.6</v>
      </c>
      <c r="Q117" s="79">
        <v>82.88</v>
      </c>
      <c r="R117" s="79">
        <v>0.03</v>
      </c>
      <c r="S117" s="79">
        <v>0.56999999999999995</v>
      </c>
      <c r="T117" s="79">
        <v>0.25</v>
      </c>
    </row>
    <row r="118" spans="2:20">
      <c r="B118" t="s">
        <v>630</v>
      </c>
      <c r="C118" t="s">
        <v>631</v>
      </c>
      <c r="D118" t="s">
        <v>106</v>
      </c>
      <c r="E118" t="s">
        <v>129</v>
      </c>
      <c r="F118" t="s">
        <v>632</v>
      </c>
      <c r="G118" t="s">
        <v>118</v>
      </c>
      <c r="H118" t="s">
        <v>202</v>
      </c>
      <c r="I118" t="s">
        <v>622</v>
      </c>
      <c r="J118" t="s">
        <v>633</v>
      </c>
      <c r="K118" s="79">
        <v>0.04</v>
      </c>
      <c r="L118" t="s">
        <v>108</v>
      </c>
      <c r="M118" s="79">
        <v>6.75</v>
      </c>
      <c r="N118" s="79">
        <v>0.01</v>
      </c>
      <c r="O118" s="79">
        <v>0.72</v>
      </c>
      <c r="P118" s="79">
        <v>114</v>
      </c>
      <c r="Q118" s="79">
        <v>8.208E-4</v>
      </c>
      <c r="R118" s="79">
        <v>0</v>
      </c>
      <c r="S118" s="79">
        <v>0</v>
      </c>
      <c r="T118" s="79">
        <v>0</v>
      </c>
    </row>
    <row r="119" spans="2:20">
      <c r="B119" s="80" t="s">
        <v>243</v>
      </c>
      <c r="C119" s="16"/>
      <c r="D119" s="16"/>
      <c r="E119" s="16"/>
      <c r="F119" s="16"/>
      <c r="K119" s="81">
        <v>4.08</v>
      </c>
      <c r="N119" s="81">
        <v>2.94</v>
      </c>
      <c r="O119" s="81">
        <v>1192563.25</v>
      </c>
      <c r="Q119" s="81">
        <v>1256.350517566</v>
      </c>
      <c r="S119" s="81">
        <v>8.57</v>
      </c>
      <c r="T119" s="81">
        <v>3.76</v>
      </c>
    </row>
    <row r="120" spans="2:20">
      <c r="B120" t="s">
        <v>634</v>
      </c>
      <c r="C120" t="s">
        <v>635</v>
      </c>
      <c r="D120" t="s">
        <v>106</v>
      </c>
      <c r="E120" t="s">
        <v>129</v>
      </c>
      <c r="F120" t="s">
        <v>280</v>
      </c>
      <c r="G120" t="s">
        <v>266</v>
      </c>
      <c r="H120" t="s">
        <v>198</v>
      </c>
      <c r="I120" t="s">
        <v>155</v>
      </c>
      <c r="J120" t="s">
        <v>636</v>
      </c>
      <c r="K120" s="79">
        <v>1.38</v>
      </c>
      <c r="L120" t="s">
        <v>108</v>
      </c>
      <c r="M120" s="79">
        <v>5.9</v>
      </c>
      <c r="N120" s="79">
        <v>0.79</v>
      </c>
      <c r="O120" s="79">
        <v>68855</v>
      </c>
      <c r="P120" s="79">
        <v>107.68</v>
      </c>
      <c r="Q120" s="79">
        <v>74.143063999999995</v>
      </c>
      <c r="R120" s="79">
        <v>0</v>
      </c>
      <c r="S120" s="79">
        <v>0.51</v>
      </c>
      <c r="T120" s="79">
        <v>0.22</v>
      </c>
    </row>
    <row r="121" spans="2:20">
      <c r="B121" t="s">
        <v>637</v>
      </c>
      <c r="C121" t="s">
        <v>638</v>
      </c>
      <c r="D121" t="s">
        <v>106</v>
      </c>
      <c r="E121" t="s">
        <v>129</v>
      </c>
      <c r="F121" t="s">
        <v>344</v>
      </c>
      <c r="G121" t="s">
        <v>133</v>
      </c>
      <c r="H121" t="s">
        <v>322</v>
      </c>
      <c r="I121" t="s">
        <v>155</v>
      </c>
      <c r="J121" t="s">
        <v>345</v>
      </c>
      <c r="K121" s="79">
        <v>4.8099999999999996</v>
      </c>
      <c r="L121" t="s">
        <v>108</v>
      </c>
      <c r="M121" s="79">
        <v>4.8</v>
      </c>
      <c r="N121" s="79">
        <v>2.35</v>
      </c>
      <c r="O121" s="79">
        <v>73203.94</v>
      </c>
      <c r="P121" s="79">
        <v>113.44</v>
      </c>
      <c r="Q121" s="79">
        <v>83.042549535999996</v>
      </c>
      <c r="R121" s="79">
        <v>0</v>
      </c>
      <c r="S121" s="79">
        <v>0.56999999999999995</v>
      </c>
      <c r="T121" s="79">
        <v>0.25</v>
      </c>
    </row>
    <row r="122" spans="2:20">
      <c r="B122" t="s">
        <v>639</v>
      </c>
      <c r="C122" t="s">
        <v>640</v>
      </c>
      <c r="D122" t="s">
        <v>106</v>
      </c>
      <c r="E122" t="s">
        <v>129</v>
      </c>
      <c r="F122" t="s">
        <v>265</v>
      </c>
      <c r="G122" t="s">
        <v>266</v>
      </c>
      <c r="H122" t="s">
        <v>322</v>
      </c>
      <c r="I122" t="s">
        <v>155</v>
      </c>
      <c r="K122" s="79">
        <v>3.47</v>
      </c>
      <c r="L122" t="s">
        <v>108</v>
      </c>
      <c r="M122" s="79">
        <v>3.22</v>
      </c>
      <c r="N122" s="79">
        <v>1.18</v>
      </c>
      <c r="O122" s="79">
        <v>753</v>
      </c>
      <c r="P122" s="79">
        <v>103.7</v>
      </c>
      <c r="Q122" s="79">
        <v>0.78086100000000003</v>
      </c>
      <c r="R122" s="79">
        <v>0</v>
      </c>
      <c r="S122" s="79">
        <v>0.01</v>
      </c>
      <c r="T122" s="79">
        <v>0</v>
      </c>
    </row>
    <row r="123" spans="2:20">
      <c r="B123" t="s">
        <v>641</v>
      </c>
      <c r="C123" t="s">
        <v>642</v>
      </c>
      <c r="D123" t="s">
        <v>106</v>
      </c>
      <c r="E123" t="s">
        <v>129</v>
      </c>
      <c r="F123" t="s">
        <v>375</v>
      </c>
      <c r="G123" t="s">
        <v>291</v>
      </c>
      <c r="H123" t="s">
        <v>363</v>
      </c>
      <c r="I123" t="s">
        <v>155</v>
      </c>
      <c r="J123" t="s">
        <v>643</v>
      </c>
      <c r="K123" s="79">
        <v>0.81</v>
      </c>
      <c r="L123" t="s">
        <v>108</v>
      </c>
      <c r="M123" s="79">
        <v>6.41</v>
      </c>
      <c r="N123" s="79">
        <v>0.88</v>
      </c>
      <c r="O123" s="79">
        <v>24000</v>
      </c>
      <c r="P123" s="79">
        <v>105.66</v>
      </c>
      <c r="Q123" s="79">
        <v>25.3584</v>
      </c>
      <c r="R123" s="79">
        <v>0.02</v>
      </c>
      <c r="S123" s="79">
        <v>0.17</v>
      </c>
      <c r="T123" s="79">
        <v>0.08</v>
      </c>
    </row>
    <row r="124" spans="2:20">
      <c r="B124" t="s">
        <v>644</v>
      </c>
      <c r="C124" t="s">
        <v>645</v>
      </c>
      <c r="D124" t="s">
        <v>106</v>
      </c>
      <c r="E124" t="s">
        <v>129</v>
      </c>
      <c r="F124" t="s">
        <v>400</v>
      </c>
      <c r="G124" t="s">
        <v>118</v>
      </c>
      <c r="H124" t="s">
        <v>363</v>
      </c>
      <c r="I124" t="s">
        <v>155</v>
      </c>
      <c r="J124" t="s">
        <v>646</v>
      </c>
      <c r="K124" s="79">
        <v>6.96</v>
      </c>
      <c r="L124" t="s">
        <v>108</v>
      </c>
      <c r="M124" s="79">
        <v>2.4</v>
      </c>
      <c r="N124" s="79">
        <v>1.92</v>
      </c>
      <c r="O124" s="79">
        <v>99459</v>
      </c>
      <c r="P124" s="79">
        <v>99.09</v>
      </c>
      <c r="Q124" s="79">
        <v>98.553923100000006</v>
      </c>
      <c r="R124" s="79">
        <v>0.01</v>
      </c>
      <c r="S124" s="79">
        <v>0.67</v>
      </c>
      <c r="T124" s="79">
        <v>0.28999999999999998</v>
      </c>
    </row>
    <row r="125" spans="2:20">
      <c r="B125" t="s">
        <v>647</v>
      </c>
      <c r="C125" t="s">
        <v>648</v>
      </c>
      <c r="D125" t="s">
        <v>106</v>
      </c>
      <c r="E125" t="s">
        <v>129</v>
      </c>
      <c r="F125" t="s">
        <v>433</v>
      </c>
      <c r="G125" t="s">
        <v>291</v>
      </c>
      <c r="H125" t="s">
        <v>363</v>
      </c>
      <c r="I125" t="s">
        <v>155</v>
      </c>
      <c r="J125" t="s">
        <v>649</v>
      </c>
      <c r="K125" s="79">
        <v>5.7</v>
      </c>
      <c r="L125" t="s">
        <v>108</v>
      </c>
      <c r="M125" s="79">
        <v>4.3499999999999996</v>
      </c>
      <c r="N125" s="79">
        <v>4.05</v>
      </c>
      <c r="O125" s="79">
        <v>17602</v>
      </c>
      <c r="P125" s="79">
        <v>102.48</v>
      </c>
      <c r="Q125" s="79">
        <v>18.0385296</v>
      </c>
      <c r="R125" s="79">
        <v>0</v>
      </c>
      <c r="S125" s="79">
        <v>0.12</v>
      </c>
      <c r="T125" s="79">
        <v>0.05</v>
      </c>
    </row>
    <row r="126" spans="2:20">
      <c r="B126" t="s">
        <v>650</v>
      </c>
      <c r="C126" t="s">
        <v>651</v>
      </c>
      <c r="D126" t="s">
        <v>106</v>
      </c>
      <c r="E126" t="s">
        <v>129</v>
      </c>
      <c r="F126" t="s">
        <v>433</v>
      </c>
      <c r="G126" t="s">
        <v>291</v>
      </c>
      <c r="H126" t="s">
        <v>363</v>
      </c>
      <c r="I126" t="s">
        <v>155</v>
      </c>
      <c r="J126" t="s">
        <v>652</v>
      </c>
      <c r="K126" s="79">
        <v>3.75</v>
      </c>
      <c r="L126" t="s">
        <v>108</v>
      </c>
      <c r="M126" s="79">
        <v>5.05</v>
      </c>
      <c r="N126" s="79">
        <v>2.82</v>
      </c>
      <c r="O126" s="79">
        <v>20427.599999999999</v>
      </c>
      <c r="P126" s="79">
        <v>111</v>
      </c>
      <c r="Q126" s="79">
        <v>22.674636</v>
      </c>
      <c r="R126" s="79">
        <v>0</v>
      </c>
      <c r="S126" s="79">
        <v>0.15</v>
      </c>
      <c r="T126" s="79">
        <v>7.0000000000000007E-2</v>
      </c>
    </row>
    <row r="127" spans="2:20">
      <c r="B127" t="s">
        <v>653</v>
      </c>
      <c r="C127" t="s">
        <v>654</v>
      </c>
      <c r="D127" t="s">
        <v>106</v>
      </c>
      <c r="E127" t="s">
        <v>129</v>
      </c>
      <c r="F127" t="s">
        <v>455</v>
      </c>
      <c r="G127" t="s">
        <v>456</v>
      </c>
      <c r="H127" t="s">
        <v>363</v>
      </c>
      <c r="I127" t="s">
        <v>155</v>
      </c>
      <c r="J127" t="s">
        <v>655</v>
      </c>
      <c r="K127" s="79">
        <v>9.64</v>
      </c>
      <c r="L127" t="s">
        <v>108</v>
      </c>
      <c r="M127" s="79">
        <v>3.95</v>
      </c>
      <c r="N127" s="79">
        <v>4.21</v>
      </c>
      <c r="O127" s="79">
        <v>34375</v>
      </c>
      <c r="P127" s="79">
        <v>97.98</v>
      </c>
      <c r="Q127" s="79">
        <v>33.680624999999999</v>
      </c>
      <c r="R127" s="79">
        <v>0.01</v>
      </c>
      <c r="S127" s="79">
        <v>0.23</v>
      </c>
      <c r="T127" s="79">
        <v>0.1</v>
      </c>
    </row>
    <row r="128" spans="2:20">
      <c r="B128" t="s">
        <v>656</v>
      </c>
      <c r="C128" t="s">
        <v>657</v>
      </c>
      <c r="D128" t="s">
        <v>106</v>
      </c>
      <c r="E128" t="s">
        <v>129</v>
      </c>
      <c r="F128" t="s">
        <v>468</v>
      </c>
      <c r="G128" t="s">
        <v>456</v>
      </c>
      <c r="H128" t="s">
        <v>358</v>
      </c>
      <c r="I128" t="s">
        <v>156</v>
      </c>
      <c r="J128" t="s">
        <v>658</v>
      </c>
      <c r="K128" s="79">
        <v>6.54</v>
      </c>
      <c r="L128" t="s">
        <v>108</v>
      </c>
      <c r="M128" s="79">
        <v>3.92</v>
      </c>
      <c r="N128" s="79">
        <v>3.49</v>
      </c>
      <c r="O128" s="79">
        <v>61926</v>
      </c>
      <c r="P128" s="79">
        <v>104.7</v>
      </c>
      <c r="Q128" s="79">
        <v>64.836522000000002</v>
      </c>
      <c r="R128" s="79">
        <v>0.01</v>
      </c>
      <c r="S128" s="79">
        <v>0.44</v>
      </c>
      <c r="T128" s="79">
        <v>0.19</v>
      </c>
    </row>
    <row r="129" spans="2:20">
      <c r="B129" t="s">
        <v>659</v>
      </c>
      <c r="C129" t="s">
        <v>660</v>
      </c>
      <c r="D129" t="s">
        <v>106</v>
      </c>
      <c r="E129" t="s">
        <v>129</v>
      </c>
      <c r="F129" t="s">
        <v>661</v>
      </c>
      <c r="G129" t="s">
        <v>291</v>
      </c>
      <c r="H129" t="s">
        <v>358</v>
      </c>
      <c r="I129" t="s">
        <v>156</v>
      </c>
      <c r="J129" t="s">
        <v>662</v>
      </c>
      <c r="K129" s="79">
        <v>3.61</v>
      </c>
      <c r="L129" t="s">
        <v>108</v>
      </c>
      <c r="M129" s="79">
        <v>4.2</v>
      </c>
      <c r="N129" s="79">
        <v>3.89</v>
      </c>
      <c r="O129" s="79">
        <v>116069</v>
      </c>
      <c r="P129" s="79">
        <v>101.28</v>
      </c>
      <c r="Q129" s="79">
        <v>117.5546832</v>
      </c>
      <c r="R129" s="79">
        <v>0.01</v>
      </c>
      <c r="S129" s="79">
        <v>0.8</v>
      </c>
      <c r="T129" s="79">
        <v>0.35</v>
      </c>
    </row>
    <row r="130" spans="2:20">
      <c r="B130" t="s">
        <v>663</v>
      </c>
      <c r="C130" t="s">
        <v>664</v>
      </c>
      <c r="D130" t="s">
        <v>106</v>
      </c>
      <c r="E130" t="s">
        <v>129</v>
      </c>
      <c r="F130" t="s">
        <v>475</v>
      </c>
      <c r="G130" t="s">
        <v>291</v>
      </c>
      <c r="H130" t="s">
        <v>476</v>
      </c>
      <c r="I130" t="s">
        <v>155</v>
      </c>
      <c r="J130" t="s">
        <v>665</v>
      </c>
      <c r="K130" s="79">
        <v>4.9000000000000004</v>
      </c>
      <c r="L130" t="s">
        <v>108</v>
      </c>
      <c r="M130" s="79">
        <v>3.5</v>
      </c>
      <c r="N130" s="79">
        <v>2.4900000000000002</v>
      </c>
      <c r="O130" s="79">
        <v>39600</v>
      </c>
      <c r="P130" s="79">
        <v>105.07</v>
      </c>
      <c r="Q130" s="79">
        <v>41.60772</v>
      </c>
      <c r="R130" s="79">
        <v>0.04</v>
      </c>
      <c r="S130" s="79">
        <v>0.28000000000000003</v>
      </c>
      <c r="T130" s="79">
        <v>0.12</v>
      </c>
    </row>
    <row r="131" spans="2:20">
      <c r="B131" t="s">
        <v>666</v>
      </c>
      <c r="C131" t="s">
        <v>667</v>
      </c>
      <c r="D131" t="s">
        <v>106</v>
      </c>
      <c r="E131" t="s">
        <v>129</v>
      </c>
      <c r="F131" t="s">
        <v>668</v>
      </c>
      <c r="G131" t="s">
        <v>291</v>
      </c>
      <c r="H131" t="s">
        <v>476</v>
      </c>
      <c r="I131" t="s">
        <v>155</v>
      </c>
      <c r="J131" t="s">
        <v>649</v>
      </c>
      <c r="K131" s="79">
        <v>3.88</v>
      </c>
      <c r="L131" t="s">
        <v>108</v>
      </c>
      <c r="M131" s="79">
        <v>6.05</v>
      </c>
      <c r="N131" s="79">
        <v>4.72</v>
      </c>
      <c r="O131" s="79">
        <v>63344</v>
      </c>
      <c r="P131" s="79">
        <v>105.9</v>
      </c>
      <c r="Q131" s="79">
        <v>67.081295999999995</v>
      </c>
      <c r="R131" s="79">
        <v>0.01</v>
      </c>
      <c r="S131" s="79">
        <v>0.46</v>
      </c>
      <c r="T131" s="79">
        <v>0.2</v>
      </c>
    </row>
    <row r="132" spans="2:20">
      <c r="B132" t="s">
        <v>669</v>
      </c>
      <c r="C132" t="s">
        <v>670</v>
      </c>
      <c r="D132" t="s">
        <v>106</v>
      </c>
      <c r="E132" t="s">
        <v>129</v>
      </c>
      <c r="F132" t="s">
        <v>505</v>
      </c>
      <c r="G132" t="s">
        <v>138</v>
      </c>
      <c r="H132" t="s">
        <v>476</v>
      </c>
      <c r="I132" t="s">
        <v>155</v>
      </c>
      <c r="J132" t="s">
        <v>671</v>
      </c>
      <c r="K132" s="79">
        <v>0.01</v>
      </c>
      <c r="L132" t="s">
        <v>108</v>
      </c>
      <c r="M132" s="79">
        <v>6.25</v>
      </c>
      <c r="N132" s="79">
        <v>4.6900000000000004</v>
      </c>
      <c r="O132" s="79">
        <v>7217</v>
      </c>
      <c r="P132" s="79">
        <v>106.21</v>
      </c>
      <c r="Q132" s="79">
        <v>7.6651756999999998</v>
      </c>
      <c r="R132" s="79">
        <v>0</v>
      </c>
      <c r="S132" s="79">
        <v>0.05</v>
      </c>
      <c r="T132" s="79">
        <v>0.02</v>
      </c>
    </row>
    <row r="133" spans="2:20">
      <c r="B133" t="s">
        <v>672</v>
      </c>
      <c r="C133" t="s">
        <v>673</v>
      </c>
      <c r="D133" t="s">
        <v>106</v>
      </c>
      <c r="E133" t="s">
        <v>129</v>
      </c>
      <c r="F133" t="s">
        <v>515</v>
      </c>
      <c r="G133" t="s">
        <v>138</v>
      </c>
      <c r="H133" t="s">
        <v>476</v>
      </c>
      <c r="I133" t="s">
        <v>155</v>
      </c>
      <c r="J133" t="s">
        <v>674</v>
      </c>
      <c r="K133" s="79">
        <v>2.93</v>
      </c>
      <c r="L133" t="s">
        <v>108</v>
      </c>
      <c r="M133" s="79">
        <v>1.86</v>
      </c>
      <c r="N133" s="79">
        <v>1.21</v>
      </c>
      <c r="O133" s="79">
        <v>21774</v>
      </c>
      <c r="P133" s="79">
        <v>100.4</v>
      </c>
      <c r="Q133" s="79">
        <v>21.861096</v>
      </c>
      <c r="R133" s="79">
        <v>0</v>
      </c>
      <c r="S133" s="79">
        <v>0.15</v>
      </c>
      <c r="T133" s="79">
        <v>7.0000000000000007E-2</v>
      </c>
    </row>
    <row r="134" spans="2:20">
      <c r="B134" t="s">
        <v>675</v>
      </c>
      <c r="C134" t="s">
        <v>676</v>
      </c>
      <c r="D134" t="s">
        <v>106</v>
      </c>
      <c r="E134" t="s">
        <v>129</v>
      </c>
      <c r="F134" t="s">
        <v>677</v>
      </c>
      <c r="G134" t="s">
        <v>678</v>
      </c>
      <c r="H134" t="s">
        <v>521</v>
      </c>
      <c r="I134" t="s">
        <v>155</v>
      </c>
      <c r="J134" t="s">
        <v>679</v>
      </c>
      <c r="K134" s="79">
        <v>4.91</v>
      </c>
      <c r="L134" t="s">
        <v>108</v>
      </c>
      <c r="M134" s="79">
        <v>4.75</v>
      </c>
      <c r="N134" s="79">
        <v>3.11</v>
      </c>
      <c r="O134" s="79">
        <v>74400</v>
      </c>
      <c r="P134" s="79">
        <v>108.3</v>
      </c>
      <c r="Q134" s="79">
        <v>80.575199999999995</v>
      </c>
      <c r="R134" s="79">
        <v>0.01</v>
      </c>
      <c r="S134" s="79">
        <v>0.55000000000000004</v>
      </c>
      <c r="T134" s="79">
        <v>0.24</v>
      </c>
    </row>
    <row r="135" spans="2:20">
      <c r="B135" t="s">
        <v>680</v>
      </c>
      <c r="C135" t="s">
        <v>681</v>
      </c>
      <c r="D135" t="s">
        <v>106</v>
      </c>
      <c r="E135" t="s">
        <v>129</v>
      </c>
      <c r="F135" t="s">
        <v>682</v>
      </c>
      <c r="G135" t="s">
        <v>291</v>
      </c>
      <c r="H135" t="s">
        <v>532</v>
      </c>
      <c r="I135" t="s">
        <v>156</v>
      </c>
      <c r="J135" t="s">
        <v>683</v>
      </c>
      <c r="K135" s="79">
        <v>2.8</v>
      </c>
      <c r="L135" t="s">
        <v>108</v>
      </c>
      <c r="M135" s="79">
        <v>5</v>
      </c>
      <c r="N135" s="79">
        <v>2.2599999999999998</v>
      </c>
      <c r="O135" s="79">
        <v>56413.440000000002</v>
      </c>
      <c r="P135" s="79">
        <v>107.8</v>
      </c>
      <c r="Q135" s="79">
        <v>60.813688319999997</v>
      </c>
      <c r="R135" s="79">
        <v>0.03</v>
      </c>
      <c r="S135" s="79">
        <v>0.41</v>
      </c>
      <c r="T135" s="79">
        <v>0.18</v>
      </c>
    </row>
    <row r="136" spans="2:20">
      <c r="B136" t="s">
        <v>684</v>
      </c>
      <c r="C136" t="s">
        <v>685</v>
      </c>
      <c r="D136" t="s">
        <v>106</v>
      </c>
      <c r="E136" t="s">
        <v>129</v>
      </c>
      <c r="F136" t="s">
        <v>682</v>
      </c>
      <c r="G136" t="s">
        <v>291</v>
      </c>
      <c r="H136" t="s">
        <v>532</v>
      </c>
      <c r="I136" t="s">
        <v>156</v>
      </c>
      <c r="J136" t="s">
        <v>686</v>
      </c>
      <c r="K136" s="79">
        <v>3.65</v>
      </c>
      <c r="L136" t="s">
        <v>108</v>
      </c>
      <c r="M136" s="79">
        <v>4.6500000000000004</v>
      </c>
      <c r="N136" s="79">
        <v>2.64</v>
      </c>
      <c r="O136" s="79">
        <v>57497</v>
      </c>
      <c r="P136" s="79">
        <v>107.53</v>
      </c>
      <c r="Q136" s="79">
        <v>61.8265241</v>
      </c>
      <c r="R136" s="79">
        <v>0.03</v>
      </c>
      <c r="S136" s="79">
        <v>0.42</v>
      </c>
      <c r="T136" s="79">
        <v>0.18</v>
      </c>
    </row>
    <row r="137" spans="2:20">
      <c r="B137" t="s">
        <v>687</v>
      </c>
      <c r="C137" t="s">
        <v>688</v>
      </c>
      <c r="D137" t="s">
        <v>106</v>
      </c>
      <c r="E137" t="s">
        <v>129</v>
      </c>
      <c r="F137" t="s">
        <v>540</v>
      </c>
      <c r="G137" t="s">
        <v>291</v>
      </c>
      <c r="H137" t="s">
        <v>521</v>
      </c>
      <c r="I137" t="s">
        <v>155</v>
      </c>
      <c r="J137" t="s">
        <v>528</v>
      </c>
      <c r="K137" s="79">
        <v>4.91</v>
      </c>
      <c r="L137" t="s">
        <v>108</v>
      </c>
      <c r="M137" s="79">
        <v>3.7</v>
      </c>
      <c r="N137" s="79">
        <v>2.67</v>
      </c>
      <c r="O137" s="79">
        <v>11876.17</v>
      </c>
      <c r="P137" s="79">
        <v>105.18</v>
      </c>
      <c r="Q137" s="79">
        <v>12.491355606000001</v>
      </c>
      <c r="R137" s="79">
        <v>0</v>
      </c>
      <c r="S137" s="79">
        <v>0.09</v>
      </c>
      <c r="T137" s="79">
        <v>0.04</v>
      </c>
    </row>
    <row r="138" spans="2:20">
      <c r="B138" t="s">
        <v>689</v>
      </c>
      <c r="C138" t="s">
        <v>690</v>
      </c>
      <c r="D138" t="s">
        <v>106</v>
      </c>
      <c r="E138" t="s">
        <v>129</v>
      </c>
      <c r="F138" t="s">
        <v>691</v>
      </c>
      <c r="G138" t="s">
        <v>291</v>
      </c>
      <c r="H138" t="s">
        <v>521</v>
      </c>
      <c r="I138" t="s">
        <v>155</v>
      </c>
      <c r="J138" t="s">
        <v>449</v>
      </c>
      <c r="K138" s="79">
        <v>3.11</v>
      </c>
      <c r="L138" t="s">
        <v>108</v>
      </c>
      <c r="M138" s="79">
        <v>3.4</v>
      </c>
      <c r="N138" s="79">
        <v>3.38</v>
      </c>
      <c r="O138" s="79">
        <v>59501.48</v>
      </c>
      <c r="P138" s="79">
        <v>100.68</v>
      </c>
      <c r="Q138" s="79">
        <v>59.906090063999997</v>
      </c>
      <c r="R138" s="79">
        <v>0.01</v>
      </c>
      <c r="S138" s="79">
        <v>0.41</v>
      </c>
      <c r="T138" s="79">
        <v>0.18</v>
      </c>
    </row>
    <row r="139" spans="2:20">
      <c r="B139" t="s">
        <v>692</v>
      </c>
      <c r="C139" t="s">
        <v>693</v>
      </c>
      <c r="D139" t="s">
        <v>106</v>
      </c>
      <c r="E139" t="s">
        <v>129</v>
      </c>
      <c r="F139" t="s">
        <v>548</v>
      </c>
      <c r="G139" t="s">
        <v>133</v>
      </c>
      <c r="H139" t="s">
        <v>549</v>
      </c>
      <c r="I139" t="s">
        <v>156</v>
      </c>
      <c r="J139" t="s">
        <v>665</v>
      </c>
      <c r="K139" s="79">
        <v>2.37</v>
      </c>
      <c r="L139" t="s">
        <v>108</v>
      </c>
      <c r="M139" s="79">
        <v>3.3</v>
      </c>
      <c r="N139" s="79">
        <v>2.84</v>
      </c>
      <c r="O139" s="79">
        <v>59257.599999999999</v>
      </c>
      <c r="P139" s="79">
        <v>101.6</v>
      </c>
      <c r="Q139" s="79">
        <v>60.205721599999997</v>
      </c>
      <c r="R139" s="79">
        <v>0.01</v>
      </c>
      <c r="S139" s="79">
        <v>0.41</v>
      </c>
      <c r="T139" s="79">
        <v>0.18</v>
      </c>
    </row>
    <row r="140" spans="2:20">
      <c r="B140" t="s">
        <v>694</v>
      </c>
      <c r="C140" t="s">
        <v>695</v>
      </c>
      <c r="D140" t="s">
        <v>106</v>
      </c>
      <c r="E140" t="s">
        <v>129</v>
      </c>
      <c r="F140" t="s">
        <v>569</v>
      </c>
      <c r="G140" t="s">
        <v>291</v>
      </c>
      <c r="H140" t="s">
        <v>558</v>
      </c>
      <c r="I140" t="s">
        <v>155</v>
      </c>
      <c r="J140" t="s">
        <v>696</v>
      </c>
      <c r="K140" s="79">
        <v>3.79</v>
      </c>
      <c r="L140" t="s">
        <v>108</v>
      </c>
      <c r="M140" s="79">
        <v>5.74</v>
      </c>
      <c r="N140" s="79">
        <v>3.36</v>
      </c>
      <c r="O140" s="79">
        <v>35435.519999999997</v>
      </c>
      <c r="P140" s="79">
        <v>111.05</v>
      </c>
      <c r="Q140" s="79">
        <v>39.351144959999999</v>
      </c>
      <c r="R140" s="79">
        <v>0.01</v>
      </c>
      <c r="S140" s="79">
        <v>0.27</v>
      </c>
      <c r="T140" s="79">
        <v>0.12</v>
      </c>
    </row>
    <row r="141" spans="2:20">
      <c r="B141" t="s">
        <v>697</v>
      </c>
      <c r="C141" t="s">
        <v>698</v>
      </c>
      <c r="D141" t="s">
        <v>106</v>
      </c>
      <c r="E141" t="s">
        <v>129</v>
      </c>
      <c r="F141" t="s">
        <v>699</v>
      </c>
      <c r="G141" t="s">
        <v>133</v>
      </c>
      <c r="H141" t="s">
        <v>591</v>
      </c>
      <c r="I141" t="s">
        <v>156</v>
      </c>
      <c r="J141" t="s">
        <v>652</v>
      </c>
      <c r="K141" s="79">
        <v>2.72</v>
      </c>
      <c r="L141" t="s">
        <v>108</v>
      </c>
      <c r="M141" s="79">
        <v>4.25</v>
      </c>
      <c r="N141" s="79">
        <v>4.28</v>
      </c>
      <c r="O141" s="79">
        <v>23844</v>
      </c>
      <c r="P141" s="79">
        <v>100.72</v>
      </c>
      <c r="Q141" s="79">
        <v>24.015676800000001</v>
      </c>
      <c r="R141" s="79">
        <v>0</v>
      </c>
      <c r="S141" s="79">
        <v>0.16</v>
      </c>
      <c r="T141" s="79">
        <v>7.0000000000000007E-2</v>
      </c>
    </row>
    <row r="142" spans="2:20">
      <c r="B142" t="s">
        <v>700</v>
      </c>
      <c r="C142" t="s">
        <v>701</v>
      </c>
      <c r="D142" t="s">
        <v>106</v>
      </c>
      <c r="E142" t="s">
        <v>129</v>
      </c>
      <c r="F142" t="s">
        <v>581</v>
      </c>
      <c r="G142" t="s">
        <v>418</v>
      </c>
      <c r="H142" t="s">
        <v>582</v>
      </c>
      <c r="I142" t="s">
        <v>155</v>
      </c>
      <c r="J142" t="s">
        <v>702</v>
      </c>
      <c r="K142" s="79">
        <v>2.99</v>
      </c>
      <c r="L142" t="s">
        <v>108</v>
      </c>
      <c r="M142" s="79">
        <v>6</v>
      </c>
      <c r="N142" s="79">
        <v>2.95</v>
      </c>
      <c r="O142" s="79">
        <v>94664.7</v>
      </c>
      <c r="P142" s="79">
        <v>109.32</v>
      </c>
      <c r="Q142" s="79">
        <v>103.48745004</v>
      </c>
      <c r="R142" s="79">
        <v>0.02</v>
      </c>
      <c r="S142" s="79">
        <v>0.71</v>
      </c>
      <c r="T142" s="79">
        <v>0.31</v>
      </c>
    </row>
    <row r="143" spans="2:20">
      <c r="B143" t="s">
        <v>703</v>
      </c>
      <c r="C143" t="s">
        <v>704</v>
      </c>
      <c r="D143" t="s">
        <v>106</v>
      </c>
      <c r="E143" t="s">
        <v>129</v>
      </c>
      <c r="F143" t="s">
        <v>581</v>
      </c>
      <c r="G143" t="s">
        <v>418</v>
      </c>
      <c r="H143" t="s">
        <v>582</v>
      </c>
      <c r="I143" t="s">
        <v>155</v>
      </c>
      <c r="J143" t="s">
        <v>662</v>
      </c>
      <c r="K143" s="79">
        <v>5.01</v>
      </c>
      <c r="L143" t="s">
        <v>108</v>
      </c>
      <c r="M143" s="79">
        <v>5.9</v>
      </c>
      <c r="N143" s="79">
        <v>4.12</v>
      </c>
      <c r="O143" s="79">
        <v>50043</v>
      </c>
      <c r="P143" s="79">
        <v>109.29</v>
      </c>
      <c r="Q143" s="79">
        <v>54.691994700000002</v>
      </c>
      <c r="R143" s="79">
        <v>0.01</v>
      </c>
      <c r="S143" s="79">
        <v>0.37</v>
      </c>
      <c r="T143" s="79">
        <v>0.16</v>
      </c>
    </row>
    <row r="144" spans="2:20">
      <c r="B144" t="s">
        <v>705</v>
      </c>
      <c r="C144" t="s">
        <v>706</v>
      </c>
      <c r="D144" t="s">
        <v>106</v>
      </c>
      <c r="E144" t="s">
        <v>129</v>
      </c>
      <c r="F144" t="s">
        <v>707</v>
      </c>
      <c r="G144" t="s">
        <v>133</v>
      </c>
      <c r="H144" t="s">
        <v>582</v>
      </c>
      <c r="I144" t="s">
        <v>155</v>
      </c>
      <c r="J144" t="s">
        <v>629</v>
      </c>
      <c r="K144" s="79">
        <v>2.57</v>
      </c>
      <c r="L144" t="s">
        <v>108</v>
      </c>
      <c r="M144" s="79">
        <v>4.7</v>
      </c>
      <c r="N144" s="79">
        <v>2.64</v>
      </c>
      <c r="O144" s="79">
        <v>17000</v>
      </c>
      <c r="P144" s="79">
        <v>105.8</v>
      </c>
      <c r="Q144" s="79">
        <v>17.986000000000001</v>
      </c>
      <c r="R144" s="79">
        <v>0.02</v>
      </c>
      <c r="S144" s="79">
        <v>0.12</v>
      </c>
      <c r="T144" s="79">
        <v>0.05</v>
      </c>
    </row>
    <row r="145" spans="2:20">
      <c r="B145" t="s">
        <v>708</v>
      </c>
      <c r="C145" t="s">
        <v>709</v>
      </c>
      <c r="D145" t="s">
        <v>106</v>
      </c>
      <c r="E145" t="s">
        <v>129</v>
      </c>
      <c r="F145" t="s">
        <v>590</v>
      </c>
      <c r="G145" t="s">
        <v>291</v>
      </c>
      <c r="H145" t="s">
        <v>591</v>
      </c>
      <c r="I145" t="s">
        <v>156</v>
      </c>
      <c r="J145" t="s">
        <v>598</v>
      </c>
      <c r="K145" s="79">
        <v>1.25</v>
      </c>
      <c r="L145" t="s">
        <v>108</v>
      </c>
      <c r="M145" s="79">
        <v>4.1500000000000004</v>
      </c>
      <c r="N145" s="79">
        <v>1.91</v>
      </c>
      <c r="O145" s="79">
        <v>4024.8</v>
      </c>
      <c r="P145" s="79">
        <v>102.38</v>
      </c>
      <c r="Q145" s="79">
        <v>4.1205902400000003</v>
      </c>
      <c r="R145" s="79">
        <v>0</v>
      </c>
      <c r="S145" s="79">
        <v>0.03</v>
      </c>
      <c r="T145" s="79">
        <v>0.01</v>
      </c>
    </row>
    <row r="146" spans="2:20">
      <c r="B146" s="80" t="s">
        <v>260</v>
      </c>
      <c r="C146" s="16"/>
      <c r="D146" s="16"/>
      <c r="E146" s="16"/>
      <c r="F146" s="16"/>
      <c r="K146" s="81">
        <v>0</v>
      </c>
      <c r="N146" s="81">
        <v>0</v>
      </c>
      <c r="O146" s="81">
        <v>0</v>
      </c>
      <c r="Q146" s="81">
        <v>0</v>
      </c>
      <c r="S146" s="81">
        <v>0</v>
      </c>
      <c r="T146" s="81">
        <v>0</v>
      </c>
    </row>
    <row r="147" spans="2:20">
      <c r="B147" t="s">
        <v>202</v>
      </c>
      <c r="C147" t="s">
        <v>202</v>
      </c>
      <c r="D147" s="16"/>
      <c r="E147" s="16"/>
      <c r="F147" s="16"/>
      <c r="G147" t="s">
        <v>202</v>
      </c>
      <c r="H147" t="s">
        <v>202</v>
      </c>
      <c r="K147" s="79">
        <v>0</v>
      </c>
      <c r="L147" t="s">
        <v>202</v>
      </c>
      <c r="M147" s="79">
        <v>0</v>
      </c>
      <c r="N147" s="79">
        <v>0</v>
      </c>
      <c r="O147" s="79">
        <v>0</v>
      </c>
      <c r="P147" s="79">
        <v>0</v>
      </c>
      <c r="Q147" s="79">
        <v>0</v>
      </c>
      <c r="R147" s="79">
        <v>0</v>
      </c>
      <c r="S147" s="79">
        <v>0</v>
      </c>
      <c r="T147" s="79">
        <v>0</v>
      </c>
    </row>
    <row r="148" spans="2:20">
      <c r="B148" s="80" t="s">
        <v>710</v>
      </c>
      <c r="C148" s="16"/>
      <c r="D148" s="16"/>
      <c r="E148" s="16"/>
      <c r="F148" s="16"/>
      <c r="K148" s="81">
        <v>0</v>
      </c>
      <c r="N148" s="81">
        <v>0</v>
      </c>
      <c r="O148" s="81">
        <v>0</v>
      </c>
      <c r="Q148" s="81">
        <v>0</v>
      </c>
      <c r="S148" s="81">
        <v>0</v>
      </c>
      <c r="T148" s="81">
        <v>0</v>
      </c>
    </row>
    <row r="149" spans="2:20">
      <c r="B149" t="s">
        <v>202</v>
      </c>
      <c r="C149" t="s">
        <v>202</v>
      </c>
      <c r="D149" s="16"/>
      <c r="E149" s="16"/>
      <c r="F149" s="16"/>
      <c r="G149" t="s">
        <v>202</v>
      </c>
      <c r="H149" t="s">
        <v>202</v>
      </c>
      <c r="K149" s="79">
        <v>0</v>
      </c>
      <c r="L149" t="s">
        <v>202</v>
      </c>
      <c r="M149" s="79">
        <v>0</v>
      </c>
      <c r="N149" s="79">
        <v>0</v>
      </c>
      <c r="O149" s="79">
        <v>0</v>
      </c>
      <c r="P149" s="79">
        <v>0</v>
      </c>
      <c r="Q149" s="79">
        <v>0</v>
      </c>
      <c r="R149" s="79">
        <v>0</v>
      </c>
      <c r="S149" s="79">
        <v>0</v>
      </c>
      <c r="T149" s="79">
        <v>0</v>
      </c>
    </row>
    <row r="150" spans="2:20">
      <c r="B150" s="80" t="s">
        <v>207</v>
      </c>
      <c r="C150" s="16"/>
      <c r="D150" s="16"/>
      <c r="E150" s="16"/>
      <c r="F150" s="16"/>
      <c r="K150" s="81">
        <v>0</v>
      </c>
      <c r="N150" s="81">
        <v>0</v>
      </c>
      <c r="O150" s="81">
        <v>0</v>
      </c>
      <c r="Q150" s="81">
        <v>0</v>
      </c>
      <c r="S150" s="81">
        <v>0</v>
      </c>
      <c r="T150" s="81">
        <v>0</v>
      </c>
    </row>
    <row r="151" spans="2:20">
      <c r="B151" s="80" t="s">
        <v>261</v>
      </c>
      <c r="C151" s="16"/>
      <c r="D151" s="16"/>
      <c r="E151" s="16"/>
      <c r="F151" s="16"/>
      <c r="K151" s="81">
        <v>0</v>
      </c>
      <c r="N151" s="81">
        <v>0</v>
      </c>
      <c r="O151" s="81">
        <v>0</v>
      </c>
      <c r="Q151" s="81">
        <v>0</v>
      </c>
      <c r="S151" s="81">
        <v>0</v>
      </c>
      <c r="T151" s="81">
        <v>0</v>
      </c>
    </row>
    <row r="152" spans="2:20">
      <c r="B152" t="s">
        <v>202</v>
      </c>
      <c r="C152" t="s">
        <v>202</v>
      </c>
      <c r="D152" s="16"/>
      <c r="E152" s="16"/>
      <c r="F152" s="16"/>
      <c r="G152" t="s">
        <v>202</v>
      </c>
      <c r="H152" t="s">
        <v>202</v>
      </c>
      <c r="K152" s="79">
        <v>0</v>
      </c>
      <c r="L152" t="s">
        <v>202</v>
      </c>
      <c r="M152" s="79">
        <v>0</v>
      </c>
      <c r="N152" s="79">
        <v>0</v>
      </c>
      <c r="O152" s="79">
        <v>0</v>
      </c>
      <c r="P152" s="79">
        <v>0</v>
      </c>
      <c r="Q152" s="79">
        <v>0</v>
      </c>
      <c r="R152" s="79">
        <v>0</v>
      </c>
      <c r="S152" s="79">
        <v>0</v>
      </c>
      <c r="T152" s="79">
        <v>0</v>
      </c>
    </row>
    <row r="153" spans="2:20">
      <c r="B153" s="80" t="s">
        <v>262</v>
      </c>
      <c r="C153" s="16"/>
      <c r="D153" s="16"/>
      <c r="E153" s="16"/>
      <c r="F153" s="16"/>
      <c r="K153" s="81">
        <v>0</v>
      </c>
      <c r="N153" s="81">
        <v>0</v>
      </c>
      <c r="O153" s="81">
        <v>0</v>
      </c>
      <c r="Q153" s="81">
        <v>0</v>
      </c>
      <c r="S153" s="81">
        <v>0</v>
      </c>
      <c r="T153" s="81">
        <v>0</v>
      </c>
    </row>
    <row r="154" spans="2:20">
      <c r="B154" t="s">
        <v>202</v>
      </c>
      <c r="C154" t="s">
        <v>202</v>
      </c>
      <c r="D154" s="16"/>
      <c r="E154" s="16"/>
      <c r="F154" s="16"/>
      <c r="G154" t="s">
        <v>202</v>
      </c>
      <c r="H154" t="s">
        <v>202</v>
      </c>
      <c r="K154" s="79">
        <v>0</v>
      </c>
      <c r="L154" t="s">
        <v>202</v>
      </c>
      <c r="M154" s="79">
        <v>0</v>
      </c>
      <c r="N154" s="79">
        <v>0</v>
      </c>
      <c r="O154" s="79">
        <v>0</v>
      </c>
      <c r="P154" s="79">
        <v>0</v>
      </c>
      <c r="Q154" s="79">
        <v>0</v>
      </c>
      <c r="R154" s="79">
        <v>0</v>
      </c>
      <c r="S154" s="79">
        <v>0</v>
      </c>
      <c r="T154" s="79">
        <v>0</v>
      </c>
    </row>
    <row r="155" spans="2:20">
      <c r="B155" t="s">
        <v>210</v>
      </c>
      <c r="C155" s="16"/>
      <c r="D155" s="16"/>
      <c r="E155" s="16"/>
      <c r="F155" s="16"/>
    </row>
    <row r="156" spans="2:20">
      <c r="C156" s="16"/>
      <c r="D156" s="16"/>
      <c r="E156" s="16"/>
      <c r="F156" s="16"/>
    </row>
    <row r="157" spans="2:20">
      <c r="C157" s="16"/>
      <c r="D157" s="16"/>
      <c r="E157" s="16"/>
      <c r="F157" s="16"/>
    </row>
    <row r="158" spans="2:20">
      <c r="C158" s="16"/>
      <c r="D158" s="16"/>
      <c r="E158" s="16"/>
      <c r="F158" s="16"/>
    </row>
    <row r="159" spans="2:20">
      <c r="C159" s="16"/>
      <c r="D159" s="16"/>
      <c r="E159" s="16"/>
      <c r="F159" s="16"/>
    </row>
    <row r="160" spans="2:20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2" t="s">
        <v>899</v>
      </c>
    </row>
    <row r="3" spans="2:61">
      <c r="B3" s="2" t="s">
        <v>2</v>
      </c>
      <c r="C3" s="82" t="s">
        <v>900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206.42</v>
      </c>
      <c r="J11" s="7"/>
      <c r="K11" s="78">
        <v>1.3417300000000001</v>
      </c>
      <c r="L11" s="7"/>
      <c r="M11" s="78">
        <v>100</v>
      </c>
      <c r="N11" s="78">
        <v>0</v>
      </c>
      <c r="BE11" s="16"/>
      <c r="BF11" s="19"/>
      <c r="BG11" s="16"/>
      <c r="BI11" s="16"/>
    </row>
    <row r="12" spans="2:61">
      <c r="B12" s="80" t="s">
        <v>194</v>
      </c>
      <c r="E12" s="16"/>
      <c r="F12" s="16"/>
      <c r="G12" s="16"/>
      <c r="I12" s="81">
        <v>206.42</v>
      </c>
      <c r="K12" s="81">
        <v>1.3417300000000001</v>
      </c>
      <c r="M12" s="81">
        <v>100</v>
      </c>
      <c r="N12" s="81">
        <v>0</v>
      </c>
    </row>
    <row r="13" spans="2:61">
      <c r="B13" s="80" t="s">
        <v>711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202</v>
      </c>
      <c r="C14" t="s">
        <v>202</v>
      </c>
      <c r="E14" s="16"/>
      <c r="F14" s="16"/>
      <c r="G14" t="s">
        <v>202</v>
      </c>
      <c r="H14" t="s">
        <v>202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712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202</v>
      </c>
      <c r="C16" t="s">
        <v>202</v>
      </c>
      <c r="E16" s="16"/>
      <c r="F16" s="16"/>
      <c r="G16" t="s">
        <v>202</v>
      </c>
      <c r="H16" t="s">
        <v>202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713</v>
      </c>
      <c r="E17" s="16"/>
      <c r="F17" s="16"/>
      <c r="G17" s="16"/>
      <c r="I17" s="81">
        <v>206.42</v>
      </c>
      <c r="K17" s="81">
        <v>1.3417300000000001</v>
      </c>
      <c r="M17" s="81">
        <v>100</v>
      </c>
      <c r="N17" s="81">
        <v>0</v>
      </c>
    </row>
    <row r="18" spans="2:14">
      <c r="B18" t="s">
        <v>714</v>
      </c>
      <c r="C18" t="s">
        <v>715</v>
      </c>
      <c r="D18" t="s">
        <v>106</v>
      </c>
      <c r="E18" t="s">
        <v>129</v>
      </c>
      <c r="F18" t="s">
        <v>606</v>
      </c>
      <c r="G18" t="s">
        <v>291</v>
      </c>
      <c r="H18" t="s">
        <v>108</v>
      </c>
      <c r="I18" s="79">
        <v>206.42</v>
      </c>
      <c r="J18" s="79">
        <v>650</v>
      </c>
      <c r="K18" s="79">
        <v>1.3417300000000001</v>
      </c>
      <c r="L18" s="79">
        <v>0</v>
      </c>
      <c r="M18" s="79">
        <v>100</v>
      </c>
      <c r="N18" s="79">
        <v>0</v>
      </c>
    </row>
    <row r="19" spans="2:14">
      <c r="B19" s="80" t="s">
        <v>716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202</v>
      </c>
      <c r="C20" t="s">
        <v>202</v>
      </c>
      <c r="E20" s="16"/>
      <c r="F20" s="16"/>
      <c r="G20" t="s">
        <v>202</v>
      </c>
      <c r="H20" t="s">
        <v>202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207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261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202</v>
      </c>
      <c r="C23" t="s">
        <v>202</v>
      </c>
      <c r="E23" s="16"/>
      <c r="F23" s="16"/>
      <c r="G23" t="s">
        <v>202</v>
      </c>
      <c r="H23" t="s">
        <v>202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262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202</v>
      </c>
      <c r="C25" t="s">
        <v>202</v>
      </c>
      <c r="E25" s="16"/>
      <c r="F25" s="16"/>
      <c r="G25" t="s">
        <v>202</v>
      </c>
      <c r="H25" t="s">
        <v>202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210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2" t="s">
        <v>899</v>
      </c>
    </row>
    <row r="3" spans="2:62">
      <c r="B3" s="2" t="s">
        <v>2</v>
      </c>
      <c r="C3" s="82" t="s">
        <v>900</v>
      </c>
    </row>
    <row r="4" spans="2:62">
      <c r="B4" s="2" t="s">
        <v>3</v>
      </c>
      <c r="C4" t="s">
        <v>191</v>
      </c>
    </row>
    <row r="5" spans="2:62">
      <c r="B5" s="77" t="s">
        <v>192</v>
      </c>
      <c r="C5" t="s">
        <v>193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12079</v>
      </c>
      <c r="I11" s="7"/>
      <c r="J11" s="78">
        <v>369.84282990000003</v>
      </c>
      <c r="K11" s="7"/>
      <c r="L11" s="78">
        <v>100</v>
      </c>
      <c r="M11" s="78">
        <v>1.1100000000000001</v>
      </c>
      <c r="N11" s="35"/>
      <c r="BG11" s="16"/>
      <c r="BH11" s="19"/>
      <c r="BJ11" s="16"/>
    </row>
    <row r="12" spans="2:62">
      <c r="B12" s="80" t="s">
        <v>194</v>
      </c>
      <c r="D12" s="16"/>
      <c r="E12" s="16"/>
      <c r="F12" s="16"/>
      <c r="G12" s="16"/>
      <c r="H12" s="81">
        <v>12079</v>
      </c>
      <c r="J12" s="81">
        <v>369.84282990000003</v>
      </c>
      <c r="L12" s="81">
        <v>100</v>
      </c>
      <c r="M12" s="81">
        <v>1.1100000000000001</v>
      </c>
    </row>
    <row r="13" spans="2:62">
      <c r="B13" s="80" t="s">
        <v>717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718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719</v>
      </c>
      <c r="D17" s="16"/>
      <c r="E17" s="16"/>
      <c r="F17" s="16"/>
      <c r="G17" s="16"/>
      <c r="H17" s="81">
        <v>12079</v>
      </c>
      <c r="J17" s="81">
        <v>369.84282990000003</v>
      </c>
      <c r="L17" s="81">
        <v>100</v>
      </c>
      <c r="M17" s="81">
        <v>1.1100000000000001</v>
      </c>
    </row>
    <row r="18" spans="2:13">
      <c r="B18" t="s">
        <v>720</v>
      </c>
      <c r="C18" t="s">
        <v>721</v>
      </c>
      <c r="D18" t="s">
        <v>106</v>
      </c>
      <c r="E18" t="s">
        <v>722</v>
      </c>
      <c r="F18" t="s">
        <v>129</v>
      </c>
      <c r="G18" t="s">
        <v>108</v>
      </c>
      <c r="H18" s="79">
        <v>11942</v>
      </c>
      <c r="I18" s="79">
        <v>3093.46</v>
      </c>
      <c r="J18" s="79">
        <v>369.4209932</v>
      </c>
      <c r="K18" s="79">
        <v>0.01</v>
      </c>
      <c r="L18" s="79">
        <v>99.89</v>
      </c>
      <c r="M18" s="79">
        <v>1.1000000000000001</v>
      </c>
    </row>
    <row r="19" spans="2:13">
      <c r="B19" t="s">
        <v>723</v>
      </c>
      <c r="C19" t="s">
        <v>724</v>
      </c>
      <c r="D19" t="s">
        <v>106</v>
      </c>
      <c r="E19" t="s">
        <v>725</v>
      </c>
      <c r="F19" t="s">
        <v>134</v>
      </c>
      <c r="G19" t="s">
        <v>108</v>
      </c>
      <c r="H19" s="79">
        <v>137</v>
      </c>
      <c r="I19" s="79">
        <v>307.91000000000003</v>
      </c>
      <c r="J19" s="79">
        <v>0.42183670000000001</v>
      </c>
      <c r="K19" s="79">
        <v>0</v>
      </c>
      <c r="L19" s="79">
        <v>0.11</v>
      </c>
      <c r="M19" s="79">
        <v>0</v>
      </c>
    </row>
    <row r="20" spans="2:13">
      <c r="B20" s="80" t="s">
        <v>726</v>
      </c>
      <c r="D20" s="16"/>
      <c r="E20" s="16"/>
      <c r="F20" s="16"/>
      <c r="G20" s="16"/>
      <c r="H20" s="81">
        <v>0</v>
      </c>
      <c r="J20" s="81">
        <v>0</v>
      </c>
      <c r="L20" s="81">
        <v>0</v>
      </c>
      <c r="M20" s="81">
        <v>0</v>
      </c>
    </row>
    <row r="21" spans="2:13">
      <c r="B21" t="s">
        <v>202</v>
      </c>
      <c r="C21" t="s">
        <v>202</v>
      </c>
      <c r="D21" s="16"/>
      <c r="E21" s="16"/>
      <c r="F21" t="s">
        <v>202</v>
      </c>
      <c r="G21" t="s">
        <v>202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</row>
    <row r="22" spans="2:13">
      <c r="B22" s="80" t="s">
        <v>710</v>
      </c>
      <c r="D22" s="16"/>
      <c r="E22" s="16"/>
      <c r="F22" s="16"/>
      <c r="G22" s="16"/>
      <c r="H22" s="81">
        <v>0</v>
      </c>
      <c r="J22" s="81">
        <v>0</v>
      </c>
      <c r="L22" s="81">
        <v>0</v>
      </c>
      <c r="M22" s="81">
        <v>0</v>
      </c>
    </row>
    <row r="23" spans="2:13">
      <c r="B23" t="s">
        <v>202</v>
      </c>
      <c r="C23" t="s">
        <v>202</v>
      </c>
      <c r="D23" s="16"/>
      <c r="E23" s="16"/>
      <c r="F23" t="s">
        <v>202</v>
      </c>
      <c r="G23" t="s">
        <v>202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</row>
    <row r="24" spans="2:13">
      <c r="B24" s="80" t="s">
        <v>727</v>
      </c>
      <c r="D24" s="16"/>
      <c r="E24" s="16"/>
      <c r="F24" s="16"/>
      <c r="G24" s="16"/>
      <c r="H24" s="81">
        <v>0</v>
      </c>
      <c r="J24" s="81">
        <v>0</v>
      </c>
      <c r="L24" s="81">
        <v>0</v>
      </c>
      <c r="M24" s="81">
        <v>0</v>
      </c>
    </row>
    <row r="25" spans="2:13">
      <c r="B25" t="s">
        <v>202</v>
      </c>
      <c r="C25" t="s">
        <v>202</v>
      </c>
      <c r="D25" s="16"/>
      <c r="E25" s="16"/>
      <c r="F25" t="s">
        <v>202</v>
      </c>
      <c r="G25" t="s">
        <v>202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</row>
    <row r="26" spans="2:13">
      <c r="B26" s="80" t="s">
        <v>207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s="80" t="s">
        <v>728</v>
      </c>
      <c r="D27" s="16"/>
      <c r="E27" s="16"/>
      <c r="F27" s="16"/>
      <c r="G27" s="16"/>
      <c r="H27" s="81">
        <v>0</v>
      </c>
      <c r="J27" s="81">
        <v>0</v>
      </c>
      <c r="L27" s="81">
        <v>0</v>
      </c>
      <c r="M27" s="81">
        <v>0</v>
      </c>
    </row>
    <row r="28" spans="2:13">
      <c r="B28" t="s">
        <v>202</v>
      </c>
      <c r="C28" t="s">
        <v>202</v>
      </c>
      <c r="D28" s="16"/>
      <c r="E28" s="16"/>
      <c r="F28" t="s">
        <v>202</v>
      </c>
      <c r="G28" t="s">
        <v>202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</row>
    <row r="29" spans="2:13">
      <c r="B29" s="80" t="s">
        <v>729</v>
      </c>
      <c r="D29" s="16"/>
      <c r="E29" s="16"/>
      <c r="F29" s="16"/>
      <c r="G29" s="16"/>
      <c r="H29" s="81">
        <v>0</v>
      </c>
      <c r="J29" s="81">
        <v>0</v>
      </c>
      <c r="L29" s="81">
        <v>0</v>
      </c>
      <c r="M29" s="81">
        <v>0</v>
      </c>
    </row>
    <row r="30" spans="2:13">
      <c r="B30" t="s">
        <v>202</v>
      </c>
      <c r="C30" t="s">
        <v>202</v>
      </c>
      <c r="D30" s="16"/>
      <c r="E30" s="16"/>
      <c r="F30" t="s">
        <v>202</v>
      </c>
      <c r="G30" t="s">
        <v>202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</row>
    <row r="31" spans="2:13">
      <c r="B31" s="80" t="s">
        <v>710</v>
      </c>
      <c r="D31" s="16"/>
      <c r="E31" s="16"/>
      <c r="F31" s="16"/>
      <c r="G31" s="16"/>
      <c r="H31" s="81">
        <v>0</v>
      </c>
      <c r="J31" s="81">
        <v>0</v>
      </c>
      <c r="L31" s="81">
        <v>0</v>
      </c>
      <c r="M31" s="81">
        <v>0</v>
      </c>
    </row>
    <row r="32" spans="2:13">
      <c r="B32" t="s">
        <v>202</v>
      </c>
      <c r="C32" t="s">
        <v>202</v>
      </c>
      <c r="D32" s="16"/>
      <c r="E32" s="16"/>
      <c r="F32" t="s">
        <v>202</v>
      </c>
      <c r="G32" t="s">
        <v>202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</row>
    <row r="33" spans="2:13">
      <c r="B33" s="80" t="s">
        <v>727</v>
      </c>
      <c r="D33" s="16"/>
      <c r="E33" s="16"/>
      <c r="F33" s="16"/>
      <c r="G33" s="16"/>
      <c r="H33" s="81">
        <v>0</v>
      </c>
      <c r="J33" s="81">
        <v>0</v>
      </c>
      <c r="L33" s="81">
        <v>0</v>
      </c>
      <c r="M33" s="81">
        <v>0</v>
      </c>
    </row>
    <row r="34" spans="2:13">
      <c r="B34" t="s">
        <v>202</v>
      </c>
      <c r="C34" t="s">
        <v>202</v>
      </c>
      <c r="D34" s="16"/>
      <c r="E34" s="16"/>
      <c r="F34" t="s">
        <v>202</v>
      </c>
      <c r="G34" t="s">
        <v>202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</row>
    <row r="35" spans="2:13">
      <c r="B35" t="s">
        <v>210</v>
      </c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2" t="s">
        <v>899</v>
      </c>
    </row>
    <row r="3" spans="2:65">
      <c r="B3" s="2" t="s">
        <v>2</v>
      </c>
      <c r="C3" s="82" t="s">
        <v>900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194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730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207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731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202</v>
      </c>
      <c r="C17" t="s">
        <v>202</v>
      </c>
      <c r="D17" s="16"/>
      <c r="E17" s="16"/>
      <c r="F17" t="s">
        <v>202</v>
      </c>
      <c r="G17" t="s">
        <v>202</v>
      </c>
      <c r="I17" t="s">
        <v>202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210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2" t="s">
        <v>899</v>
      </c>
    </row>
    <row r="3" spans="2:60">
      <c r="B3" s="2" t="s">
        <v>2</v>
      </c>
      <c r="C3" s="82" t="s">
        <v>900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194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732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202</v>
      </c>
      <c r="C14" t="s">
        <v>202</v>
      </c>
      <c r="D14" s="16"/>
      <c r="E14" t="s">
        <v>202</v>
      </c>
      <c r="F14" t="s">
        <v>202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207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733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202</v>
      </c>
      <c r="C17" t="s">
        <v>202</v>
      </c>
      <c r="D17" s="16"/>
      <c r="E17" t="s">
        <v>202</v>
      </c>
      <c r="F17" t="s">
        <v>202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2017-04-06T05:18:22+00:00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D4E16C3-35CF-47EE-A330-ED6E784B621C}"/>
</file>

<file path=customXml/itemProps2.xml><?xml version="1.0" encoding="utf-8"?>
<ds:datastoreItem xmlns:ds="http://schemas.openxmlformats.org/officeDocument/2006/customXml" ds:itemID="{C22F4DBD-DE5A-466C-8919-418C3ED240D9}"/>
</file>

<file path=customXml/itemProps3.xml><?xml version="1.0" encoding="utf-8"?>
<ds:datastoreItem xmlns:ds="http://schemas.openxmlformats.org/officeDocument/2006/customXml" ds:itemID="{AF45077C-9763-4A87-A99E-EA97914887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אפרת חן</cp:lastModifiedBy>
  <dcterms:created xsi:type="dcterms:W3CDTF">2015-11-10T09:34:27Z</dcterms:created>
  <dcterms:modified xsi:type="dcterms:W3CDTF">2017-04-24T12:57:17Z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