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225" windowWidth="19320" windowHeight="1179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קונצרני'!$N$10:$N$291</definedName>
    <definedName name="_xlnm._FilterDatabase" localSheetId="22" hidden="1">הלוואות!$J$9:$J$57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עתידיים'!$B$6:$K$40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1231]}"/>
    <s v="{[Medida].[Medida].&amp;[2]}"/>
    <s v="{[Keren].[Keren].[All]}"/>
    <s v="{[Cheshbon KM].[Hie Peilut].[Peilut 4].&amp;[Kod_Peilut_L4_231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<sst xmlns="http://schemas.openxmlformats.org/spreadsheetml/2006/main" count="6267" uniqueCount="1704">
  <si>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</si>
  <si>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</si>
  <si>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</si>
  <si>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</si>
  <si>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</si>
  <si>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</si>
  <si>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</si>
  <si>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</si>
  <si>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</si>
  <si>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</si>
  <si>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</si>
  <si>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</si>
  <si>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</si>
  <si>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</si>
  <si>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</si>
  <si>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</si>
  <si>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</si>
  <si>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</si>
  <si>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</si>
  <si>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</si>
  <si>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</si>
  <si>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</si>
  <si>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</si>
  <si>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</si>
  <si>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</si>
  <si>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</si>
  <si>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</si>
  <si>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</si>
  <si>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</si>
  <si>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</si>
  <si>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</si>
  <si>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</si>
  <si>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</si>
  <si>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</si>
  <si>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</si>
  <si>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</si>
  <si>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</si>
  <si>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</si>
  <si>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</si>
  <si>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</si>
  <si>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</si>
  <si>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</si>
  <si>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</si>
  <si>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</si>
  <si>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</si>
  <si>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</si>
  <si>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</si>
  <si>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</si>
  <si>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</si>
  <si>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</si>
  <si>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</si>
  <si>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</si>
  <si>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</si>
  <si>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</si>
  <si>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</si>
  <si>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</si>
  <si>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</si>
  <si>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</si>
  <si>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</si>
  <si>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</si>
  <si>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</si>
  <si>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</si>
  <si>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</si>
  <si>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</si>
  <si>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</si>
  <si>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</si>
  <si>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</si>
  <si>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</si>
  <si>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</si>
  <si>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</si>
  <si>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</si>
  <si>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</si>
  <si>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</si>
  <si>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</si>
  <si>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</si>
  <si>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</si>
  <si>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</si>
  <si>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</si>
  <si>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</si>
  <si>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</si>
  <si>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</si>
  <si>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</si>
  <si>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</si>
  <si>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</si>
  <si>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</si>
  <si>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</si>
  <si>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</si>
  <si>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</si>
  <si>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</si>
  <si>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</si>
  <si>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</si>
  <si>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</si>
  <si>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</si>
  <si>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</si>
  <si>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</si>
  <si>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</si>
  <si>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</si>
  <si>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</si>
  <si>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</si>
  <si>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</si>
  <si>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</si>
  <si>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</si>
  <si>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</si>
  <si>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</si>
  <si>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</si>
  <si>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</si>
  <si>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</si>
  <si>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</si>
  <si>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</si>
  <si>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</si>
  <si>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</si>
  <si>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</si>
  <si>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</si>
  <si>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</si>
  <si>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</si>
  <si>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</si>
  <si>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</si>
  <si>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</si>
  <si>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</si>
  <si>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</si>
  <si>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</si>
  <si>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</si>
  <si>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</si>
  <si>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</si>
  <si>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</si>
  <si>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</si>
  <si>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</si>
  <si>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</si>
  <si>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</si>
  <si>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</si>
  <si>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</si>
  <si>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</si>
  <si>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</si>
  <si>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</si>
  <si>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</si>
  <si>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</si>
  <si>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</si>
  <si>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</si>
  <si>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</si>
  <si>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</si>
  <si>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</si>
  <si>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</si>
  <si>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</si>
  <si>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</si>
  <si>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</si>
  <si>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</si>
  <si>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</si>
  <si>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</si>
  <si>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</si>
  <si>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</si>
  <si>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</si>
  <si>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</si>
  <si>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</si>
  <si>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</si>
  <si>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</si>
  <si>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</si>
  <si>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</si>
  <si>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</si>
  <si>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</si>
  <si>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</si>
  <si>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</si>
  <si>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</si>
  <si>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</si>
  <si>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</si>
  <si>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</si>
  <si>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</si>
  <si>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</si>
  <si>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</si>
  <si>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</si>
  <si>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</si>
  <si>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</si>
  <si>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</si>
  <si>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</si>
  <si>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</si>
  <si>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</si>
  <si>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</si>
  <si>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</si>
  <si>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</si>
  <si>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</si>
  <si>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</si>
  <si>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</si>
  <si>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</si>
  <si>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</si>
  <si>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</si>
  <si>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</si>
  <si>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</si>
  <si>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</si>
  <si>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</si>
  <si>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</si>
  <si>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</si>
  <si>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</si>
  <si>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</si>
  <si>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</si>
  <si>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</si>
  <si>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</si>
  <si>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</si>
  <si>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</si>
  <si>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</si>
  <si>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</si>
  <si>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</si>
  <si>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</si>
  <si>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</si>
  <si>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</si>
  <si>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</si>
  <si>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</si>
  <si>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</si>
  <si>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</si>
  <si>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</si>
  <si>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</si>
  <si>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</si>
  <si>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</si>
  <si>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</si>
  <si>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</si>
  <si>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</si>
  <si>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</si>
  <si>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</si>
  <si>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</si>
  <si>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</si>
  <si>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</si>
  <si>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</si>
  <si>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</si>
  <si>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</si>
  <si>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</si>
  <si>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</si>
  <si>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</si>
  <si>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</si>
  <si>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</si>
  <si>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</si>
  <si>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</si>
  <si>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</si>
  <si>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</si>
  <si>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</si>
  <si>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</si>
  <si>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</si>
  <si>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</si>
  <si>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</si>
  <si>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</si>
  <si>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</si>
  <si>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</si>
  <si>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</si>
  <si>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</si>
  <si>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</si>
  <si>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מט"ח/ מט"ח</t>
  </si>
  <si>
    <t>סה"כ בחו"ל:</t>
  </si>
  <si>
    <t>סה"כ בישראל:</t>
  </si>
  <si>
    <t>מספר הנייר</t>
  </si>
  <si>
    <t>31/12/2016</t>
  </si>
  <si>
    <t>מגדל חברה לביטוח</t>
  </si>
  <si>
    <t>מסלול אג"ח עד 10% מניות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</si>
  <si>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</si>
  <si>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</si>
  <si>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</si>
  <si>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</si>
  <si>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</si>
  <si>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</si>
  <si>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</si>
  <si>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</si>
  <si>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</si>
  <si>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</si>
  <si>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</si>
  <si>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</si>
  <si>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</si>
  <si>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</si>
  <si>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</si>
  <si>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</si>
  <si>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</si>
  <si>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</si>
  <si>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</si>
  <si>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</si>
  <si>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</si>
  <si>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</si>
  <si>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</si>
  <si>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117</t>
  </si>
  <si>
    <t>8170110</t>
  </si>
  <si>
    <t>מקמ 817</t>
  </si>
  <si>
    <t>8170813</t>
  </si>
  <si>
    <t>מקמ 917</t>
  </si>
  <si>
    <t>8170912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</si>
  <si>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</si>
  <si>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</si>
  <si>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</si>
  <si>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</si>
  <si>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</si>
  <si>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</si>
  <si>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</si>
  <si>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</si>
  <si>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</si>
  <si>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</si>
  <si>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</si>
  <si>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</si>
  <si>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</si>
  <si>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</si>
  <si>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</si>
  <si>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</si>
  <si>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</si>
  <si>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</si>
  <si>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</si>
  <si>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</si>
  <si>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</si>
  <si>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</si>
  <si>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</si>
  <si>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</si>
  <si>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</si>
  <si>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</si>
  <si>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</si>
  <si>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</si>
  <si>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</si>
  <si>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</si>
  <si>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</si>
  <si>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</si>
  <si>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</si>
  <si>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</si>
  <si>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</si>
  <si>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</si>
  <si>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</si>
  <si>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</si>
  <si>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</si>
  <si>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</si>
  <si>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</si>
  <si>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</si>
  <si>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</si>
  <si>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</si>
  <si>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</si>
  <si>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</si>
  <si>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</si>
  <si>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</si>
  <si>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</si>
  <si>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</si>
  <si>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</si>
  <si>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</si>
  <si>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</si>
  <si>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</si>
  <si>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</si>
  <si>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</si>
  <si>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</si>
  <si>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</si>
  <si>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</si>
  <si>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</si>
  <si>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</si>
  <si>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</si>
  <si>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</si>
  <si>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</si>
  <si>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</si>
  <si>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</si>
  <si>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</si>
  <si>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</si>
  <si>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</si>
  <si>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</si>
  <si>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</si>
  <si>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</si>
  <si>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</si>
  <si>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</si>
  <si>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</si>
  <si>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</si>
  <si>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</si>
  <si>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</si>
  <si>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</si>
  <si>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</si>
  <si>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</si>
  <si>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</si>
  <si>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</si>
  <si>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</si>
  <si>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</si>
  <si>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</si>
  <si>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</si>
  <si>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</si>
  <si>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</si>
  <si>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</si>
  <si>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</si>
  <si>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</si>
  <si>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</si>
  <si>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</si>
  <si>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</si>
  <si>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</si>
  <si>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</si>
  <si>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</si>
  <si>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</si>
  <si>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</si>
  <si>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</si>
  <si>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</si>
  <si>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</si>
  <si>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</si>
  <si>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</si>
  <si>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</si>
  <si>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</si>
  <si>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</si>
  <si>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</si>
  <si>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</si>
  <si>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</si>
  <si>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</si>
  <si>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</si>
  <si>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</si>
  <si>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</si>
  <si>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</si>
  <si>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</si>
  <si>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</si>
  <si>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</si>
  <si>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</si>
  <si>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</si>
  <si>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</si>
  <si>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</si>
  <si>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</si>
  <si>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</si>
  <si>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</si>
  <si>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</si>
  <si>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</si>
  <si>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</si>
  <si>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</si>
  <si>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</si>
  <si>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</si>
  <si>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</si>
  <si>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</si>
  <si>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</si>
  <si>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</si>
  <si>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</si>
  <si>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</si>
  <si>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</si>
  <si>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</si>
  <si>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</si>
  <si>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</si>
  <si>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</si>
  <si>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</si>
  <si>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</si>
  <si>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</si>
  <si>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</si>
  <si>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</si>
  <si>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</si>
  <si>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</si>
  <si>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</si>
  <si>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</si>
  <si>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</si>
  <si>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</si>
  <si>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</si>
  <si>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</si>
  <si>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</si>
  <si>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</si>
  <si>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</si>
  <si>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</si>
  <si>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</si>
  <si>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</si>
  <si>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</si>
  <si>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</si>
  <si>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</si>
  <si>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</si>
  <si>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</si>
  <si>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</si>
  <si>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</si>
  <si>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</si>
  <si>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</si>
  <si>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</si>
  <si>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</si>
  <si>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</si>
  <si>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</si>
  <si>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</si>
  <si>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</si>
  <si>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</si>
  <si>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</si>
  <si>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</si>
  <si>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</si>
  <si>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</si>
  <si>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</si>
  <si>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</si>
  <si>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</si>
  <si>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</si>
  <si>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</si>
  <si>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</si>
  <si>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</si>
  <si>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</si>
  <si>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</si>
  <si>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</si>
  <si>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</si>
  <si>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</si>
  <si>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</si>
  <si>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</si>
  <si>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</si>
  <si>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</si>
  <si>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</si>
  <si>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</si>
  <si>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</si>
  <si>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</si>
  <si>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</si>
  <si>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</si>
  <si>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</si>
  <si>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</si>
  <si>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</si>
  <si>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</si>
  <si>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</si>
  <si>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</si>
  <si>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</si>
  <si>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</si>
  <si>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</si>
  <si>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</si>
  <si>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</si>
  <si>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</si>
  <si>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</si>
  <si>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</si>
  <si>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</si>
  <si>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</si>
  <si>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</si>
  <si>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פז נפט סדרה ו*</t>
  </si>
  <si>
    <t>1139542</t>
  </si>
  <si>
    <t>510216054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</si>
  <si>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</si>
  <si>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</si>
  <si>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</si>
  <si>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</si>
  <si>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</si>
  <si>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</si>
  <si>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</si>
  <si>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</si>
  <si>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</si>
  <si>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</si>
  <si>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</si>
  <si>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 התח יז*</t>
  </si>
  <si>
    <t>1120823</t>
  </si>
  <si>
    <t>520018649</t>
  </si>
  <si>
    <t>A+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</si>
  <si>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</si>
  <si>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</si>
  <si>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</si>
  <si>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</si>
  <si>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</si>
  <si>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</si>
  <si>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</si>
  <si>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</si>
  <si>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</si>
  <si>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</si>
  <si>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</si>
  <si>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</si>
  <si>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</si>
  <si>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</si>
  <si>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</si>
  <si>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</si>
  <si>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</si>
  <si>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</si>
  <si>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</si>
  <si>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</si>
  <si>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</si>
  <si>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</si>
  <si>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</si>
  <si>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</si>
  <si>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</si>
  <si>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</si>
  <si>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</si>
  <si>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</si>
  <si>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</si>
  <si>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</si>
  <si>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</si>
  <si>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</si>
  <si>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</si>
  <si>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</si>
  <si>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</si>
  <si>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</si>
  <si>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</si>
  <si>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</si>
  <si>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</si>
  <si>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</si>
  <si>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</si>
  <si>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</si>
  <si>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</si>
  <si>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</si>
  <si>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</si>
  <si>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</si>
  <si>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</si>
  <si>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אג8</t>
  </si>
  <si>
    <t>2510162</t>
  </si>
  <si>
    <t>520036617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</si>
  <si>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</si>
  <si>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</si>
  <si>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</si>
  <si>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</si>
  <si>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</si>
  <si>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</si>
  <si>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</si>
  <si>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</si>
  <si>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</si>
  <si>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דקסיה ישראל אגח יג</t>
  </si>
  <si>
    <t>1125194</t>
  </si>
  <si>
    <t>דרבן.ק4</t>
  </si>
  <si>
    <t>4110094</t>
  </si>
  <si>
    <t>520038902</t>
  </si>
  <si>
    <t>ישפרו אגח סד ב</t>
  </si>
  <si>
    <t>743006900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</si>
  <si>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</si>
  <si>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</si>
  <si>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</si>
  <si>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</si>
  <si>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</si>
  <si>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</si>
  <si>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</si>
  <si>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</si>
  <si>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רבוע נדלן 4</t>
  </si>
  <si>
    <t>1119999</t>
  </si>
  <si>
    <t>513765859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</si>
  <si>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</si>
  <si>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</si>
  <si>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</si>
  <si>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</si>
  <si>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</si>
  <si>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</si>
  <si>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</si>
  <si>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</si>
  <si>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</si>
  <si>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</si>
  <si>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</si>
  <si>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</si>
  <si>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</si>
  <si>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</si>
  <si>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</si>
  <si>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</si>
  <si>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</si>
  <si>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</si>
  <si>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</si>
  <si>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</si>
  <si>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</si>
  <si>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</si>
  <si>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</si>
  <si>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</si>
  <si>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</si>
  <si>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</si>
  <si>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</si>
  <si>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</si>
  <si>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</si>
  <si>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</si>
  <si>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מבנה תעשיה אגח ח</t>
  </si>
  <si>
    <t>2260131</t>
  </si>
  <si>
    <t>520024126</t>
  </si>
  <si>
    <t>מבני תעשיה 14</t>
  </si>
  <si>
    <t>2260412</t>
  </si>
  <si>
    <t>מבני תעשיה אגח יח</t>
  </si>
  <si>
    <t>2260479</t>
  </si>
  <si>
    <t>מבני תעשייה אג  ט צמוד 5.05%</t>
  </si>
  <si>
    <t>2260180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</si>
  <si>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</si>
  <si>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</si>
  <si>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</si>
  <si>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</si>
  <si>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</si>
  <si>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</si>
  <si>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</si>
  <si>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</si>
  <si>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</si>
  <si>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</si>
  <si>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</si>
  <si>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</si>
  <si>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</si>
  <si>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</si>
  <si>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</si>
  <si>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</si>
  <si>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</si>
  <si>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</si>
  <si>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</si>
  <si>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</si>
  <si>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</si>
  <si>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</si>
  <si>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קרדן אןוי אגח א</t>
  </si>
  <si>
    <t>1105535</t>
  </si>
  <si>
    <t>NV1239114</t>
  </si>
  <si>
    <t>B</t>
  </si>
  <si>
    <t>קרדן אןוי אגח ב</t>
  </si>
  <si>
    <t>1113034</t>
  </si>
  <si>
    <t>חלל תקשורת ח</t>
  </si>
  <si>
    <t>1131416</t>
  </si>
  <si>
    <t>511396046</t>
  </si>
  <si>
    <t>NR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</si>
  <si>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</si>
  <si>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</si>
  <si>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</si>
  <si>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</si>
  <si>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</si>
  <si>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</si>
  <si>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</si>
  <si>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</si>
  <si>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</si>
  <si>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</si>
  <si>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</si>
  <si>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</si>
  <si>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</si>
  <si>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</si>
  <si>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</si>
  <si>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</si>
  <si>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</si>
  <si>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</si>
  <si>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</si>
  <si>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</si>
  <si>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</si>
  <si>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</si>
  <si>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</si>
  <si>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</si>
  <si>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</si>
  <si>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</si>
  <si>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</si>
  <si>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</si>
  <si>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</si>
  <si>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דיסקונט מנפיקים הת9</t>
  </si>
  <si>
    <t>7480106</t>
  </si>
  <si>
    <t>וילאר אג 5</t>
  </si>
  <si>
    <t>4160107</t>
  </si>
  <si>
    <t>וילאר אגח 7</t>
  </si>
  <si>
    <t>4160149</t>
  </si>
  <si>
    <t>חשמל אגח 26</t>
  </si>
  <si>
    <t>6000202</t>
  </si>
  <si>
    <t>כתב התח שקלי (סדרה ה) דיסקונט</t>
  </si>
  <si>
    <t>7480031</t>
  </si>
  <si>
    <t>לאומי כ.התחייבות 400  אגח CoCo</t>
  </si>
  <si>
    <t>6040331</t>
  </si>
  <si>
    <t>לאומי מימון שטר הון סדרה 301</t>
  </si>
  <si>
    <t>6040265</t>
  </si>
  <si>
    <t>דה זראסאי אגח ב</t>
  </si>
  <si>
    <t>1131028</t>
  </si>
  <si>
    <t>דה זראסאי אגח ג</t>
  </si>
  <si>
    <t>1137975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</si>
  <si>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</si>
  <si>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</si>
  <si>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</si>
  <si>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</si>
  <si>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</si>
  <si>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</si>
  <si>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</si>
  <si>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</si>
  <si>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</si>
  <si>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</si>
  <si>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</si>
  <si>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</si>
  <si>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</si>
  <si>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</si>
  <si>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</si>
  <si>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</si>
  <si>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</si>
  <si>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</si>
  <si>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</si>
  <si>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</si>
  <si>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</si>
  <si>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</si>
  <si>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</si>
  <si>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טמפו משק  אגח א</t>
  </si>
  <si>
    <t>1118306</t>
  </si>
  <si>
    <t>520032848</t>
  </si>
  <si>
    <t>מזון</t>
  </si>
  <si>
    <t>כתב התחייבות נדחה סד יח אגוד*</t>
  </si>
  <si>
    <t>1121854</t>
  </si>
  <si>
    <t>לייטסטון אגח א</t>
  </si>
  <si>
    <t>1133891</t>
  </si>
  <si>
    <t>1838682</t>
  </si>
  <si>
    <t>ממן אגח ב</t>
  </si>
  <si>
    <t>2380046</t>
  </si>
  <si>
    <t>520036435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</si>
  <si>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</si>
  <si>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</si>
  <si>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</si>
  <si>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</si>
  <si>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</si>
  <si>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</si>
  <si>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</si>
  <si>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</si>
  <si>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</si>
  <si>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</si>
  <si>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</si>
  <si>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</si>
  <si>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514065283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</si>
  <si>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</si>
  <si>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</si>
  <si>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</si>
  <si>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</si>
  <si>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</si>
  <si>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</si>
  <si>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</si>
  <si>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</si>
  <si>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</si>
  <si>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</si>
  <si>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</si>
  <si>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</si>
  <si>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</si>
  <si>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</si>
  <si>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</si>
  <si>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</si>
  <si>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</si>
  <si>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</si>
  <si>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520044322</t>
  </si>
  <si>
    <t>קבוצת דלק סדרה יד (14)</t>
  </si>
  <si>
    <t>1115062</t>
  </si>
  <si>
    <t>קרדן אגח ח</t>
  </si>
  <si>
    <t>4590147</t>
  </si>
  <si>
    <t>520039249</t>
  </si>
  <si>
    <t>אלבר 14</t>
  </si>
  <si>
    <t>1132562</t>
  </si>
  <si>
    <t>דה לסר אגח ה</t>
  </si>
  <si>
    <t>1135664</t>
  </si>
  <si>
    <t>דלשה קפיטל אגח ב</t>
  </si>
  <si>
    <t>1137314</t>
  </si>
  <si>
    <t>מבני תעשייה אגח טו</t>
  </si>
  <si>
    <t>2260420</t>
  </si>
  <si>
    <t>מבני תעשייה אגח טז</t>
  </si>
  <si>
    <t>2260438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</si>
  <si>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</si>
  <si>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</si>
  <si>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</si>
  <si>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</si>
  <si>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</si>
  <si>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</si>
  <si>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</si>
  <si>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</si>
  <si>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</si>
  <si>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</si>
  <si>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</si>
  <si>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</si>
  <si>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</si>
  <si>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</si>
  <si>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</si>
  <si>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</si>
  <si>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</si>
  <si>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</si>
  <si>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</si>
  <si>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</si>
  <si>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</si>
  <si>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</si>
  <si>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Moodys</t>
  </si>
  <si>
    <t>DELEK &amp; AVNER TAMAR 5.412 2025</t>
  </si>
  <si>
    <t>IL0011321820</t>
  </si>
  <si>
    <t>ICL 4.5 2024 כיל</t>
  </si>
  <si>
    <t>IL0028102734</t>
  </si>
  <si>
    <t>520027830</t>
  </si>
  <si>
    <t>S&amp;P</t>
  </si>
  <si>
    <t>SRENVX 4.5 24/44</t>
  </si>
  <si>
    <t>XS1108784510</t>
  </si>
  <si>
    <t>Insurance</t>
  </si>
  <si>
    <t>FITCH</t>
  </si>
  <si>
    <t>TORONTO DOMINION 3.625 09/31 09/26</t>
  </si>
  <si>
    <t>US891160MJ94</t>
  </si>
  <si>
    <t>AT&amp;T 4.125 02/26 11/25</t>
  </si>
  <si>
    <t>US00206RCT77</t>
  </si>
  <si>
    <t>TELECOMMUNICATION SERVICES</t>
  </si>
  <si>
    <t>COMITION FED DE ELECTRIC 4.75 02/2027</t>
  </si>
  <si>
    <t>USP29595AB42</t>
  </si>
  <si>
    <t>UTILITIES</t>
  </si>
  <si>
    <t>COMMONWLTH BANK OF AUS 4.5 12/25</t>
  </si>
  <si>
    <t>US2027A1HR15</t>
  </si>
  <si>
    <t>Banks</t>
  </si>
  <si>
    <t>JPM 4.125 12/26</t>
  </si>
  <si>
    <t>US46625HJZ47</t>
  </si>
  <si>
    <t>MEXICO CITY AIRPORT 4.25 10/26 07/26</t>
  </si>
  <si>
    <t>USP6629MAA01</t>
  </si>
  <si>
    <t>Transportation</t>
  </si>
  <si>
    <t>MEXICO CITY AIRPORT 5.5 10/46 30/46</t>
  </si>
  <si>
    <t>USP6629MAB83</t>
  </si>
  <si>
    <t>RABOBANK 3.75 07/26</t>
  </si>
  <si>
    <t>US21684AAF30</t>
  </si>
  <si>
    <t>srenvx 6.375 09/01/24</t>
  </si>
  <si>
    <t>XS0901578681</t>
  </si>
  <si>
    <t>UBS 4.75 05/22/2023</t>
  </si>
  <si>
    <t>CH0214139930</t>
  </si>
  <si>
    <t>UBS 5.125 05/15/24</t>
  </si>
  <si>
    <t>CH0244100266</t>
  </si>
  <si>
    <t>AVLN 8.25 11/17 04/49</t>
  </si>
  <si>
    <t>XS0778476340</t>
  </si>
  <si>
    <t>CS 6.5 08/08/23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</si>
  <si>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</si>
  <si>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</si>
  <si>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</si>
  <si>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</si>
  <si>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</si>
  <si>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</si>
  <si>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SPRNTS 3.36 21</t>
  </si>
  <si>
    <t>US85208NAA81</t>
  </si>
  <si>
    <t>SRENVX 5.75 08/15/50 08/25</t>
  </si>
  <si>
    <t>XS1261170515</t>
  </si>
  <si>
    <t>ABBOTT LAB 3.75 11/26 08/26</t>
  </si>
  <si>
    <t>US002824BF69</t>
  </si>
  <si>
    <t>HEALTH CARE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</si>
  <si>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</si>
  <si>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</si>
  <si>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</si>
  <si>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</si>
  <si>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</si>
  <si>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</si>
  <si>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</si>
  <si>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</si>
  <si>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</si>
  <si>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</si>
  <si>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</si>
  <si>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</si>
  <si>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</si>
  <si>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ECOPETROL 5.375 06/26 03/26</t>
  </si>
  <si>
    <t>US279158AL39</t>
  </si>
  <si>
    <t>Goldman Sachs 5.95 27</t>
  </si>
  <si>
    <t>US38141GES93</t>
  </si>
  <si>
    <t>Diversified Financial Services</t>
  </si>
  <si>
    <t>LEAR 5.25 01/25</t>
  </si>
  <si>
    <t>US521865AX34</t>
  </si>
  <si>
    <t>Automobiles &amp; Components</t>
  </si>
  <si>
    <t>MACQUARIE BANK 4.875 06/2025</t>
  </si>
  <si>
    <t>US55608YAB11</t>
  </si>
  <si>
    <t>MOTOROLA SOLUTIONS 3.5 01/03/2023</t>
  </si>
  <si>
    <t>US620076BC25</t>
  </si>
  <si>
    <t>MOTOROLA SOLUTIONS 4 09/2024</t>
  </si>
  <si>
    <t>US620076BF55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</si>
  <si>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</si>
  <si>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</si>
  <si>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</si>
  <si>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</si>
  <si>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</si>
  <si>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</si>
  <si>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</si>
  <si>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</si>
  <si>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</si>
  <si>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</si>
  <si>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</si>
  <si>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</si>
  <si>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</si>
  <si>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</si>
  <si>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</si>
  <si>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</si>
  <si>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</si>
  <si>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</si>
  <si>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</si>
  <si>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 4 06/25 03/25</t>
  </si>
  <si>
    <t>US07177MAB90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</si>
  <si>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</si>
  <si>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</si>
  <si>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</si>
  <si>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</si>
  <si>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</si>
  <si>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</si>
  <si>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</si>
  <si>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EMBRAER NETHERLANDS 5.05 06/2025</t>
  </si>
  <si>
    <t>US29082HAA05</t>
  </si>
  <si>
    <t>Other</t>
  </si>
  <si>
    <t>ENELIM 6.625 21</t>
  </si>
  <si>
    <t>XS1014987355</t>
  </si>
  <si>
    <t>GM 5.25 03/26</t>
  </si>
  <si>
    <t>US37045XBG07</t>
  </si>
  <si>
    <t>MATERIALS</t>
  </si>
  <si>
    <t>LB 5.625 10/23</t>
  </si>
  <si>
    <t>US501797AJ37</t>
  </si>
  <si>
    <t>Retailing</t>
  </si>
  <si>
    <t>NWIDE 6.875 06/19</t>
  </si>
  <si>
    <t>XS1043181269</t>
  </si>
  <si>
    <t>NXPI 3.875 09/22</t>
  </si>
  <si>
    <t>US62947QAW87</t>
  </si>
  <si>
    <t>Semiconductors &amp; Semiconductor</t>
  </si>
  <si>
    <t>SES 5.625 12/49 01/24</t>
  </si>
  <si>
    <t>XS1405765659</t>
  </si>
  <si>
    <t>Media</t>
  </si>
  <si>
    <t>VERISIGN 4.625 05/23 05/18</t>
  </si>
  <si>
    <t>US92343EAF97</t>
  </si>
  <si>
    <t>VIE 4.85 18 49</t>
  </si>
  <si>
    <t>FR0011391838</t>
  </si>
  <si>
    <t>EDF 5.625 12/29/49</t>
  </si>
  <si>
    <t>USF2893TAM83</t>
  </si>
  <si>
    <t>BB</t>
  </si>
  <si>
    <t>HANESBRANDS 4.625 05/24 02/24</t>
  </si>
  <si>
    <t>USU24437AD43</t>
  </si>
  <si>
    <t>Consumer Durables &amp; Apparel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</si>
  <si>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</si>
  <si>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</si>
  <si>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</si>
  <si>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</si>
  <si>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</si>
  <si>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</si>
  <si>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SIRIUS XM 4.625 05/23 05/18</t>
  </si>
  <si>
    <t>US82967NAL29</t>
  </si>
  <si>
    <t>Commercial &amp; Professional Sevi</t>
  </si>
  <si>
    <t>BB-</t>
  </si>
  <si>
    <t>TRANSOCEAN 7.75 10/24 10/20</t>
  </si>
  <si>
    <t>US893828AA14</t>
  </si>
  <si>
    <t>VALE 3.75 01/23</t>
  </si>
  <si>
    <t>XS0802953165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</si>
  <si>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</si>
  <si>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</si>
  <si>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</si>
  <si>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</si>
  <si>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</si>
  <si>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</si>
  <si>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</si>
  <si>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</si>
  <si>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</si>
  <si>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</si>
  <si>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</si>
  <si>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</si>
  <si>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</si>
  <si>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</si>
  <si>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</si>
  <si>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</si>
  <si>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</si>
  <si>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</si>
  <si>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</si>
  <si>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</si>
  <si>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</si>
  <si>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</si>
  <si>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</si>
  <si>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</si>
  <si>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</si>
  <si>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</si>
  <si>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</si>
  <si>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</si>
  <si>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</si>
  <si>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</si>
  <si>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</si>
  <si>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</si>
  <si>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</si>
  <si>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</si>
  <si>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</si>
  <si>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</si>
  <si>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</si>
  <si>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</si>
  <si>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</si>
  <si>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</si>
  <si>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</si>
  <si>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</si>
  <si>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</si>
  <si>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</si>
  <si>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</si>
  <si>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</si>
  <si>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</si>
  <si>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</si>
  <si>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</si>
  <si>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</si>
  <si>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</si>
  <si>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</si>
  <si>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</si>
  <si>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</si>
  <si>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</si>
  <si>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</si>
  <si>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</si>
  <si>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</si>
  <si>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</si>
  <si>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</si>
  <si>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</si>
  <si>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</si>
  <si>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</si>
  <si>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</si>
  <si>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</si>
  <si>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</si>
  <si>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</si>
  <si>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</si>
  <si>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</si>
  <si>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</si>
  <si>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</si>
  <si>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</si>
  <si>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</si>
  <si>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</si>
  <si>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</si>
  <si>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</si>
  <si>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</si>
  <si>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</si>
  <si>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</si>
  <si>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</si>
  <si>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</si>
  <si>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</si>
  <si>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</si>
  <si>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</si>
  <si>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</si>
  <si>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</si>
  <si>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</si>
  <si>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</si>
  <si>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</si>
  <si>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</si>
  <si>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</si>
  <si>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</si>
  <si>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</si>
  <si>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</si>
  <si>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</si>
  <si>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</si>
  <si>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</si>
  <si>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</si>
  <si>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</si>
  <si>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</si>
  <si>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</si>
  <si>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</si>
  <si>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</si>
  <si>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</si>
  <si>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</si>
  <si>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</si>
  <si>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</si>
  <si>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</si>
  <si>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</si>
  <si>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</si>
  <si>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</si>
  <si>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</si>
  <si>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</si>
  <si>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</si>
  <si>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</si>
  <si>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</si>
  <si>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</si>
  <si>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</si>
  <si>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</si>
  <si>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</si>
  <si>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</si>
  <si>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</si>
  <si>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</si>
  <si>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</si>
  <si>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</si>
  <si>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</si>
  <si>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</si>
  <si>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</si>
  <si>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</si>
  <si>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</si>
  <si>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</si>
  <si>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</si>
  <si>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</si>
  <si>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</si>
  <si>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</si>
  <si>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</si>
  <si>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</si>
  <si>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</si>
  <si>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</si>
  <si>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</si>
  <si>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</si>
  <si>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</si>
  <si>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</si>
  <si>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</si>
  <si>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</si>
  <si>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</si>
  <si>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</si>
  <si>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</si>
  <si>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</si>
  <si>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</si>
  <si>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</si>
  <si>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</si>
  <si>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</si>
  <si>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</si>
  <si>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</si>
  <si>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</si>
  <si>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</si>
  <si>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</si>
  <si>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</si>
  <si>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</si>
  <si>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</si>
  <si>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</si>
  <si>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</si>
  <si>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</si>
  <si>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</si>
  <si>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</si>
  <si>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</si>
  <si>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</si>
  <si>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</si>
  <si>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</si>
  <si>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</si>
  <si>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</si>
  <si>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</si>
  <si>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</si>
  <si>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</si>
  <si>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</si>
  <si>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</si>
  <si>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</si>
  <si>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</si>
  <si>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</si>
  <si>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</si>
  <si>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</si>
  <si>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</si>
  <si>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</si>
  <si>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</si>
  <si>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</si>
  <si>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</si>
  <si>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</si>
  <si>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</si>
  <si>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</si>
  <si>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</si>
  <si>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</si>
  <si>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</si>
  <si>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</si>
  <si>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</si>
  <si>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</si>
  <si>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</si>
  <si>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</si>
  <si>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</si>
  <si>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520043878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</si>
  <si>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</si>
  <si>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</si>
  <si>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</si>
  <si>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</si>
  <si>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</si>
  <si>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</si>
  <si>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</si>
  <si>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</si>
  <si>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</si>
  <si>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</si>
  <si>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</si>
  <si>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</si>
  <si>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</si>
  <si>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</si>
  <si>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</si>
  <si>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</si>
  <si>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</si>
  <si>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</si>
  <si>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</si>
  <si>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</si>
  <si>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</si>
  <si>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</si>
  <si>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</si>
  <si>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</si>
  <si>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</si>
  <si>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</si>
  <si>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</si>
  <si>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</si>
  <si>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</si>
  <si>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</si>
  <si>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</si>
  <si>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</si>
  <si>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</si>
  <si>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</si>
  <si>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</si>
  <si>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</si>
  <si>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</si>
  <si>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</si>
  <si>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</si>
  <si>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</si>
  <si>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</si>
  <si>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</si>
  <si>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</si>
  <si>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</si>
  <si>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</si>
  <si>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</si>
  <si>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</si>
  <si>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</si>
  <si>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</si>
  <si>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</si>
  <si>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</si>
  <si>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</si>
  <si>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</si>
  <si>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</si>
  <si>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</si>
  <si>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</si>
  <si>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</si>
  <si>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</si>
  <si>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</si>
  <si>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</si>
  <si>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</si>
  <si>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</si>
  <si>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</si>
  <si>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</si>
  <si>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</si>
  <si>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</si>
  <si>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</si>
  <si>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</si>
  <si>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</si>
  <si>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</si>
  <si>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</si>
  <si>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</si>
  <si>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</si>
  <si>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</si>
  <si>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</si>
  <si>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</si>
  <si>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</si>
  <si>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</si>
  <si>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</si>
  <si>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</si>
  <si>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</si>
  <si>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</si>
  <si>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</si>
  <si>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</si>
  <si>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</si>
  <si>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</si>
  <si>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</si>
  <si>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</si>
  <si>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</si>
  <si>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</si>
  <si>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</si>
  <si>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</si>
  <si>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</si>
  <si>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</si>
  <si>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</si>
  <si>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</si>
  <si>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</si>
  <si>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</si>
  <si>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</si>
  <si>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</si>
  <si>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</si>
  <si>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</si>
  <si>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</si>
  <si>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</si>
  <si>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</si>
  <si>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</si>
  <si>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</si>
  <si>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AMDOCS LTD</t>
  </si>
  <si>
    <t>GB0022569080</t>
  </si>
  <si>
    <t>NYSE</t>
  </si>
  <si>
    <t>CAESAR STONE SDO</t>
  </si>
  <si>
    <t>IL0011259137</t>
  </si>
  <si>
    <t>NASDAQ</t>
  </si>
  <si>
    <t>511439507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</si>
  <si>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</si>
  <si>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</si>
  <si>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</si>
  <si>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</si>
  <si>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</si>
  <si>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</si>
  <si>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</si>
  <si>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</si>
  <si>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</si>
  <si>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</si>
  <si>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</si>
  <si>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</si>
  <si>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</si>
  <si>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</si>
  <si>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</si>
  <si>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</si>
  <si>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</si>
  <si>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</si>
  <si>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</si>
  <si>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</si>
  <si>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</si>
  <si>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ORMAT TECHNOLOGIES INC*</t>
  </si>
  <si>
    <t>US6866881021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</si>
  <si>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</si>
  <si>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</si>
  <si>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</si>
  <si>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</si>
  <si>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</si>
  <si>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</si>
  <si>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</si>
  <si>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</si>
  <si>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</si>
  <si>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</si>
  <si>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AMAZON.COM INC</t>
  </si>
  <si>
    <t>US0231351067</t>
  </si>
  <si>
    <t>AMERICAN EXPRESS</t>
  </si>
  <si>
    <t>US0258161092</t>
  </si>
  <si>
    <t>ANHEUSER BUSCH INBEV SA/NV</t>
  </si>
  <si>
    <t>BE0974293251</t>
  </si>
  <si>
    <t>Food &amp; Beverage &amp; Tobacco</t>
  </si>
  <si>
    <t>ASOS</t>
  </si>
  <si>
    <t>GB0030927254</t>
  </si>
  <si>
    <t>ASTRAZENECA PLC</t>
  </si>
  <si>
    <t>GB0009895292</t>
  </si>
  <si>
    <t>AXEL SPRINGER</t>
  </si>
  <si>
    <t>DE0005501357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</si>
  <si>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</si>
  <si>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</si>
  <si>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</si>
  <si>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</si>
  <si>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</si>
  <si>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</si>
  <si>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</si>
  <si>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</si>
  <si>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</si>
  <si>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BP PLC</t>
  </si>
  <si>
    <t>GB0007980591</t>
  </si>
  <si>
    <t>CAPGEMINI SA</t>
  </si>
  <si>
    <t>FR0000125338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</si>
  <si>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</si>
  <si>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</si>
  <si>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</si>
  <si>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</si>
  <si>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</si>
  <si>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</si>
  <si>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</si>
  <si>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</si>
  <si>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</si>
  <si>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</si>
  <si>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</si>
  <si>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</si>
  <si>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</si>
  <si>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</si>
  <si>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</si>
  <si>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</si>
  <si>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</si>
  <si>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</si>
  <si>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</si>
  <si>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</si>
  <si>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</si>
  <si>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</si>
  <si>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</si>
  <si>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</si>
  <si>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</si>
  <si>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</si>
  <si>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</si>
  <si>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</si>
  <si>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</si>
  <si>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</si>
  <si>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</si>
  <si>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</si>
  <si>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</si>
  <si>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</si>
  <si>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</si>
  <si>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</si>
  <si>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</si>
  <si>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</si>
  <si>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</si>
  <si>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</si>
  <si>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</si>
  <si>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</si>
  <si>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</si>
  <si>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</si>
  <si>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</si>
  <si>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</si>
  <si>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</si>
  <si>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</si>
  <si>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</si>
  <si>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</si>
  <si>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</si>
  <si>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ORACLE CORP</t>
  </si>
  <si>
    <t>US68389X1054</t>
  </si>
  <si>
    <t>ORANGE</t>
  </si>
  <si>
    <t>FR0000133308</t>
  </si>
  <si>
    <t>PFIZER INC</t>
  </si>
  <si>
    <t>US7170811035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</si>
  <si>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</si>
  <si>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</si>
  <si>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</si>
  <si>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</si>
  <si>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</si>
  <si>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</si>
  <si>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</si>
  <si>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</si>
  <si>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</si>
  <si>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פרנק שווצרי</t>
  </si>
  <si>
    <t>ROYAL DUTCH SHELL PLC A SHS</t>
  </si>
  <si>
    <t>GB00B03MLX29</t>
  </si>
  <si>
    <t>S&amp;P GLOBAL</t>
  </si>
  <si>
    <t>US78409V1044</t>
  </si>
  <si>
    <t>SECURITAS AB B SHS</t>
  </si>
  <si>
    <t>SE0000163594</t>
  </si>
  <si>
    <t>SIEMENS AG REG</t>
  </si>
  <si>
    <t>DE0007236101</t>
  </si>
  <si>
    <t>SOUTHWEST AIRLINES</t>
  </si>
  <si>
    <t>US8447411088</t>
  </si>
  <si>
    <t>STMICROELECTRONICS</t>
  </si>
  <si>
    <t>NL0000226223</t>
  </si>
  <si>
    <t>THALES SA</t>
  </si>
  <si>
    <t>FR0000121329</t>
  </si>
  <si>
    <t>TJX COMPANIES INC</t>
  </si>
  <si>
    <t>US8725401090</t>
  </si>
  <si>
    <t>UNDER ARMOUR INC CLASS C</t>
  </si>
  <si>
    <t>US9043112062</t>
  </si>
  <si>
    <t>US BANCORP</t>
  </si>
  <si>
    <t>US9029733048</t>
  </si>
  <si>
    <t>VINCI SA</t>
  </si>
  <si>
    <t>FR0000125486</t>
  </si>
  <si>
    <t>VISA</t>
  </si>
  <si>
    <t>US92826C8394</t>
  </si>
  <si>
    <t>WELLS FARGO &amp; CO</t>
  </si>
  <si>
    <t>US9497461015</t>
  </si>
  <si>
    <t>ZALANDO</t>
  </si>
  <si>
    <t>DE000ZAL1111</t>
  </si>
  <si>
    <t>קסם תא 25</t>
  </si>
  <si>
    <t>1116979</t>
  </si>
  <si>
    <t>520041989</t>
  </si>
  <si>
    <t>מניות</t>
  </si>
  <si>
    <t>תכלית תא 25</t>
  </si>
  <si>
    <t>1091826</t>
  </si>
  <si>
    <t>513540310</t>
  </si>
  <si>
    <t>AMUNDI ETF MSCI EM ASIA UCIT</t>
  </si>
  <si>
    <t>FR0011018316</t>
  </si>
  <si>
    <t>DAIWA ETF TOPIX</t>
  </si>
  <si>
    <t>JP3027620008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</si>
  <si>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</si>
  <si>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</si>
  <si>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</si>
  <si>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</si>
  <si>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</si>
  <si>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</si>
  <si>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CORE S&amp;P 500 ETF</t>
  </si>
  <si>
    <t>US4642872000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</si>
  <si>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</si>
  <si>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</si>
  <si>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</si>
  <si>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</si>
  <si>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</si>
  <si>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</si>
  <si>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</si>
  <si>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</si>
  <si>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</si>
  <si>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</si>
  <si>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</si>
  <si>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</si>
  <si>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</si>
  <si>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</si>
  <si>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BRAZIL</t>
  </si>
  <si>
    <t>US4642864007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</si>
  <si>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</si>
  <si>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</si>
  <si>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</si>
  <si>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</si>
  <si>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</si>
  <si>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</si>
  <si>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</si>
  <si>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</si>
  <si>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</si>
  <si>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</si>
  <si>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</si>
  <si>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</si>
  <si>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</si>
  <si>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</si>
  <si>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RUSSIA ETF</t>
  </si>
  <si>
    <t>US92189F4037</t>
  </si>
  <si>
    <t>NOMURA ETF BANKS</t>
  </si>
  <si>
    <t>JP3040170007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</si>
  <si>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</si>
  <si>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</si>
  <si>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</si>
  <si>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</si>
  <si>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</si>
  <si>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</si>
  <si>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</si>
  <si>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</si>
  <si>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</si>
  <si>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</si>
  <si>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</si>
  <si>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</si>
  <si>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WISDOMTREE INDIA EARNINGS</t>
  </si>
  <si>
    <t>US97717W4226</t>
  </si>
  <si>
    <t>XACT NORDEN 30</t>
  </si>
  <si>
    <t>SE0001710914</t>
  </si>
  <si>
    <t>ISHARES USD CORP BND</t>
  </si>
  <si>
    <t>IE0032895942</t>
  </si>
  <si>
    <t>אג"ח</t>
  </si>
  <si>
    <t>REAL ESTATE CREDIT GBP</t>
  </si>
  <si>
    <t>GB00B0HW5366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</si>
  <si>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</si>
  <si>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</si>
  <si>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</si>
  <si>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</si>
  <si>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</si>
  <si>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Blackrock EM LC</t>
  </si>
  <si>
    <t>LU0383940458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</si>
  <si>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</si>
  <si>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</si>
  <si>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</si>
  <si>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</si>
  <si>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</si>
  <si>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</si>
  <si>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</si>
  <si>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</si>
  <si>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Santander LatAm HY Fund</t>
  </si>
  <si>
    <t>LU0363170191</t>
  </si>
  <si>
    <t>Babson European Bank Loan Fund</t>
  </si>
  <si>
    <t>IE00B6YX4R11</t>
  </si>
  <si>
    <t>CS NL GL SEN LO MC</t>
  </si>
  <si>
    <t>LU0635707705</t>
  </si>
  <si>
    <t>EURIZON EASYFND BND HI YL Z</t>
  </si>
  <si>
    <t>LU0335991534</t>
  </si>
  <si>
    <t>Guggenheim US Loan Fund</t>
  </si>
  <si>
    <t>IE00BCFKMH92</t>
  </si>
  <si>
    <t>ING US Bank Loan Fund</t>
  </si>
  <si>
    <t>LU0426533492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</si>
  <si>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</si>
  <si>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</si>
  <si>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</si>
  <si>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</si>
  <si>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</si>
  <si>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</si>
  <si>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>LION III EUR S3 ACC</t>
  </si>
  <si>
    <t>IE00B804LV55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</si>
  <si>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</si>
  <si>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</si>
  <si>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</si>
  <si>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</si>
  <si>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</si>
  <si>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</si>
  <si>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</si>
  <si>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</si>
  <si>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</si>
  <si>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</si>
  <si>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MATTHEWS ASIA TIGER</t>
  </si>
  <si>
    <t>LU0491816475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</si>
  <si>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</si>
  <si>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</si>
  <si>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</si>
  <si>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</si>
  <si>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</si>
  <si>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</si>
  <si>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</si>
  <si>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</si>
  <si>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</si>
  <si>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מדיגוס אופציה 9*</t>
  </si>
  <si>
    <t>1135979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</si>
  <si>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</si>
  <si>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</si>
  <si>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</si>
  <si>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</si>
  <si>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</si>
  <si>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</si>
  <si>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חפצח אגא מפ2/09</t>
  </si>
  <si>
    <t>1113562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</si>
  <si>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</si>
  <si>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</si>
  <si>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</si>
  <si>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</si>
  <si>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</si>
  <si>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</si>
  <si>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</si>
  <si>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</si>
  <si>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מתמ אגח א'  רמ</t>
  </si>
  <si>
    <t>1138999</t>
  </si>
  <si>
    <t>510687403</t>
  </si>
  <si>
    <t>אורמת אגח 3*</t>
  </si>
  <si>
    <t>1139179</t>
  </si>
  <si>
    <t>CRSLNX 4.555 06/51</t>
  </si>
  <si>
    <t>CA22766TAB04</t>
  </si>
  <si>
    <t>TRANSED PARTNERS 3.951 09/50 12/37</t>
  </si>
  <si>
    <t>CA89366TAA57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</si>
  <si>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</si>
  <si>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</si>
  <si>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</si>
  <si>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</si>
  <si>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</si>
  <si>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+I14/-ILS 98.92570777 08-05-18 (20) +0.4</t>
  </si>
  <si>
    <t>10000280</t>
  </si>
  <si>
    <t>+ILS/-EUR 4.1962 19-01-17 (20) +62</t>
  </si>
  <si>
    <t>10000436</t>
  </si>
  <si>
    <t>+ILS/-USD 3.7713 11-01-17 (20) --87</t>
  </si>
  <si>
    <t>10000428</t>
  </si>
  <si>
    <t>+ILS/-USD 3.8202 11-01-17 (20) --78</t>
  </si>
  <si>
    <t>10000432</t>
  </si>
  <si>
    <t>+ILS/-USD 3.8291 14-02-17 (20) --109</t>
  </si>
  <si>
    <t>10000450</t>
  </si>
  <si>
    <t>+ILS/-USD 3.83 29-03-17 (20) --119</t>
  </si>
  <si>
    <t>10000476</t>
  </si>
  <si>
    <t>+ILS/-USD 3.84 09-02-17 (20) --97</t>
  </si>
  <si>
    <t>10000448</t>
  </si>
  <si>
    <t>+USD/-ILS 3.84 29-03-17 (20) --95</t>
  </si>
  <si>
    <t>10000486</t>
  </si>
  <si>
    <t>+USD/-ILS 3.849 14-02-17 (20) --107</t>
  </si>
  <si>
    <t>10000452</t>
  </si>
  <si>
    <t>+EUR/-USD 1.0529 24-04-17 (20) +79</t>
  </si>
  <si>
    <t>10000484</t>
  </si>
  <si>
    <t>+GBP/-USD 1.2252 27-04-17 (20) +43</t>
  </si>
  <si>
    <t>10000482</t>
  </si>
  <si>
    <t>+USD/-EUR 1.0459 24-04-17 (20) +69</t>
  </si>
  <si>
    <t>10000481</t>
  </si>
  <si>
    <t>+USD/-EUR 1.0504 24-04-17 (20) +67</t>
  </si>
  <si>
    <t>10000480</t>
  </si>
  <si>
    <t>+USD/-EUR 1.0638 13-02-17 (20) +41.3</t>
  </si>
  <si>
    <t>10000460</t>
  </si>
  <si>
    <t>+USD/-EUR 1.0671 13-02-17 (20) +41.3</t>
  </si>
  <si>
    <t>10000464</t>
  </si>
  <si>
    <t>+USD/-EUR 1.06909 24-04-17 (20) +70.9</t>
  </si>
  <si>
    <t>10000472</t>
  </si>
  <si>
    <t>+USD/-EUR 1.0764 13-02-17 (20) +44</t>
  </si>
  <si>
    <t>10000454</t>
  </si>
  <si>
    <t>+USD/-EUR 1.0786 22-03-17 (20) +56.3</t>
  </si>
  <si>
    <t>10000468</t>
  </si>
  <si>
    <t>+USD/-EUR 1.109 13-02-17 (20) +47</t>
  </si>
  <si>
    <t>10000446</t>
  </si>
  <si>
    <t>+USD/-GBP 1.2493 14-03-17 (20) +32.8</t>
  </si>
  <si>
    <t>10000459</t>
  </si>
  <si>
    <t>+USD/-GBP 1.2513 21-03-17 (20) +33.3</t>
  </si>
  <si>
    <t>10000462</t>
  </si>
  <si>
    <t>+USD/-GBP 1.2711 27-04-17 (20) +43</t>
  </si>
  <si>
    <t>10000474</t>
  </si>
  <si>
    <t>+USD/-JPY 116.5 25-04-17 (20) --69.2</t>
  </si>
  <si>
    <t>10000479</t>
  </si>
  <si>
    <t/>
  </si>
  <si>
    <t>דולר ניו-זילנד</t>
  </si>
  <si>
    <t>בנק לאומי לישראל בע"מ</t>
  </si>
  <si>
    <t>30110000</t>
  </si>
  <si>
    <t>בנק מזרחי טפחות בע"מ</t>
  </si>
  <si>
    <t>30020000</t>
  </si>
  <si>
    <t>32010000</t>
  </si>
  <si>
    <t>34010000</t>
  </si>
  <si>
    <t>31720000</t>
  </si>
  <si>
    <t>31120000</t>
  </si>
  <si>
    <t>32020000</t>
  </si>
  <si>
    <t>30220000</t>
  </si>
  <si>
    <t>31020000</t>
  </si>
  <si>
    <t>30820000</t>
  </si>
  <si>
    <t>32620000</t>
  </si>
  <si>
    <t>31220000</t>
  </si>
  <si>
    <t>30920000</t>
  </si>
  <si>
    <t>30720000</t>
  </si>
  <si>
    <t>34020000</t>
  </si>
  <si>
    <t>455531</t>
  </si>
  <si>
    <t>כן</t>
  </si>
  <si>
    <t>455954</t>
  </si>
  <si>
    <t>90136004</t>
  </si>
  <si>
    <t>לא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</si>
  <si>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</si>
  <si>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</si>
  <si>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</si>
  <si>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</si>
  <si>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</si>
  <si>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</si>
  <si>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</si>
  <si>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</si>
  <si>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434246</t>
  </si>
  <si>
    <t>450754</t>
  </si>
  <si>
    <t>453602</t>
  </si>
  <si>
    <t>455953</t>
  </si>
  <si>
    <t>439880</t>
  </si>
  <si>
    <t>451488</t>
  </si>
  <si>
    <t>442732</t>
  </si>
  <si>
    <t>445631</t>
  </si>
  <si>
    <t>454193</t>
  </si>
  <si>
    <t>456225</t>
  </si>
  <si>
    <t>415036</t>
  </si>
  <si>
    <t>כתר נורבגי</t>
  </si>
  <si>
    <t>סה"כ יתרות התחייבות להשקעה</t>
  </si>
  <si>
    <t>סה"כ בחו"ל</t>
  </si>
  <si>
    <t>מובטחות משכנתא - גורם 01</t>
  </si>
  <si>
    <t>בבטחונות אחרים - גורם 94</t>
  </si>
  <si>
    <t>בבטחונות אחרים - גורם 92</t>
  </si>
  <si>
    <t>בבטחונות אחרים - גורם 40</t>
  </si>
  <si>
    <t>בבטחונות אחרים - גורם 88</t>
  </si>
  <si>
    <t>בבטחונות אחרים - גורם 91</t>
  </si>
  <si>
    <t>בבטחונות אחרים - גורם 93</t>
  </si>
  <si>
    <t>בבטחונות אחרים - גורם 87</t>
  </si>
  <si>
    <t>בבטחונות אחרים - גורם 58</t>
  </si>
  <si>
    <t>בבטחונות אחרים - גורם 89</t>
  </si>
  <si>
    <t>גורם 90</t>
  </si>
  <si>
    <t>גורם 88</t>
  </si>
  <si>
    <t>גורם 87</t>
  </si>
  <si>
    <t>White Oak*</t>
  </si>
  <si>
    <t>white oak 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</si>
</sst>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  <numFmt numFmtId="170" formatCode="#,###.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0" fontId="1" fillId="0" borderId="0">
      <alignment wrapText="1"/>
    </xf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6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166" fontId="29" fillId="0" borderId="0" xfId="0" applyNumberFormat="1" applyFont="1" applyFill="1" applyBorder="1" applyAlignment="1">
      <alignment horizontal="right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4" applyFont="1" applyFill="1" applyBorder="1" applyAlignment="1">
      <alignment horizontal="center" vertical="center" wrapText="1"/>
    </xf>
    <xf numFmtId="0" fontId="5" fillId="2" borderId="4" xfId="14" applyFont="1" applyFill="1" applyBorder="1" applyAlignment="1">
      <alignment horizontal="center" vertical="center" wrapText="1"/>
    </xf>
    <xf numFmtId="0" fontId="9" fillId="2" borderId="1" xfId="14" applyFont="1" applyFill="1" applyBorder="1" applyAlignment="1">
      <alignment horizontal="center" vertical="center" wrapText="1"/>
    </xf>
    <xf numFmtId="3" fontId="9" fillId="2" borderId="2" xfId="14" applyNumberFormat="1" applyFont="1" applyFill="1" applyBorder="1" applyAlignment="1">
      <alignment horizontal="center" vertical="center" wrapText="1"/>
    </xf>
    <xf numFmtId="0" fontId="9" fillId="2" borderId="3" xfId="14" applyFont="1" applyFill="1" applyBorder="1" applyAlignment="1">
      <alignment horizontal="center" vertical="center" wrapText="1"/>
    </xf>
    <xf numFmtId="49" fontId="5" fillId="2" borderId="35" xfId="14" applyNumberFormat="1" applyFont="1" applyFill="1" applyBorder="1" applyAlignment="1">
      <alignment horizontal="center" wrapText="1"/>
    </xf>
    <xf numFmtId="49" fontId="5" fillId="2" borderId="36" xfId="14" applyNumberFormat="1" applyFont="1" applyFill="1" applyBorder="1" applyAlignment="1">
      <alignment horizontal="center" wrapText="1"/>
    </xf>
    <xf numFmtId="49" fontId="5" fillId="2" borderId="37" xfId="14" applyNumberFormat="1" applyFont="1" applyFill="1" applyBorder="1" applyAlignment="1">
      <alignment horizontal="center" wrapText="1"/>
    </xf>
    <xf numFmtId="0" fontId="5" fillId="0" borderId="0" xfId="14" applyFont="1" applyFill="1" applyBorder="1" applyAlignment="1">
      <alignment horizontal="right" wrapText="1"/>
    </xf>
    <xf numFmtId="0" fontId="31" fillId="0" borderId="0" xfId="14" applyFont="1" applyFill="1" applyBorder="1" applyAlignment="1">
      <alignment horizontal="right"/>
    </xf>
    <xf numFmtId="4" fontId="31" fillId="0" borderId="0" xfId="14" applyNumberFormat="1" applyFont="1" applyFill="1" applyBorder="1" applyAlignment="1">
      <alignment horizontal="right"/>
    </xf>
    <xf numFmtId="14" fontId="31" fillId="0" borderId="0" xfId="14" applyNumberFormat="1" applyFont="1" applyFill="1" applyBorder="1" applyAlignment="1">
      <alignment horizontal="right"/>
    </xf>
    <xf numFmtId="4" fontId="5" fillId="0" borderId="0" xfId="12" applyNumberFormat="1" applyFont="1" applyFill="1" applyBorder="1" applyAlignment="1">
      <alignment horizontal="left" wrapText="1"/>
    </xf>
    <xf numFmtId="3" fontId="9" fillId="0" borderId="0" xfId="15" applyNumberFormat="1" applyFont="1" applyFill="1" applyBorder="1" applyAlignment="1" applyProtection="1">
      <alignment horizontal="right" readingOrder="2"/>
    </xf>
    <xf numFmtId="49" fontId="5" fillId="0" borderId="0" xfId="14" applyNumberFormat="1" applyFont="1" applyFill="1" applyBorder="1" applyAlignment="1">
      <alignment horizontal="right" wrapText="1"/>
    </xf>
    <xf numFmtId="170" fontId="28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4" fontId="30" fillId="0" borderId="0" xfId="0" applyNumberFormat="1" applyFont="1" applyFill="1" applyAlignment="1">
      <alignment horizontal="right" readingOrder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4" applyFont="1" applyFill="1" applyBorder="1" applyAlignment="1">
      <alignment horizontal="center" vertical="center" wrapText="1" readingOrder="2"/>
    </xf>
    <xf numFmtId="0" fontId="7" fillId="2" borderId="25" xfId="14" applyFont="1" applyFill="1" applyBorder="1" applyAlignment="1">
      <alignment horizontal="center" vertical="center" wrapText="1" readingOrder="2"/>
    </xf>
    <xf numFmtId="0" fontId="7" fillId="2" borderId="26" xfId="14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11" xfId="15"/>
    <cellStyle name="Normal_2007-16618" xfId="7"/>
    <cellStyle name="Normal_גיליון1" xfId="14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7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191</v>
      </c>
      <c r="C1" s="79" t="s" vm="1">
        <v>246</v>
      </c>
    </row>
    <row r="2" spans="1:30">
      <c r="B2" s="57" t="s">
        <v>190</v>
      </c>
      <c r="C2" s="79" t="s">
        <v>247</v>
      </c>
    </row>
    <row r="3" spans="1:30">
      <c r="B3" s="57" t="s">
        <v>192</v>
      </c>
      <c r="C3" s="79" t="s">
        <v>248</v>
      </c>
    </row>
    <row r="4" spans="1:30">
      <c r="B4" s="57" t="s">
        <v>193</v>
      </c>
      <c r="C4" s="79">
        <v>69</v>
      </c>
    </row>
    <row r="6" spans="1:30" ht="26.25" customHeight="1">
      <c r="B6" s="154" t="s">
        <v>207</v>
      </c>
      <c r="C6" s="155"/>
      <c r="D6" s="156"/>
    </row>
    <row r="7" spans="1:30" s="10" customFormat="1">
      <c r="B7" s="23"/>
      <c r="C7" s="24" t="s">
        <v>122</v>
      </c>
      <c r="D7" s="25" t="s">
        <v>120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7" t="s">
        <v>206</v>
      </c>
      <c r="C10" s="114">
        <v>3552223.1759399995</v>
      </c>
      <c r="D10" s="115">
        <v>0.99999999999999956</v>
      </c>
      <c r="AD10" s="66"/>
    </row>
    <row r="11" spans="1:30">
      <c r="A11" s="45" t="s">
        <v>153</v>
      </c>
      <c r="B11" s="29" t="s">
        <v>208</v>
      </c>
      <c r="C11" s="114" vm="2">
        <v>37300.329299999998</v>
      </c>
      <c r="D11" s="115" vm="3">
        <v>1.0500559073158307E-2</v>
      </c>
    </row>
    <row r="12" spans="1:30">
      <c r="B12" s="29" t="s">
        <v>209</v>
      </c>
      <c r="C12" s="114" vm="4">
        <v>3418147.2863699999</v>
      </c>
      <c r="D12" s="115" vm="5">
        <v>0.96225578097735331</v>
      </c>
      <c r="G12" s="146"/>
    </row>
    <row r="13" spans="1:30">
      <c r="A13" s="55" t="s">
        <v>153</v>
      </c>
      <c r="B13" s="30" t="s">
        <v>79</v>
      </c>
      <c r="C13" s="114" vm="6">
        <v>1369844.1489600004</v>
      </c>
      <c r="D13" s="115" vm="7">
        <v>0.38563009166717338</v>
      </c>
    </row>
    <row r="14" spans="1:30">
      <c r="A14" s="55" t="s">
        <v>153</v>
      </c>
      <c r="B14" s="30" t="s">
        <v>80</v>
      </c>
      <c r="C14" s="114" t="s" vm="8">
        <v>1643</v>
      </c>
      <c r="D14" s="115" t="s" vm="9">
        <v>1643</v>
      </c>
    </row>
    <row r="15" spans="1:30">
      <c r="A15" s="55" t="s">
        <v>153</v>
      </c>
      <c r="B15" s="30" t="s">
        <v>81</v>
      </c>
      <c r="C15" s="114" vm="10">
        <v>1365348.0485699999</v>
      </c>
      <c r="D15" s="115" vm="11">
        <v>0.38436437716464622</v>
      </c>
    </row>
    <row r="16" spans="1:30">
      <c r="A16" s="55" t="s">
        <v>153</v>
      </c>
      <c r="B16" s="30" t="s">
        <v>82</v>
      </c>
      <c r="C16" s="114" vm="12">
        <v>162872.99334000002</v>
      </c>
      <c r="D16" s="115" vm="13">
        <v>4.5851002392860642E-2</v>
      </c>
    </row>
    <row r="17" spans="1:4">
      <c r="A17" s="55" t="s">
        <v>153</v>
      </c>
      <c r="B17" s="30" t="s">
        <v>83</v>
      </c>
      <c r="C17" s="114" vm="14">
        <v>163929.16438000003</v>
      </c>
      <c r="D17" s="115" vm="15">
        <v>4.6148329161953779E-2</v>
      </c>
    </row>
    <row r="18" spans="1:4">
      <c r="A18" s="55" t="s">
        <v>153</v>
      </c>
      <c r="B18" s="30" t="s">
        <v>84</v>
      </c>
      <c r="C18" s="114" vm="16">
        <v>356111.96205999999</v>
      </c>
      <c r="D18" s="115" vm="17">
        <v>0.10025044723316533</v>
      </c>
    </row>
    <row r="19" spans="1:4">
      <c r="A19" s="55" t="s">
        <v>153</v>
      </c>
      <c r="B19" s="30" t="s">
        <v>85</v>
      </c>
      <c r="C19" s="114" vm="18">
        <v>40.969060000000013</v>
      </c>
      <c r="D19" s="115" vm="19">
        <v>1.1533357554078409E-5</v>
      </c>
    </row>
    <row r="20" spans="1:4">
      <c r="A20" s="55" t="s">
        <v>153</v>
      </c>
      <c r="B20" s="30" t="s">
        <v>86</v>
      </c>
      <c r="C20" s="114" t="s" vm="20">
        <v>1643</v>
      </c>
      <c r="D20" s="115" t="s" vm="21">
        <v>1643</v>
      </c>
    </row>
    <row r="21" spans="1:4">
      <c r="A21" s="55" t="s">
        <v>153</v>
      </c>
      <c r="B21" s="30" t="s">
        <v>87</v>
      </c>
      <c r="C21" s="114" t="s" vm="22">
        <v>1643</v>
      </c>
      <c r="D21" s="115" t="s" vm="23">
        <v>1643</v>
      </c>
    </row>
    <row r="22" spans="1:4">
      <c r="A22" s="55" t="s">
        <v>153</v>
      </c>
      <c r="B22" s="30" t="s">
        <v>88</v>
      </c>
      <c r="C22" s="114" t="s" vm="24">
        <v>1643</v>
      </c>
      <c r="D22" s="115" t="s" vm="25">
        <v>1643</v>
      </c>
    </row>
    <row r="23" spans="1:4">
      <c r="B23" s="29" t="s">
        <v>210</v>
      </c>
      <c r="C23" s="114" vm="26">
        <v>27739.964250000005</v>
      </c>
      <c r="D23" s="115" vm="27">
        <v>7.8091839605937382E-3</v>
      </c>
    </row>
    <row r="24" spans="1:4">
      <c r="A24" s="55" t="s">
        <v>153</v>
      </c>
      <c r="B24" s="30" t="s">
        <v>89</v>
      </c>
      <c r="C24" s="114" t="s" vm="28">
        <v>1643</v>
      </c>
      <c r="D24" s="115" t="s" vm="29">
        <v>1643</v>
      </c>
    </row>
    <row r="25" spans="1:4">
      <c r="A25" s="55" t="s">
        <v>153</v>
      </c>
      <c r="B25" s="30" t="s">
        <v>90</v>
      </c>
      <c r="C25" s="114" t="s" vm="30">
        <v>1643</v>
      </c>
      <c r="D25" s="115" t="s" vm="31">
        <v>1643</v>
      </c>
    </row>
    <row r="26" spans="1:4">
      <c r="A26" s="55" t="s">
        <v>153</v>
      </c>
      <c r="B26" s="30" t="s">
        <v>81</v>
      </c>
      <c r="C26" s="114" vm="32">
        <v>22872.305220000006</v>
      </c>
      <c r="D26" s="115" vm="33">
        <v>6.4388705571539612E-3</v>
      </c>
    </row>
    <row r="27" spans="1:4">
      <c r="A27" s="55" t="s">
        <v>153</v>
      </c>
      <c r="B27" s="30" t="s">
        <v>91</v>
      </c>
      <c r="C27" s="114" vm="34">
        <v>4099.9379700000009</v>
      </c>
      <c r="D27" s="115" vm="35">
        <v>1.1541892969365759E-3</v>
      </c>
    </row>
    <row r="28" spans="1:4">
      <c r="A28" s="55" t="s">
        <v>153</v>
      </c>
      <c r="B28" s="30" t="s">
        <v>92</v>
      </c>
      <c r="C28" s="114" t="s" vm="36">
        <v>1643</v>
      </c>
      <c r="D28" s="115" t="s" vm="37">
        <v>1643</v>
      </c>
    </row>
    <row r="29" spans="1:4">
      <c r="A29" s="55" t="s">
        <v>153</v>
      </c>
      <c r="B29" s="30" t="s">
        <v>93</v>
      </c>
      <c r="C29" s="114" vm="38">
        <v>4.3100000000000013E-3</v>
      </c>
      <c r="D29" s="115" vm="39">
        <v>1.2133246664209026E-9</v>
      </c>
    </row>
    <row r="30" spans="1:4">
      <c r="A30" s="55" t="s">
        <v>153</v>
      </c>
      <c r="B30" s="30" t="s">
        <v>235</v>
      </c>
      <c r="C30" s="114" t="s" vm="40">
        <v>1643</v>
      </c>
      <c r="D30" s="115" t="s" vm="41">
        <v>1643</v>
      </c>
    </row>
    <row r="31" spans="1:4">
      <c r="A31" s="55" t="s">
        <v>153</v>
      </c>
      <c r="B31" s="30" t="s">
        <v>116</v>
      </c>
      <c r="C31" s="114" vm="42">
        <v>767.71675000000005</v>
      </c>
      <c r="D31" s="115" vm="43">
        <v>2.1612289317853579E-4</v>
      </c>
    </row>
    <row r="32" spans="1:4">
      <c r="A32" s="55" t="s">
        <v>153</v>
      </c>
      <c r="B32" s="30" t="s">
        <v>94</v>
      </c>
      <c r="C32" s="114" t="s" vm="44">
        <v>1643</v>
      </c>
      <c r="D32" s="115" t="s" vm="45">
        <v>1643</v>
      </c>
    </row>
    <row r="33" spans="1:4">
      <c r="A33" s="55" t="s">
        <v>153</v>
      </c>
      <c r="B33" s="29" t="s">
        <v>211</v>
      </c>
      <c r="C33" s="114" vm="46">
        <v>69035.596020000026</v>
      </c>
      <c r="D33" s="115" vm="47">
        <v>1.9434475988894362E-2</v>
      </c>
    </row>
    <row r="34" spans="1:4">
      <c r="A34" s="55" t="s">
        <v>153</v>
      </c>
      <c r="B34" s="29" t="s">
        <v>212</v>
      </c>
      <c r="C34" s="114" t="s" vm="48">
        <v>1643</v>
      </c>
      <c r="D34" s="115" t="s" vm="49">
        <v>1643</v>
      </c>
    </row>
    <row r="35" spans="1:4">
      <c r="A35" s="55" t="s">
        <v>153</v>
      </c>
      <c r="B35" s="29" t="s">
        <v>213</v>
      </c>
      <c r="C35" s="114" t="s" vm="50">
        <v>1643</v>
      </c>
      <c r="D35" s="115" t="s" vm="51">
        <v>1643</v>
      </c>
    </row>
    <row r="36" spans="1:4">
      <c r="A36" s="55" t="s">
        <v>153</v>
      </c>
      <c r="B36" s="56" t="s">
        <v>214</v>
      </c>
      <c r="C36" s="114" t="s" vm="52">
        <v>1643</v>
      </c>
      <c r="D36" s="115" t="s" vm="53">
        <v>1643</v>
      </c>
    </row>
    <row r="37" spans="1:4">
      <c r="A37" s="55" t="s">
        <v>153</v>
      </c>
      <c r="B37" s="29" t="s">
        <v>215</v>
      </c>
      <c r="C37" s="114"/>
      <c r="D37" s="115"/>
    </row>
    <row r="38" spans="1:4">
      <c r="A38" s="55"/>
      <c r="B38" s="68" t="s">
        <v>217</v>
      </c>
      <c r="C38" s="114">
        <v>0</v>
      </c>
      <c r="D38" s="115">
        <v>0</v>
      </c>
    </row>
    <row r="39" spans="1:4">
      <c r="A39" s="55" t="s">
        <v>153</v>
      </c>
      <c r="B39" s="69" t="s">
        <v>219</v>
      </c>
      <c r="C39" s="114" t="s" vm="54">
        <v>1643</v>
      </c>
      <c r="D39" s="115" t="s" vm="55">
        <v>1643</v>
      </c>
    </row>
    <row r="40" spans="1:4">
      <c r="A40" s="55" t="s">
        <v>153</v>
      </c>
      <c r="B40" s="69" t="s">
        <v>218</v>
      </c>
      <c r="C40" s="114" t="s" vm="56">
        <v>1643</v>
      </c>
      <c r="D40" s="115" t="s" vm="57">
        <v>1643</v>
      </c>
    </row>
    <row r="41" spans="1:4">
      <c r="A41" s="55" t="s">
        <v>153</v>
      </c>
      <c r="B41" s="69" t="s">
        <v>220</v>
      </c>
      <c r="C41" s="114" t="s" vm="58">
        <v>1643</v>
      </c>
      <c r="D41" s="115" t="s" vm="59">
        <v>1643</v>
      </c>
    </row>
    <row r="42" spans="1:4">
      <c r="B42" s="69" t="s">
        <v>95</v>
      </c>
      <c r="C42" s="114" vm="60">
        <v>3552223.1759399995</v>
      </c>
      <c r="D42" s="115" vm="61">
        <v>0.99999999999999956</v>
      </c>
    </row>
    <row r="43" spans="1:4">
      <c r="A43" s="55" t="s">
        <v>153</v>
      </c>
      <c r="B43" s="29" t="s">
        <v>216</v>
      </c>
      <c r="C43" s="114">
        <v>6904.9927441449863</v>
      </c>
      <c r="D43" s="115"/>
    </row>
    <row r="44" spans="1:4">
      <c r="B44" s="6" t="s">
        <v>121</v>
      </c>
    </row>
    <row r="45" spans="1:4">
      <c r="C45" s="65" t="s">
        <v>198</v>
      </c>
      <c r="D45" s="36" t="s">
        <v>115</v>
      </c>
    </row>
    <row r="46" spans="1:4">
      <c r="C46" s="65" t="s">
        <v>1</v>
      </c>
      <c r="D46" s="65" t="s">
        <v>2</v>
      </c>
    </row>
    <row r="47" spans="1:4">
      <c r="C47" s="116" t="s">
        <v>179</v>
      </c>
      <c r="D47" s="120">
        <v>2.7768000000000002</v>
      </c>
    </row>
    <row r="48" spans="1:4">
      <c r="C48" s="116" t="s">
        <v>188</v>
      </c>
      <c r="D48" s="120">
        <v>1.1814</v>
      </c>
    </row>
    <row r="49" spans="2:4">
      <c r="C49" s="116" t="s">
        <v>184</v>
      </c>
      <c r="D49" s="120">
        <v>2.8511000000000002</v>
      </c>
    </row>
    <row r="50" spans="2:4">
      <c r="B50" s="12"/>
      <c r="C50" s="116" t="s">
        <v>1406</v>
      </c>
      <c r="D50" s="120">
        <v>3.7671999999999999</v>
      </c>
    </row>
    <row r="51" spans="2:4">
      <c r="C51" s="116" t="s">
        <v>177</v>
      </c>
      <c r="D51" s="120">
        <v>4.0438000000000001</v>
      </c>
    </row>
    <row r="52" spans="2:4">
      <c r="C52" s="116" t="s">
        <v>178</v>
      </c>
      <c r="D52" s="120">
        <v>4.7252000000000001</v>
      </c>
    </row>
    <row r="53" spans="2:4">
      <c r="C53" s="116" t="s">
        <v>180</v>
      </c>
      <c r="D53" s="120">
        <v>0.49590000000000001</v>
      </c>
    </row>
    <row r="54" spans="2:4">
      <c r="C54" s="116" t="s">
        <v>185</v>
      </c>
      <c r="D54" s="120">
        <v>3.2864</v>
      </c>
    </row>
    <row r="55" spans="2:4">
      <c r="C55" s="116" t="s">
        <v>186</v>
      </c>
      <c r="D55" s="120">
        <v>0.18540000000000001</v>
      </c>
    </row>
    <row r="56" spans="2:4">
      <c r="C56" s="116" t="s">
        <v>183</v>
      </c>
      <c r="D56" s="120">
        <v>0.54400000000000004</v>
      </c>
    </row>
    <row r="57" spans="2:4">
      <c r="C57" s="116" t="s">
        <v>1644</v>
      </c>
      <c r="D57" s="120">
        <v>2.6753999999999998</v>
      </c>
    </row>
    <row r="58" spans="2:4">
      <c r="C58" s="116" t="s">
        <v>182</v>
      </c>
      <c r="D58" s="120">
        <v>0.42270000000000002</v>
      </c>
    </row>
    <row r="59" spans="2:4">
      <c r="C59" s="116" t="s">
        <v>175</v>
      </c>
      <c r="D59" s="120">
        <v>3.8450000000000002</v>
      </c>
    </row>
    <row r="60" spans="2:4">
      <c r="C60" s="116" t="s">
        <v>189</v>
      </c>
      <c r="D60" s="120">
        <v>0.28220000000000001</v>
      </c>
    </row>
    <row r="61" spans="2:4">
      <c r="C61" s="116" t="s">
        <v>1686</v>
      </c>
      <c r="D61" s="120">
        <v>0.4456</v>
      </c>
    </row>
    <row r="62" spans="2:4">
      <c r="C62" s="116" t="s">
        <v>176</v>
      </c>
      <c r="D62" s="117">
        <v>1</v>
      </c>
    </row>
    <row r="63" spans="2:4">
      <c r="C63" s="118"/>
      <c r="D63" s="119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10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191</v>
      </c>
      <c r="C1" s="79" t="s" vm="1">
        <v>246</v>
      </c>
    </row>
    <row r="2" spans="2:60">
      <c r="B2" s="57" t="s">
        <v>190</v>
      </c>
      <c r="C2" s="79" t="s">
        <v>247</v>
      </c>
    </row>
    <row r="3" spans="2:60">
      <c r="B3" s="57" t="s">
        <v>192</v>
      </c>
      <c r="C3" s="79" t="s">
        <v>248</v>
      </c>
    </row>
    <row r="4" spans="2:60">
      <c r="B4" s="57" t="s">
        <v>193</v>
      </c>
      <c r="C4" s="79">
        <v>69</v>
      </c>
    </row>
    <row r="6" spans="2:60" ht="26.25" customHeight="1">
      <c r="B6" s="167" t="s">
        <v>222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0" ht="26.25" customHeight="1">
      <c r="B7" s="167" t="s">
        <v>104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H7" s="3"/>
    </row>
    <row r="8" spans="2:60" s="3" customFormat="1" ht="63">
      <c r="B8" s="23" t="s">
        <v>128</v>
      </c>
      <c r="C8" s="31" t="s">
        <v>52</v>
      </c>
      <c r="D8" s="71" t="s">
        <v>131</v>
      </c>
      <c r="E8" s="71" t="s">
        <v>73</v>
      </c>
      <c r="F8" s="31" t="s">
        <v>113</v>
      </c>
      <c r="G8" s="31" t="s">
        <v>0</v>
      </c>
      <c r="H8" s="31" t="s">
        <v>117</v>
      </c>
      <c r="I8" s="31" t="s">
        <v>69</v>
      </c>
      <c r="J8" s="31" t="s">
        <v>66</v>
      </c>
      <c r="K8" s="71" t="s">
        <v>194</v>
      </c>
      <c r="L8" s="32" t="s">
        <v>196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70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1" t="s">
        <v>56</v>
      </c>
      <c r="C11" s="122"/>
      <c r="D11" s="122"/>
      <c r="E11" s="122"/>
      <c r="F11" s="122"/>
      <c r="G11" s="123"/>
      <c r="H11" s="126"/>
      <c r="I11" s="123">
        <v>40.969060000000013</v>
      </c>
      <c r="J11" s="122"/>
      <c r="K11" s="124">
        <v>1</v>
      </c>
      <c r="L11" s="124">
        <v>1.1533357554078409E-5</v>
      </c>
      <c r="BC11" s="1"/>
      <c r="BD11" s="3"/>
      <c r="BE11" s="1"/>
      <c r="BG11" s="1"/>
    </row>
    <row r="12" spans="2:60" s="4" customFormat="1" ht="18" customHeight="1">
      <c r="B12" s="125" t="s">
        <v>30</v>
      </c>
      <c r="C12" s="122"/>
      <c r="D12" s="122"/>
      <c r="E12" s="122"/>
      <c r="F12" s="122"/>
      <c r="G12" s="123"/>
      <c r="H12" s="126"/>
      <c r="I12" s="123">
        <v>40.969060000000013</v>
      </c>
      <c r="J12" s="122"/>
      <c r="K12" s="124">
        <v>1</v>
      </c>
      <c r="L12" s="124">
        <v>1.1533357554078409E-5</v>
      </c>
      <c r="BC12" s="1"/>
      <c r="BD12" s="3"/>
      <c r="BE12" s="1"/>
      <c r="BG12" s="1"/>
    </row>
    <row r="13" spans="2:60">
      <c r="B13" s="102" t="s">
        <v>1562</v>
      </c>
      <c r="C13" s="83"/>
      <c r="D13" s="83"/>
      <c r="E13" s="83"/>
      <c r="F13" s="83"/>
      <c r="G13" s="92"/>
      <c r="H13" s="94"/>
      <c r="I13" s="92">
        <v>40.969060000000013</v>
      </c>
      <c r="J13" s="83"/>
      <c r="K13" s="93">
        <v>1</v>
      </c>
      <c r="L13" s="93">
        <v>1.1533357554078409E-5</v>
      </c>
      <c r="BD13" s="3"/>
    </row>
    <row r="14" spans="2:60" ht="20.25">
      <c r="B14" s="88" t="s">
        <v>1563</v>
      </c>
      <c r="C14" s="85" t="s">
        <v>1564</v>
      </c>
      <c r="D14" s="98" t="s">
        <v>132</v>
      </c>
      <c r="E14" s="98" t="s">
        <v>1092</v>
      </c>
      <c r="F14" s="98" t="s">
        <v>176</v>
      </c>
      <c r="G14" s="95">
        <v>27022.750000000004</v>
      </c>
      <c r="H14" s="97">
        <v>134.1</v>
      </c>
      <c r="I14" s="95">
        <v>36.237510000000007</v>
      </c>
      <c r="J14" s="96">
        <v>4.1972836304579328E-3</v>
      </c>
      <c r="K14" s="96">
        <v>0.88450918815320623</v>
      </c>
      <c r="L14" s="96">
        <v>1.0201360726838544E-5</v>
      </c>
      <c r="BD14" s="4"/>
    </row>
    <row r="15" spans="2:60">
      <c r="B15" s="88" t="s">
        <v>1565</v>
      </c>
      <c r="C15" s="85" t="s">
        <v>1566</v>
      </c>
      <c r="D15" s="98" t="s">
        <v>132</v>
      </c>
      <c r="E15" s="98" t="s">
        <v>1031</v>
      </c>
      <c r="F15" s="98" t="s">
        <v>176</v>
      </c>
      <c r="G15" s="95">
        <v>163156.85000000003</v>
      </c>
      <c r="H15" s="97">
        <v>2.9</v>
      </c>
      <c r="I15" s="95">
        <v>4.7315500000000004</v>
      </c>
      <c r="J15" s="96">
        <v>4.6269223679546272E-3</v>
      </c>
      <c r="K15" s="96">
        <v>0.11549081184679362</v>
      </c>
      <c r="L15" s="96">
        <v>1.3319968272398655E-6</v>
      </c>
    </row>
    <row r="16" spans="2:60">
      <c r="B16" s="84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50" t="s">
        <v>53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50" t="s">
        <v>124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49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conditionalFormatting sqref="B18">
    <cfRule type="cellIs" dxfId="60" priority="2" operator="equal">
      <formula>"NR3"</formula>
    </cfRule>
  </conditionalFormatting>
  <conditionalFormatting sqref="B18">
    <cfRule type="containsText" dxfId="59" priority="1" operator="containsText" text="הפרשה ">
      <formula>NOT(ISERROR(SEARCH("הפרשה ",B18)))</formula>
    </cfRule>
  </conditionalFormatting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191</v>
      </c>
      <c r="C1" s="79" t="s" vm="1">
        <v>246</v>
      </c>
    </row>
    <row r="2" spans="2:61">
      <c r="B2" s="57" t="s">
        <v>190</v>
      </c>
      <c r="C2" s="79" t="s">
        <v>247</v>
      </c>
    </row>
    <row r="3" spans="2:61">
      <c r="B3" s="57" t="s">
        <v>192</v>
      </c>
      <c r="C3" s="79" t="s">
        <v>248</v>
      </c>
    </row>
    <row r="4" spans="2:61">
      <c r="B4" s="57" t="s">
        <v>193</v>
      </c>
      <c r="C4" s="79">
        <v>69</v>
      </c>
    </row>
    <row r="6" spans="2:61" ht="26.25" customHeight="1">
      <c r="B6" s="167" t="s">
        <v>222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1" ht="26.25" customHeight="1">
      <c r="B7" s="167" t="s">
        <v>105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I7" s="3"/>
    </row>
    <row r="8" spans="2:61" s="3" customFormat="1" ht="78.75">
      <c r="B8" s="23" t="s">
        <v>128</v>
      </c>
      <c r="C8" s="31" t="s">
        <v>52</v>
      </c>
      <c r="D8" s="71" t="s">
        <v>131</v>
      </c>
      <c r="E8" s="71" t="s">
        <v>73</v>
      </c>
      <c r="F8" s="31" t="s">
        <v>113</v>
      </c>
      <c r="G8" s="31" t="s">
        <v>0</v>
      </c>
      <c r="H8" s="31" t="s">
        <v>117</v>
      </c>
      <c r="I8" s="31" t="s">
        <v>69</v>
      </c>
      <c r="J8" s="31" t="s">
        <v>66</v>
      </c>
      <c r="K8" s="71" t="s">
        <v>194</v>
      </c>
      <c r="L8" s="32" t="s">
        <v>196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70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191</v>
      </c>
      <c r="C1" s="79" t="s" vm="1">
        <v>246</v>
      </c>
    </row>
    <row r="2" spans="1:60">
      <c r="B2" s="57" t="s">
        <v>190</v>
      </c>
      <c r="C2" s="79" t="s">
        <v>247</v>
      </c>
    </row>
    <row r="3" spans="1:60">
      <c r="B3" s="57" t="s">
        <v>192</v>
      </c>
      <c r="C3" s="79" t="s">
        <v>248</v>
      </c>
    </row>
    <row r="4" spans="1:60">
      <c r="B4" s="57" t="s">
        <v>193</v>
      </c>
      <c r="C4" s="79">
        <v>69</v>
      </c>
    </row>
    <row r="6" spans="1:60" ht="26.25" customHeight="1">
      <c r="B6" s="167" t="s">
        <v>222</v>
      </c>
      <c r="C6" s="168"/>
      <c r="D6" s="168"/>
      <c r="E6" s="168"/>
      <c r="F6" s="168"/>
      <c r="G6" s="168"/>
      <c r="H6" s="168"/>
      <c r="I6" s="168"/>
      <c r="J6" s="168"/>
      <c r="K6" s="169"/>
      <c r="BD6" s="1" t="s">
        <v>132</v>
      </c>
      <c r="BF6" s="1" t="s">
        <v>199</v>
      </c>
      <c r="BH6" s="3" t="s">
        <v>176</v>
      </c>
    </row>
    <row r="7" spans="1:60" ht="26.25" customHeight="1">
      <c r="B7" s="167" t="s">
        <v>106</v>
      </c>
      <c r="C7" s="168"/>
      <c r="D7" s="168"/>
      <c r="E7" s="168"/>
      <c r="F7" s="168"/>
      <c r="G7" s="168"/>
      <c r="H7" s="168"/>
      <c r="I7" s="168"/>
      <c r="J7" s="168"/>
      <c r="K7" s="169"/>
      <c r="BD7" s="3" t="s">
        <v>134</v>
      </c>
      <c r="BF7" s="1" t="s">
        <v>154</v>
      </c>
      <c r="BH7" s="3" t="s">
        <v>175</v>
      </c>
    </row>
    <row r="8" spans="1:60" s="3" customFormat="1" ht="78.75">
      <c r="A8" s="2"/>
      <c r="B8" s="23" t="s">
        <v>128</v>
      </c>
      <c r="C8" s="31" t="s">
        <v>52</v>
      </c>
      <c r="D8" s="71" t="s">
        <v>131</v>
      </c>
      <c r="E8" s="71" t="s">
        <v>73</v>
      </c>
      <c r="F8" s="31" t="s">
        <v>113</v>
      </c>
      <c r="G8" s="31" t="s">
        <v>0</v>
      </c>
      <c r="H8" s="31" t="s">
        <v>117</v>
      </c>
      <c r="I8" s="31" t="s">
        <v>69</v>
      </c>
      <c r="J8" s="71" t="s">
        <v>194</v>
      </c>
      <c r="K8" s="31" t="s">
        <v>196</v>
      </c>
      <c r="BC8" s="1" t="s">
        <v>147</v>
      </c>
      <c r="BD8" s="1" t="s">
        <v>148</v>
      </c>
      <c r="BE8" s="1" t="s">
        <v>155</v>
      </c>
      <c r="BG8" s="4" t="s">
        <v>177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70</v>
      </c>
      <c r="I9" s="17" t="s">
        <v>23</v>
      </c>
      <c r="J9" s="33" t="s">
        <v>20</v>
      </c>
      <c r="K9" s="58" t="s">
        <v>20</v>
      </c>
      <c r="BC9" s="1" t="s">
        <v>144</v>
      </c>
      <c r="BE9" s="1" t="s">
        <v>156</v>
      </c>
      <c r="BG9" s="4" t="s">
        <v>178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140</v>
      </c>
      <c r="BD10" s="3"/>
      <c r="BE10" s="1" t="s">
        <v>200</v>
      </c>
      <c r="BG10" s="1" t="s">
        <v>184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139</v>
      </c>
      <c r="BD11" s="3"/>
      <c r="BE11" s="1" t="s">
        <v>157</v>
      </c>
      <c r="BG11" s="1" t="s">
        <v>179</v>
      </c>
    </row>
    <row r="12" spans="1:60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137</v>
      </c>
      <c r="BD12" s="4"/>
      <c r="BE12" s="1" t="s">
        <v>158</v>
      </c>
      <c r="BG12" s="1" t="s">
        <v>180</v>
      </c>
    </row>
    <row r="13" spans="1:60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141</v>
      </c>
      <c r="BE13" s="1" t="s">
        <v>159</v>
      </c>
      <c r="BG13" s="1" t="s">
        <v>181</v>
      </c>
    </row>
    <row r="14" spans="1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138</v>
      </c>
      <c r="BE14" s="1" t="s">
        <v>160</v>
      </c>
      <c r="BG14" s="1" t="s">
        <v>183</v>
      </c>
    </row>
    <row r="15" spans="1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149</v>
      </c>
      <c r="BE15" s="1" t="s">
        <v>201</v>
      </c>
      <c r="BG15" s="1" t="s">
        <v>185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135</v>
      </c>
      <c r="BD16" s="1" t="s">
        <v>150</v>
      </c>
      <c r="BE16" s="1" t="s">
        <v>161</v>
      </c>
      <c r="BG16" s="1" t="s">
        <v>186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145</v>
      </c>
      <c r="BE17" s="1" t="s">
        <v>162</v>
      </c>
      <c r="BG17" s="1" t="s">
        <v>187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133</v>
      </c>
      <c r="BF18" s="1" t="s">
        <v>163</v>
      </c>
      <c r="BH18" s="1" t="s">
        <v>32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146</v>
      </c>
      <c r="BF19" s="1" t="s">
        <v>164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151</v>
      </c>
      <c r="BF20" s="1" t="s">
        <v>165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136</v>
      </c>
      <c r="BE21" s="1" t="s">
        <v>152</v>
      </c>
      <c r="BF21" s="1" t="s">
        <v>166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142</v>
      </c>
      <c r="BF22" s="1" t="s">
        <v>167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32</v>
      </c>
      <c r="BE23" s="1" t="s">
        <v>143</v>
      </c>
      <c r="BF23" s="1" t="s">
        <v>202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205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168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169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204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170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171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203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32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191</v>
      </c>
      <c r="C1" s="79" t="s" vm="1">
        <v>246</v>
      </c>
    </row>
    <row r="2" spans="2:81">
      <c r="B2" s="57" t="s">
        <v>190</v>
      </c>
      <c r="C2" s="79" t="s">
        <v>247</v>
      </c>
    </row>
    <row r="3" spans="2:81">
      <c r="B3" s="57" t="s">
        <v>192</v>
      </c>
      <c r="C3" s="79" t="s">
        <v>248</v>
      </c>
      <c r="E3" s="2"/>
    </row>
    <row r="4" spans="2:81">
      <c r="B4" s="57" t="s">
        <v>193</v>
      </c>
      <c r="C4" s="79">
        <v>69</v>
      </c>
    </row>
    <row r="6" spans="2:81" ht="26.25" customHeight="1">
      <c r="B6" s="167" t="s">
        <v>222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81" ht="26.25" customHeight="1">
      <c r="B7" s="167" t="s">
        <v>107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81" s="3" customFormat="1" ht="63">
      <c r="B8" s="23" t="s">
        <v>128</v>
      </c>
      <c r="C8" s="31" t="s">
        <v>52</v>
      </c>
      <c r="D8" s="14" t="s">
        <v>58</v>
      </c>
      <c r="E8" s="31" t="s">
        <v>15</v>
      </c>
      <c r="F8" s="31" t="s">
        <v>74</v>
      </c>
      <c r="G8" s="31" t="s">
        <v>114</v>
      </c>
      <c r="H8" s="31" t="s">
        <v>18</v>
      </c>
      <c r="I8" s="31" t="s">
        <v>113</v>
      </c>
      <c r="J8" s="31" t="s">
        <v>17</v>
      </c>
      <c r="K8" s="31" t="s">
        <v>19</v>
      </c>
      <c r="L8" s="31" t="s">
        <v>0</v>
      </c>
      <c r="M8" s="31" t="s">
        <v>117</v>
      </c>
      <c r="N8" s="31" t="s">
        <v>69</v>
      </c>
      <c r="O8" s="31" t="s">
        <v>66</v>
      </c>
      <c r="P8" s="71" t="s">
        <v>194</v>
      </c>
      <c r="Q8" s="32" t="s">
        <v>196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70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191</v>
      </c>
      <c r="C1" s="79" t="s" vm="1">
        <v>246</v>
      </c>
    </row>
    <row r="2" spans="2:72">
      <c r="B2" s="57" t="s">
        <v>190</v>
      </c>
      <c r="C2" s="79" t="s">
        <v>247</v>
      </c>
    </row>
    <row r="3" spans="2:72">
      <c r="B3" s="57" t="s">
        <v>192</v>
      </c>
      <c r="C3" s="79" t="s">
        <v>248</v>
      </c>
    </row>
    <row r="4" spans="2:72">
      <c r="B4" s="57" t="s">
        <v>193</v>
      </c>
      <c r="C4" s="79">
        <v>69</v>
      </c>
    </row>
    <row r="6" spans="2:72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72" ht="26.25" customHeight="1">
      <c r="B7" s="167" t="s">
        <v>98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9"/>
    </row>
    <row r="8" spans="2:72" s="3" customFormat="1" ht="78.75">
      <c r="B8" s="23" t="s">
        <v>128</v>
      </c>
      <c r="C8" s="31" t="s">
        <v>52</v>
      </c>
      <c r="D8" s="31" t="s">
        <v>15</v>
      </c>
      <c r="E8" s="31" t="s">
        <v>74</v>
      </c>
      <c r="F8" s="31" t="s">
        <v>114</v>
      </c>
      <c r="G8" s="31" t="s">
        <v>18</v>
      </c>
      <c r="H8" s="31" t="s">
        <v>113</v>
      </c>
      <c r="I8" s="31" t="s">
        <v>17</v>
      </c>
      <c r="J8" s="31" t="s">
        <v>19</v>
      </c>
      <c r="K8" s="31" t="s">
        <v>0</v>
      </c>
      <c r="L8" s="31" t="s">
        <v>117</v>
      </c>
      <c r="M8" s="31" t="s">
        <v>122</v>
      </c>
      <c r="N8" s="31" t="s">
        <v>66</v>
      </c>
      <c r="O8" s="71" t="s">
        <v>194</v>
      </c>
      <c r="P8" s="32" t="s">
        <v>196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70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191</v>
      </c>
      <c r="C1" s="79" t="s" vm="1">
        <v>246</v>
      </c>
    </row>
    <row r="2" spans="2:65">
      <c r="B2" s="57" t="s">
        <v>190</v>
      </c>
      <c r="C2" s="79" t="s">
        <v>247</v>
      </c>
    </row>
    <row r="3" spans="2:65">
      <c r="B3" s="57" t="s">
        <v>192</v>
      </c>
      <c r="C3" s="79" t="s">
        <v>248</v>
      </c>
    </row>
    <row r="4" spans="2:65">
      <c r="B4" s="57" t="s">
        <v>193</v>
      </c>
      <c r="C4" s="79">
        <v>69</v>
      </c>
    </row>
    <row r="6" spans="2:65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65" ht="26.25" customHeight="1">
      <c r="B7" s="167" t="s">
        <v>99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65" s="3" customFormat="1" ht="78.75">
      <c r="B8" s="23" t="s">
        <v>128</v>
      </c>
      <c r="C8" s="31" t="s">
        <v>52</v>
      </c>
      <c r="D8" s="71" t="s">
        <v>130</v>
      </c>
      <c r="E8" s="71" t="s">
        <v>129</v>
      </c>
      <c r="F8" s="71" t="s">
        <v>73</v>
      </c>
      <c r="G8" s="31" t="s">
        <v>15</v>
      </c>
      <c r="H8" s="31" t="s">
        <v>74</v>
      </c>
      <c r="I8" s="31" t="s">
        <v>114</v>
      </c>
      <c r="J8" s="31" t="s">
        <v>18</v>
      </c>
      <c r="K8" s="31" t="s">
        <v>113</v>
      </c>
      <c r="L8" s="31" t="s">
        <v>17</v>
      </c>
      <c r="M8" s="71" t="s">
        <v>19</v>
      </c>
      <c r="N8" s="31" t="s">
        <v>0</v>
      </c>
      <c r="O8" s="31" t="s">
        <v>117</v>
      </c>
      <c r="P8" s="31" t="s">
        <v>122</v>
      </c>
      <c r="Q8" s="31" t="s">
        <v>66</v>
      </c>
      <c r="R8" s="71" t="s">
        <v>194</v>
      </c>
      <c r="S8" s="32" t="s">
        <v>196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70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125</v>
      </c>
      <c r="R10" s="21" t="s">
        <v>126</v>
      </c>
      <c r="S10" s="21" t="s">
        <v>197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7.5703125" style="2" customWidth="1"/>
    <col min="4" max="4" width="9.28515625" style="2" bestFit="1" customWidth="1"/>
    <col min="5" max="5" width="11.28515625" style="2" bestFit="1" customWidth="1"/>
    <col min="6" max="6" width="14.5703125" style="1" bestFit="1" customWidth="1"/>
    <col min="7" max="7" width="6.85546875" style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140625" style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10.14062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191</v>
      </c>
      <c r="C1" s="79" t="s" vm="1">
        <v>246</v>
      </c>
    </row>
    <row r="2" spans="2:77">
      <c r="B2" s="57" t="s">
        <v>190</v>
      </c>
      <c r="C2" s="79" t="s">
        <v>247</v>
      </c>
    </row>
    <row r="3" spans="2:77">
      <c r="B3" s="57" t="s">
        <v>192</v>
      </c>
      <c r="C3" s="79" t="s">
        <v>248</v>
      </c>
    </row>
    <row r="4" spans="2:77">
      <c r="B4" s="57" t="s">
        <v>193</v>
      </c>
      <c r="C4" s="79">
        <v>69</v>
      </c>
    </row>
    <row r="6" spans="2:77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77" ht="26.25" customHeight="1">
      <c r="B7" s="167" t="s">
        <v>100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77" s="3" customFormat="1" ht="63">
      <c r="B8" s="23" t="s">
        <v>128</v>
      </c>
      <c r="C8" s="31" t="s">
        <v>52</v>
      </c>
      <c r="D8" s="71" t="s">
        <v>130</v>
      </c>
      <c r="E8" s="71" t="s">
        <v>129</v>
      </c>
      <c r="F8" s="71" t="s">
        <v>73</v>
      </c>
      <c r="G8" s="31" t="s">
        <v>15</v>
      </c>
      <c r="H8" s="31" t="s">
        <v>74</v>
      </c>
      <c r="I8" s="31" t="s">
        <v>114</v>
      </c>
      <c r="J8" s="31" t="s">
        <v>18</v>
      </c>
      <c r="K8" s="31" t="s">
        <v>113</v>
      </c>
      <c r="L8" s="31" t="s">
        <v>17</v>
      </c>
      <c r="M8" s="71" t="s">
        <v>19</v>
      </c>
      <c r="N8" s="31" t="s">
        <v>0</v>
      </c>
      <c r="O8" s="31" t="s">
        <v>117</v>
      </c>
      <c r="P8" s="31" t="s">
        <v>122</v>
      </c>
      <c r="Q8" s="31" t="s">
        <v>66</v>
      </c>
      <c r="R8" s="71" t="s">
        <v>194</v>
      </c>
      <c r="S8" s="32" t="s">
        <v>196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70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125</v>
      </c>
      <c r="R10" s="21" t="s">
        <v>126</v>
      </c>
      <c r="S10" s="21" t="s">
        <v>197</v>
      </c>
      <c r="T10" s="5"/>
      <c r="BV10" s="1"/>
    </row>
    <row r="11" spans="2:77" s="4" customFormat="1" ht="18" customHeight="1">
      <c r="B11" s="127" t="s">
        <v>59</v>
      </c>
      <c r="C11" s="122"/>
      <c r="D11" s="122"/>
      <c r="E11" s="122"/>
      <c r="F11" s="122"/>
      <c r="G11" s="122"/>
      <c r="H11" s="122"/>
      <c r="I11" s="122"/>
      <c r="J11" s="126">
        <v>9.0923101231769916</v>
      </c>
      <c r="K11" s="122"/>
      <c r="L11" s="122"/>
      <c r="M11" s="124">
        <v>3.4748927594802359E-2</v>
      </c>
      <c r="N11" s="123"/>
      <c r="O11" s="126"/>
      <c r="P11" s="123">
        <v>22872.305220000006</v>
      </c>
      <c r="Q11" s="122"/>
      <c r="R11" s="124">
        <v>1</v>
      </c>
      <c r="S11" s="124">
        <v>6.4388705571539612E-3</v>
      </c>
      <c r="T11" s="5"/>
      <c r="BV11" s="1"/>
      <c r="BY11" s="1"/>
    </row>
    <row r="12" spans="2:77" ht="17.25" customHeight="1">
      <c r="B12" s="128" t="s">
        <v>244</v>
      </c>
      <c r="C12" s="122"/>
      <c r="D12" s="122"/>
      <c r="E12" s="122"/>
      <c r="F12" s="122"/>
      <c r="G12" s="122"/>
      <c r="H12" s="122"/>
      <c r="I12" s="122"/>
      <c r="J12" s="126">
        <v>8.0455704959665013</v>
      </c>
      <c r="K12" s="122"/>
      <c r="L12" s="122"/>
      <c r="M12" s="124">
        <v>3.2445484634903071E-2</v>
      </c>
      <c r="N12" s="123"/>
      <c r="O12" s="126"/>
      <c r="P12" s="123">
        <v>19676.589510000005</v>
      </c>
      <c r="Q12" s="122"/>
      <c r="R12" s="124">
        <v>0.86028012134056331</v>
      </c>
      <c r="S12" s="124">
        <v>5.53923234420459E-3</v>
      </c>
    </row>
    <row r="13" spans="2:77">
      <c r="B13" s="107" t="s">
        <v>67</v>
      </c>
      <c r="C13" s="83"/>
      <c r="D13" s="83"/>
      <c r="E13" s="83"/>
      <c r="F13" s="83"/>
      <c r="G13" s="83"/>
      <c r="H13" s="83"/>
      <c r="I13" s="83"/>
      <c r="J13" s="94">
        <v>11.511619145163017</v>
      </c>
      <c r="K13" s="83"/>
      <c r="L13" s="83"/>
      <c r="M13" s="93">
        <v>2.4596387845676065E-2</v>
      </c>
      <c r="N13" s="92"/>
      <c r="O13" s="94"/>
      <c r="P13" s="92">
        <v>7246.5292600000021</v>
      </c>
      <c r="Q13" s="83"/>
      <c r="R13" s="93">
        <v>0.31682548786833653</v>
      </c>
      <c r="S13" s="93">
        <v>2.0399983055913711E-3</v>
      </c>
    </row>
    <row r="14" spans="2:77">
      <c r="B14" s="108" t="s">
        <v>1567</v>
      </c>
      <c r="C14" s="85" t="s">
        <v>1568</v>
      </c>
      <c r="D14" s="98" t="s">
        <v>1569</v>
      </c>
      <c r="E14" s="85" t="s">
        <v>1570</v>
      </c>
      <c r="F14" s="98" t="s">
        <v>407</v>
      </c>
      <c r="G14" s="85" t="s">
        <v>319</v>
      </c>
      <c r="H14" s="85" t="s">
        <v>174</v>
      </c>
      <c r="I14" s="111">
        <v>42639</v>
      </c>
      <c r="J14" s="97">
        <v>9.73</v>
      </c>
      <c r="K14" s="98" t="s">
        <v>176</v>
      </c>
      <c r="L14" s="99">
        <v>4.9000000000000002E-2</v>
      </c>
      <c r="M14" s="96">
        <v>2.1299999999999999E-2</v>
      </c>
      <c r="N14" s="95">
        <v>1015542.0000000001</v>
      </c>
      <c r="O14" s="97">
        <v>153.52000000000001</v>
      </c>
      <c r="P14" s="95">
        <v>1559.0599800000002</v>
      </c>
      <c r="Q14" s="96">
        <v>5.1731656034908753E-4</v>
      </c>
      <c r="R14" s="96">
        <v>6.8163657532723312E-2</v>
      </c>
      <c r="S14" s="96">
        <v>4.3889696755537792E-4</v>
      </c>
    </row>
    <row r="15" spans="2:77">
      <c r="B15" s="108" t="s">
        <v>1571</v>
      </c>
      <c r="C15" s="85" t="s">
        <v>1572</v>
      </c>
      <c r="D15" s="98" t="s">
        <v>1569</v>
      </c>
      <c r="E15" s="85" t="s">
        <v>1570</v>
      </c>
      <c r="F15" s="98" t="s">
        <v>407</v>
      </c>
      <c r="G15" s="85" t="s">
        <v>319</v>
      </c>
      <c r="H15" s="85" t="s">
        <v>174</v>
      </c>
      <c r="I15" s="111">
        <v>42639</v>
      </c>
      <c r="J15" s="97">
        <v>12</v>
      </c>
      <c r="K15" s="98" t="s">
        <v>176</v>
      </c>
      <c r="L15" s="99">
        <v>4.0999999999999995E-2</v>
      </c>
      <c r="M15" s="96">
        <v>2.5499999999999998E-2</v>
      </c>
      <c r="N15" s="95">
        <v>4590000.0000000009</v>
      </c>
      <c r="O15" s="97">
        <v>123.91</v>
      </c>
      <c r="P15" s="95">
        <v>5687.4692800000012</v>
      </c>
      <c r="Q15" s="96">
        <v>1.3238585601074351E-3</v>
      </c>
      <c r="R15" s="96">
        <v>0.24866183033561318</v>
      </c>
      <c r="S15" s="96">
        <v>1.6011013380359933E-3</v>
      </c>
    </row>
    <row r="16" spans="2:77">
      <c r="B16" s="108" t="s">
        <v>1573</v>
      </c>
      <c r="C16" s="85" t="s">
        <v>1574</v>
      </c>
      <c r="D16" s="98" t="s">
        <v>1569</v>
      </c>
      <c r="E16" s="85" t="s">
        <v>1575</v>
      </c>
      <c r="F16" s="98" t="s">
        <v>359</v>
      </c>
      <c r="G16" s="85" t="s">
        <v>664</v>
      </c>
      <c r="H16" s="85"/>
      <c r="I16" s="153">
        <v>36526</v>
      </c>
      <c r="J16" s="97">
        <v>0</v>
      </c>
      <c r="K16" s="98" t="s">
        <v>176</v>
      </c>
      <c r="L16" s="99">
        <v>0</v>
      </c>
      <c r="M16" s="99">
        <v>0</v>
      </c>
      <c r="N16" s="95">
        <v>9069.0000000000018</v>
      </c>
      <c r="O16" s="97">
        <v>0</v>
      </c>
      <c r="P16" s="97">
        <v>0</v>
      </c>
      <c r="Q16" s="99">
        <v>0</v>
      </c>
      <c r="R16" s="96">
        <v>0</v>
      </c>
      <c r="S16" s="96">
        <v>0</v>
      </c>
    </row>
    <row r="17" spans="2:19">
      <c r="B17" s="108" t="s">
        <v>1576</v>
      </c>
      <c r="C17" s="85" t="s">
        <v>1577</v>
      </c>
      <c r="D17" s="98" t="s">
        <v>1569</v>
      </c>
      <c r="E17" s="85" t="s">
        <v>1578</v>
      </c>
      <c r="F17" s="98" t="s">
        <v>407</v>
      </c>
      <c r="G17" s="85" t="s">
        <v>664</v>
      </c>
      <c r="H17" s="85"/>
      <c r="I17" s="153">
        <v>41334</v>
      </c>
      <c r="J17" s="97">
        <v>0</v>
      </c>
      <c r="K17" s="98" t="s">
        <v>176</v>
      </c>
      <c r="L17" s="99">
        <v>0</v>
      </c>
      <c r="M17" s="99">
        <v>0</v>
      </c>
      <c r="N17" s="95">
        <v>12052.71</v>
      </c>
      <c r="O17" s="97">
        <v>0</v>
      </c>
      <c r="P17" s="97">
        <v>0</v>
      </c>
      <c r="Q17" s="99">
        <v>0</v>
      </c>
      <c r="R17" s="96">
        <v>0</v>
      </c>
      <c r="S17" s="96">
        <v>0</v>
      </c>
    </row>
    <row r="18" spans="2:19">
      <c r="B18" s="108" t="s">
        <v>1579</v>
      </c>
      <c r="C18" s="85" t="s">
        <v>1580</v>
      </c>
      <c r="D18" s="98" t="s">
        <v>1569</v>
      </c>
      <c r="E18" s="85" t="s">
        <v>1578</v>
      </c>
      <c r="F18" s="98" t="s">
        <v>407</v>
      </c>
      <c r="G18" s="85" t="s">
        <v>664</v>
      </c>
      <c r="H18" s="85"/>
      <c r="I18" s="153">
        <v>39071</v>
      </c>
      <c r="J18" s="97">
        <v>0</v>
      </c>
      <c r="K18" s="98" t="s">
        <v>176</v>
      </c>
      <c r="L18" s="99">
        <v>0</v>
      </c>
      <c r="M18" s="99">
        <v>0</v>
      </c>
      <c r="N18" s="95">
        <v>96694.51</v>
      </c>
      <c r="O18" s="97">
        <v>0</v>
      </c>
      <c r="P18" s="97">
        <v>0</v>
      </c>
      <c r="Q18" s="99">
        <v>0</v>
      </c>
      <c r="R18" s="96">
        <v>0</v>
      </c>
      <c r="S18" s="96">
        <v>0</v>
      </c>
    </row>
    <row r="19" spans="2:19">
      <c r="B19" s="108" t="s">
        <v>1581</v>
      </c>
      <c r="C19" s="85" t="s">
        <v>1582</v>
      </c>
      <c r="D19" s="98" t="s">
        <v>1569</v>
      </c>
      <c r="E19" s="85" t="s">
        <v>1575</v>
      </c>
      <c r="F19" s="98" t="s">
        <v>359</v>
      </c>
      <c r="G19" s="85" t="s">
        <v>664</v>
      </c>
      <c r="H19" s="85"/>
      <c r="I19" s="153">
        <v>38833</v>
      </c>
      <c r="J19" s="97">
        <v>0</v>
      </c>
      <c r="K19" s="98" t="s">
        <v>176</v>
      </c>
      <c r="L19" s="99">
        <v>0</v>
      </c>
      <c r="M19" s="99">
        <v>0</v>
      </c>
      <c r="N19" s="95">
        <v>54414.060000000012</v>
      </c>
      <c r="O19" s="97">
        <v>0</v>
      </c>
      <c r="P19" s="97">
        <v>0</v>
      </c>
      <c r="Q19" s="99">
        <v>0</v>
      </c>
      <c r="R19" s="96">
        <v>0</v>
      </c>
      <c r="S19" s="96">
        <v>0</v>
      </c>
    </row>
    <row r="20" spans="2:19">
      <c r="B20" s="109"/>
      <c r="C20" s="85"/>
      <c r="D20" s="85"/>
      <c r="E20" s="85"/>
      <c r="F20" s="85"/>
      <c r="G20" s="85"/>
      <c r="H20" s="85"/>
      <c r="I20" s="85"/>
      <c r="J20" s="97"/>
      <c r="K20" s="85"/>
      <c r="L20" s="85"/>
      <c r="M20" s="96"/>
      <c r="N20" s="95"/>
      <c r="O20" s="97"/>
      <c r="P20" s="85"/>
      <c r="Q20" s="85"/>
      <c r="R20" s="96"/>
      <c r="S20" s="85"/>
    </row>
    <row r="21" spans="2:19">
      <c r="B21" s="107" t="s">
        <v>68</v>
      </c>
      <c r="C21" s="83"/>
      <c r="D21" s="83"/>
      <c r="E21" s="83"/>
      <c r="F21" s="83"/>
      <c r="G21" s="83"/>
      <c r="H21" s="83"/>
      <c r="I21" s="83"/>
      <c r="J21" s="94">
        <v>6.43</v>
      </c>
      <c r="K21" s="83"/>
      <c r="L21" s="83"/>
      <c r="M21" s="93">
        <v>3.1899999999999998E-2</v>
      </c>
      <c r="N21" s="92"/>
      <c r="O21" s="94"/>
      <c r="P21" s="92">
        <v>8833.5000000000018</v>
      </c>
      <c r="Q21" s="83"/>
      <c r="R21" s="93">
        <v>0.38620943167004484</v>
      </c>
      <c r="S21" s="93">
        <v>2.4867525384754162E-3</v>
      </c>
    </row>
    <row r="22" spans="2:19">
      <c r="B22" s="108" t="s">
        <v>1583</v>
      </c>
      <c r="C22" s="85" t="s">
        <v>1584</v>
      </c>
      <c r="D22" s="98" t="s">
        <v>1569</v>
      </c>
      <c r="E22" s="85" t="s">
        <v>1585</v>
      </c>
      <c r="F22" s="98" t="s">
        <v>359</v>
      </c>
      <c r="G22" s="85" t="s">
        <v>371</v>
      </c>
      <c r="H22" s="85" t="s">
        <v>172</v>
      </c>
      <c r="I22" s="111">
        <v>42598</v>
      </c>
      <c r="J22" s="97">
        <v>6.43</v>
      </c>
      <c r="K22" s="98" t="s">
        <v>176</v>
      </c>
      <c r="L22" s="99">
        <v>3.1E-2</v>
      </c>
      <c r="M22" s="96">
        <v>3.1899999999999998E-2</v>
      </c>
      <c r="N22" s="95">
        <v>9000000.0000000019</v>
      </c>
      <c r="O22" s="97">
        <v>98.15</v>
      </c>
      <c r="P22" s="95">
        <v>8833.5000000000018</v>
      </c>
      <c r="Q22" s="96">
        <v>2.2500000000000006E-2</v>
      </c>
      <c r="R22" s="96">
        <v>0.38620943167004484</v>
      </c>
      <c r="S22" s="96">
        <v>2.4867525384754162E-3</v>
      </c>
    </row>
    <row r="23" spans="2:19">
      <c r="B23" s="109"/>
      <c r="C23" s="85"/>
      <c r="D23" s="85"/>
      <c r="E23" s="85"/>
      <c r="F23" s="85"/>
      <c r="G23" s="85"/>
      <c r="H23" s="85"/>
      <c r="I23" s="85"/>
      <c r="J23" s="97"/>
      <c r="K23" s="85"/>
      <c r="L23" s="85"/>
      <c r="M23" s="96"/>
      <c r="N23" s="95"/>
      <c r="O23" s="97"/>
      <c r="P23" s="85"/>
      <c r="Q23" s="85"/>
      <c r="R23" s="96"/>
      <c r="S23" s="85"/>
    </row>
    <row r="24" spans="2:19">
      <c r="B24" s="107" t="s">
        <v>55</v>
      </c>
      <c r="C24" s="83"/>
      <c r="D24" s="83"/>
      <c r="E24" s="83"/>
      <c r="F24" s="83"/>
      <c r="G24" s="83"/>
      <c r="H24" s="83"/>
      <c r="I24" s="83"/>
      <c r="J24" s="94">
        <v>5.03</v>
      </c>
      <c r="K24" s="83"/>
      <c r="L24" s="83"/>
      <c r="M24" s="93">
        <v>4.9599999999999998E-2</v>
      </c>
      <c r="N24" s="92"/>
      <c r="O24" s="94"/>
      <c r="P24" s="92">
        <v>3596.5602500000005</v>
      </c>
      <c r="Q24" s="83"/>
      <c r="R24" s="93">
        <v>0.15724520180218196</v>
      </c>
      <c r="S24" s="93">
        <v>1.0124815001378022E-3</v>
      </c>
    </row>
    <row r="25" spans="2:19">
      <c r="B25" s="108" t="s">
        <v>1586</v>
      </c>
      <c r="C25" s="85" t="s">
        <v>1587</v>
      </c>
      <c r="D25" s="98" t="s">
        <v>1569</v>
      </c>
      <c r="E25" s="85" t="s">
        <v>979</v>
      </c>
      <c r="F25" s="98" t="s">
        <v>834</v>
      </c>
      <c r="G25" s="85" t="s">
        <v>516</v>
      </c>
      <c r="H25" s="85" t="s">
        <v>174</v>
      </c>
      <c r="I25" s="111">
        <v>42625</v>
      </c>
      <c r="J25" s="97">
        <v>5.03</v>
      </c>
      <c r="K25" s="98" t="s">
        <v>175</v>
      </c>
      <c r="L25" s="99">
        <v>4.4500000000000005E-2</v>
      </c>
      <c r="M25" s="96">
        <v>4.9599999999999998E-2</v>
      </c>
      <c r="N25" s="95">
        <v>943786.00000000012</v>
      </c>
      <c r="O25" s="97">
        <v>99.11</v>
      </c>
      <c r="P25" s="95">
        <v>3596.5602500000005</v>
      </c>
      <c r="Q25" s="96">
        <v>6.8825089364739018E-3</v>
      </c>
      <c r="R25" s="96">
        <v>0.15724520180218196</v>
      </c>
      <c r="S25" s="96">
        <v>1.0124815001378022E-3</v>
      </c>
    </row>
    <row r="26" spans="2:19">
      <c r="B26" s="109"/>
      <c r="C26" s="85"/>
      <c r="D26" s="85"/>
      <c r="E26" s="85"/>
      <c r="F26" s="85"/>
      <c r="G26" s="85"/>
      <c r="H26" s="85"/>
      <c r="I26" s="85"/>
      <c r="J26" s="97"/>
      <c r="K26" s="85"/>
      <c r="L26" s="85"/>
      <c r="M26" s="96"/>
      <c r="N26" s="95"/>
      <c r="O26" s="97"/>
      <c r="P26" s="85"/>
      <c r="Q26" s="85"/>
      <c r="R26" s="96"/>
      <c r="S26" s="85"/>
    </row>
    <row r="27" spans="2:19" s="129" customFormat="1">
      <c r="B27" s="128" t="s">
        <v>243</v>
      </c>
      <c r="C27" s="122"/>
      <c r="D27" s="122"/>
      <c r="E27" s="122"/>
      <c r="F27" s="122"/>
      <c r="G27" s="122"/>
      <c r="H27" s="122"/>
      <c r="I27" s="122"/>
      <c r="J27" s="126">
        <v>15.537272015131784</v>
      </c>
      <c r="K27" s="122"/>
      <c r="L27" s="122"/>
      <c r="M27" s="124">
        <v>4.8931635224210852E-2</v>
      </c>
      <c r="N27" s="123"/>
      <c r="O27" s="126"/>
      <c r="P27" s="123">
        <v>3195.7157100000004</v>
      </c>
      <c r="Q27" s="122"/>
      <c r="R27" s="124">
        <v>0.13971987865943666</v>
      </c>
      <c r="S27" s="124">
        <v>8.9963821294937072E-4</v>
      </c>
    </row>
    <row r="28" spans="2:19">
      <c r="B28" s="107" t="s">
        <v>78</v>
      </c>
      <c r="C28" s="83"/>
      <c r="D28" s="83"/>
      <c r="E28" s="83"/>
      <c r="F28" s="83"/>
      <c r="G28" s="83"/>
      <c r="H28" s="83"/>
      <c r="I28" s="83"/>
      <c r="J28" s="94">
        <v>15.537272015131784</v>
      </c>
      <c r="K28" s="83"/>
      <c r="L28" s="83"/>
      <c r="M28" s="93">
        <v>4.8931635224210852E-2</v>
      </c>
      <c r="N28" s="92"/>
      <c r="O28" s="94"/>
      <c r="P28" s="92">
        <v>3195.7157100000004</v>
      </c>
      <c r="Q28" s="83"/>
      <c r="R28" s="93">
        <v>0.13971987865943666</v>
      </c>
      <c r="S28" s="93">
        <v>8.9963821294937072E-4</v>
      </c>
    </row>
    <row r="29" spans="2:19">
      <c r="B29" s="108" t="s">
        <v>1588</v>
      </c>
      <c r="C29" s="85" t="s">
        <v>1589</v>
      </c>
      <c r="D29" s="98" t="s">
        <v>1569</v>
      </c>
      <c r="E29" s="85"/>
      <c r="F29" s="98" t="s">
        <v>842</v>
      </c>
      <c r="G29" s="85" t="s">
        <v>654</v>
      </c>
      <c r="H29" s="85" t="s">
        <v>816</v>
      </c>
      <c r="I29" s="111">
        <v>42467</v>
      </c>
      <c r="J29" s="97">
        <v>16.830000000000002</v>
      </c>
      <c r="K29" s="98" t="s">
        <v>184</v>
      </c>
      <c r="L29" s="99">
        <v>4.555E-2</v>
      </c>
      <c r="M29" s="96">
        <v>5.1000000000000018E-2</v>
      </c>
      <c r="N29" s="95">
        <v>653000.00000000012</v>
      </c>
      <c r="O29" s="97">
        <v>90.96</v>
      </c>
      <c r="P29" s="95">
        <v>1693.4643899999999</v>
      </c>
      <c r="Q29" s="96">
        <v>3.9200619525870612E-3</v>
      </c>
      <c r="R29" s="96">
        <v>7.4039952410183837E-2</v>
      </c>
      <c r="S29" s="96">
        <v>4.7673366962701315E-4</v>
      </c>
    </row>
    <row r="30" spans="2:19">
      <c r="B30" s="108" t="s">
        <v>1590</v>
      </c>
      <c r="C30" s="85" t="s">
        <v>1591</v>
      </c>
      <c r="D30" s="98" t="s">
        <v>1569</v>
      </c>
      <c r="E30" s="85"/>
      <c r="F30" s="98" t="s">
        <v>842</v>
      </c>
      <c r="G30" s="85" t="s">
        <v>664</v>
      </c>
      <c r="H30" s="85"/>
      <c r="I30" s="111">
        <v>42640</v>
      </c>
      <c r="J30" s="97">
        <v>14.08</v>
      </c>
      <c r="K30" s="98" t="s">
        <v>184</v>
      </c>
      <c r="L30" s="99">
        <v>3.9510000000000003E-2</v>
      </c>
      <c r="M30" s="96">
        <v>4.6600000000000003E-2</v>
      </c>
      <c r="N30" s="95">
        <v>568000.00000000012</v>
      </c>
      <c r="O30" s="97">
        <v>94.74</v>
      </c>
      <c r="P30" s="95">
        <v>1502.2513200000003</v>
      </c>
      <c r="Q30" s="96">
        <v>1.4396256973186975E-3</v>
      </c>
      <c r="R30" s="96">
        <v>6.5679926249252799E-2</v>
      </c>
      <c r="S30" s="96">
        <v>4.2290454332235742E-4</v>
      </c>
    </row>
    <row r="31" spans="2:19">
      <c r="B31" s="109"/>
      <c r="C31" s="85"/>
      <c r="D31" s="85"/>
      <c r="E31" s="85"/>
      <c r="F31" s="85"/>
      <c r="G31" s="85"/>
      <c r="H31" s="85"/>
      <c r="I31" s="85"/>
      <c r="J31" s="97"/>
      <c r="K31" s="85"/>
      <c r="L31" s="85"/>
      <c r="M31" s="96"/>
      <c r="N31" s="95"/>
      <c r="O31" s="97"/>
      <c r="P31" s="85"/>
      <c r="Q31" s="85"/>
      <c r="R31" s="96"/>
      <c r="S31" s="85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50" t="s">
        <v>53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50" t="s">
        <v>124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49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</row>
    <row r="129" spans="2:19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</row>
    <row r="130" spans="2:19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32 B36:B130">
    <cfRule type="cellIs" dxfId="58" priority="3" operator="equal">
      <formula>"NR3"</formula>
    </cfRule>
  </conditionalFormatting>
  <conditionalFormatting sqref="B33">
    <cfRule type="cellIs" dxfId="57" priority="2" operator="equal">
      <formula>"NR3"</formula>
    </cfRule>
  </conditionalFormatting>
  <conditionalFormatting sqref="B33">
    <cfRule type="containsText" dxfId="56" priority="1" operator="containsText" text="הפרשה ">
      <formula>NOT(ISERROR(SEARCH("הפרשה ",B33)))</formula>
    </cfRule>
  </conditionalFormatting>
  <dataValidations count="1">
    <dataValidation allowBlank="1" showInputMessage="1" showErrorMessage="1" sqref="C5:C1048576 AD1:XFD2 B35:B1048576 A1:A1048576 B1:B32 D3:N1048576 R16:S19 O3:S15 O20:S1048576 P16:P19 T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" style="2" bestFit="1" customWidth="1"/>
    <col min="3" max="3" width="10.5703125" style="2" customWidth="1"/>
    <col min="4" max="4" width="7.28515625" style="2" customWidth="1"/>
    <col min="5" max="5" width="10.5703125" style="2" bestFit="1" customWidth="1"/>
    <col min="6" max="6" width="11.28515625" style="1" bestFit="1" customWidth="1"/>
    <col min="7" max="7" width="12.28515625" style="1" bestFit="1" customWidth="1"/>
    <col min="8" max="8" width="11.28515625" style="1" bestFit="1" customWidth="1"/>
    <col min="9" max="9" width="7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191</v>
      </c>
      <c r="C1" s="79" t="s" vm="1">
        <v>246</v>
      </c>
    </row>
    <row r="2" spans="2:94">
      <c r="B2" s="57" t="s">
        <v>190</v>
      </c>
      <c r="C2" s="79" t="s">
        <v>247</v>
      </c>
    </row>
    <row r="3" spans="2:94">
      <c r="B3" s="57" t="s">
        <v>192</v>
      </c>
      <c r="C3" s="79" t="s">
        <v>248</v>
      </c>
    </row>
    <row r="4" spans="2:94">
      <c r="B4" s="57" t="s">
        <v>193</v>
      </c>
      <c r="C4" s="79">
        <v>69</v>
      </c>
    </row>
    <row r="6" spans="2:94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</row>
    <row r="7" spans="2:94" ht="26.25" customHeight="1">
      <c r="B7" s="167" t="s">
        <v>101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</row>
    <row r="8" spans="2:94" s="3" customFormat="1" ht="63">
      <c r="B8" s="23" t="s">
        <v>128</v>
      </c>
      <c r="C8" s="31" t="s">
        <v>52</v>
      </c>
      <c r="D8" s="71" t="s">
        <v>130</v>
      </c>
      <c r="E8" s="71" t="s">
        <v>129</v>
      </c>
      <c r="F8" s="71" t="s">
        <v>73</v>
      </c>
      <c r="G8" s="31" t="s">
        <v>113</v>
      </c>
      <c r="H8" s="31" t="s">
        <v>0</v>
      </c>
      <c r="I8" s="31" t="s">
        <v>117</v>
      </c>
      <c r="J8" s="31" t="s">
        <v>122</v>
      </c>
      <c r="K8" s="31" t="s">
        <v>66</v>
      </c>
      <c r="L8" s="71" t="s">
        <v>194</v>
      </c>
      <c r="M8" s="32" t="s">
        <v>196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70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80" t="s">
        <v>36</v>
      </c>
      <c r="C11" s="81"/>
      <c r="D11" s="81"/>
      <c r="E11" s="81"/>
      <c r="F11" s="81"/>
      <c r="G11" s="81"/>
      <c r="H11" s="81"/>
      <c r="I11" s="81"/>
      <c r="J11" s="89">
        <v>4099.9399999999996</v>
      </c>
      <c r="K11" s="81"/>
      <c r="L11" s="90">
        <v>1</v>
      </c>
      <c r="M11" s="90">
        <v>1.1999999999999999E-3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82" t="s">
        <v>71</v>
      </c>
      <c r="C12" s="83"/>
      <c r="D12" s="83"/>
      <c r="E12" s="83"/>
      <c r="F12" s="83"/>
      <c r="G12" s="83"/>
      <c r="H12" s="83"/>
      <c r="I12" s="83"/>
      <c r="J12" s="92">
        <v>4099.9399999999996</v>
      </c>
      <c r="K12" s="83"/>
      <c r="L12" s="93">
        <v>1</v>
      </c>
      <c r="M12" s="93">
        <v>1.1999999999999999E-3</v>
      </c>
    </row>
    <row r="13" spans="2:94">
      <c r="B13" s="84" t="s">
        <v>1702</v>
      </c>
      <c r="C13" s="85">
        <v>4811</v>
      </c>
      <c r="D13" s="98" t="s">
        <v>32</v>
      </c>
      <c r="E13" s="98"/>
      <c r="F13" s="98" t="s">
        <v>726</v>
      </c>
      <c r="G13" s="98" t="s">
        <v>175</v>
      </c>
      <c r="H13" s="148">
        <v>240900</v>
      </c>
      <c r="I13" s="95">
        <v>293.64109999999999</v>
      </c>
      <c r="J13" s="95">
        <v>2719.88</v>
      </c>
      <c r="K13" s="96">
        <v>1.24E-2</v>
      </c>
      <c r="L13" s="96">
        <v>0.66339999999999999</v>
      </c>
      <c r="M13" s="96">
        <v>8.0000000000000004E-4</v>
      </c>
    </row>
    <row r="14" spans="2:94">
      <c r="B14" s="84" t="s">
        <v>1703</v>
      </c>
      <c r="C14" s="85">
        <v>5356</v>
      </c>
      <c r="D14" s="98" t="s">
        <v>32</v>
      </c>
      <c r="E14" s="98"/>
      <c r="F14" s="98" t="s">
        <v>726</v>
      </c>
      <c r="G14" s="98" t="s">
        <v>175</v>
      </c>
      <c r="H14" s="148">
        <v>153187</v>
      </c>
      <c r="I14" s="95">
        <v>234.30340000000001</v>
      </c>
      <c r="J14" s="95">
        <v>1380.06</v>
      </c>
      <c r="K14" s="96">
        <v>1.29E-2</v>
      </c>
      <c r="L14" s="96">
        <v>0.33660000000000001</v>
      </c>
      <c r="M14" s="96">
        <v>4.0000000000000002E-4</v>
      </c>
    </row>
    <row r="15" spans="2:94">
      <c r="B15" s="84"/>
      <c r="C15" s="85"/>
      <c r="D15" s="98"/>
      <c r="E15" s="98"/>
      <c r="F15" s="85"/>
      <c r="G15" s="98"/>
      <c r="H15" s="112"/>
      <c r="I15" s="113"/>
      <c r="J15" s="95"/>
      <c r="K15" s="85"/>
      <c r="L15" s="96"/>
      <c r="M15" s="96"/>
    </row>
    <row r="16" spans="2:94">
      <c r="B16" s="84"/>
      <c r="C16" s="85"/>
      <c r="D16" s="98"/>
      <c r="E16" s="98"/>
      <c r="F16" s="85"/>
      <c r="G16" s="98"/>
      <c r="H16" s="112"/>
      <c r="I16" s="113"/>
      <c r="J16" s="95"/>
      <c r="K16" s="96"/>
      <c r="L16" s="96"/>
      <c r="M16" s="96"/>
    </row>
    <row r="17" spans="2:13">
      <c r="B17" s="150" t="s">
        <v>53</v>
      </c>
      <c r="C17" s="85"/>
      <c r="D17" s="98"/>
      <c r="E17" s="98"/>
      <c r="F17" s="85"/>
      <c r="G17" s="98"/>
      <c r="H17" s="112"/>
      <c r="I17" s="113"/>
      <c r="J17" s="95"/>
      <c r="K17" s="96"/>
      <c r="L17" s="96"/>
      <c r="M17" s="96"/>
    </row>
    <row r="18" spans="2:13">
      <c r="B18" s="150" t="s">
        <v>124</v>
      </c>
      <c r="C18" s="85"/>
      <c r="D18" s="98"/>
      <c r="E18" s="98"/>
      <c r="F18" s="85"/>
      <c r="G18" s="98"/>
      <c r="H18" s="112"/>
      <c r="I18" s="113"/>
      <c r="J18" s="95"/>
      <c r="K18" s="85"/>
      <c r="L18" s="96"/>
      <c r="M18" s="96"/>
    </row>
    <row r="19" spans="2:13">
      <c r="B19" s="84"/>
      <c r="C19" s="85"/>
      <c r="D19" s="98"/>
      <c r="E19" s="98"/>
      <c r="F19" s="85"/>
      <c r="G19" s="98"/>
      <c r="H19" s="112"/>
      <c r="I19" s="113"/>
      <c r="J19" s="95"/>
      <c r="K19" s="96"/>
      <c r="L19" s="96"/>
      <c r="M19" s="96"/>
    </row>
    <row r="20" spans="2:13">
      <c r="B20" s="84"/>
      <c r="C20" s="85"/>
      <c r="D20" s="98"/>
      <c r="E20" s="98"/>
      <c r="F20" s="85"/>
      <c r="G20" s="98"/>
      <c r="H20" s="112"/>
      <c r="I20" s="113"/>
      <c r="J20" s="95"/>
      <c r="K20" s="96"/>
      <c r="L20" s="96"/>
      <c r="M20" s="96"/>
    </row>
    <row r="21" spans="2:13">
      <c r="B21" s="84"/>
      <c r="C21" s="85"/>
      <c r="D21" s="98"/>
      <c r="E21" s="98"/>
      <c r="F21" s="85"/>
      <c r="G21" s="98"/>
      <c r="H21" s="112"/>
      <c r="I21" s="113"/>
      <c r="J21" s="95"/>
      <c r="K21" s="96"/>
      <c r="L21" s="96"/>
      <c r="M21" s="96"/>
    </row>
    <row r="22" spans="2:13">
      <c r="B22" s="84"/>
      <c r="C22" s="85"/>
      <c r="D22" s="98"/>
      <c r="E22" s="98"/>
      <c r="F22" s="85"/>
      <c r="G22" s="98"/>
      <c r="H22" s="112"/>
      <c r="I22" s="113"/>
      <c r="J22" s="95"/>
      <c r="K22" s="96"/>
      <c r="L22" s="96"/>
      <c r="M22" s="96"/>
    </row>
    <row r="23" spans="2:13">
      <c r="B23" s="82"/>
      <c r="C23" s="83"/>
      <c r="D23" s="83"/>
      <c r="E23" s="83"/>
      <c r="F23" s="83"/>
      <c r="G23" s="83"/>
      <c r="H23" s="83"/>
      <c r="I23" s="83"/>
      <c r="J23" s="92"/>
      <c r="K23" s="83"/>
      <c r="L23" s="93"/>
      <c r="M23" s="93"/>
    </row>
    <row r="24" spans="2:13">
      <c r="B24" s="84"/>
      <c r="C24" s="85"/>
      <c r="D24" s="98"/>
      <c r="E24" s="98"/>
      <c r="F24" s="85"/>
      <c r="G24" s="98"/>
      <c r="H24" s="112"/>
      <c r="I24" s="113"/>
      <c r="J24" s="95"/>
      <c r="K24" s="96"/>
      <c r="L24" s="96"/>
      <c r="M24" s="96"/>
    </row>
    <row r="25" spans="2:13">
      <c r="B25" s="84"/>
      <c r="C25" s="85"/>
      <c r="D25" s="98"/>
      <c r="E25" s="98"/>
      <c r="F25" s="85"/>
      <c r="G25" s="98"/>
      <c r="H25" s="112"/>
      <c r="I25" s="113"/>
      <c r="J25" s="95"/>
      <c r="K25" s="96"/>
      <c r="L25" s="96"/>
      <c r="M25" s="96"/>
    </row>
    <row r="26" spans="2:13">
      <c r="B26" s="84"/>
      <c r="C26" s="85"/>
      <c r="D26" s="98"/>
      <c r="E26" s="98"/>
      <c r="F26" s="85"/>
      <c r="G26" s="98"/>
      <c r="H26" s="112"/>
      <c r="I26" s="113"/>
      <c r="J26" s="95"/>
      <c r="K26" s="96"/>
      <c r="L26" s="96"/>
      <c r="M26" s="96"/>
    </row>
    <row r="27" spans="2:13">
      <c r="B27" s="84"/>
      <c r="C27" s="85"/>
      <c r="D27" s="98"/>
      <c r="E27" s="98"/>
      <c r="F27" s="85"/>
      <c r="G27" s="98"/>
      <c r="H27" s="112"/>
      <c r="I27" s="113"/>
      <c r="J27" s="95"/>
      <c r="K27" s="96"/>
      <c r="L27" s="96"/>
      <c r="M27" s="96"/>
    </row>
    <row r="28" spans="2:13">
      <c r="B28" s="84"/>
      <c r="C28" s="85"/>
      <c r="D28" s="98"/>
      <c r="E28" s="98"/>
      <c r="F28" s="85"/>
      <c r="G28" s="98"/>
      <c r="H28" s="112"/>
      <c r="I28" s="113"/>
      <c r="J28" s="95"/>
      <c r="K28" s="96"/>
      <c r="L28" s="96"/>
      <c r="M28" s="96"/>
    </row>
    <row r="29" spans="2:13">
      <c r="B29" s="84"/>
      <c r="C29" s="85"/>
      <c r="D29" s="98"/>
      <c r="E29" s="98"/>
      <c r="F29" s="85"/>
      <c r="G29" s="98"/>
      <c r="H29" s="112"/>
      <c r="I29" s="113"/>
      <c r="J29" s="95"/>
      <c r="K29" s="96"/>
      <c r="L29" s="96"/>
      <c r="M29" s="96"/>
    </row>
    <row r="30" spans="2:13">
      <c r="B30" s="84"/>
      <c r="C30" s="85"/>
      <c r="D30" s="98"/>
      <c r="E30" s="98"/>
      <c r="F30" s="85"/>
      <c r="G30" s="98"/>
      <c r="H30" s="112"/>
      <c r="I30" s="113"/>
      <c r="J30" s="95"/>
      <c r="K30" s="96"/>
      <c r="L30" s="96"/>
      <c r="M30" s="96"/>
    </row>
    <row r="31" spans="2:13">
      <c r="B31" s="84"/>
      <c r="C31" s="85"/>
      <c r="D31" s="98"/>
      <c r="E31" s="98"/>
      <c r="F31" s="85"/>
      <c r="G31" s="98"/>
      <c r="H31" s="112"/>
      <c r="I31" s="113"/>
      <c r="J31" s="95"/>
      <c r="K31" s="85"/>
      <c r="L31" s="96"/>
      <c r="M31" s="96"/>
    </row>
    <row r="32" spans="2:13">
      <c r="B32" s="84"/>
      <c r="C32" s="85"/>
      <c r="D32" s="98"/>
      <c r="E32" s="98"/>
      <c r="F32" s="85"/>
      <c r="G32" s="98"/>
      <c r="H32" s="112"/>
      <c r="I32" s="113"/>
      <c r="J32" s="95"/>
      <c r="K32" s="96"/>
      <c r="L32" s="96"/>
      <c r="M32" s="96"/>
    </row>
    <row r="33" spans="2:13">
      <c r="B33" s="84"/>
      <c r="C33" s="85"/>
      <c r="D33" s="98"/>
      <c r="E33" s="98"/>
      <c r="F33" s="85"/>
      <c r="G33" s="98"/>
      <c r="H33" s="112"/>
      <c r="I33" s="113"/>
      <c r="J33" s="95"/>
      <c r="K33" s="96"/>
      <c r="L33" s="96"/>
      <c r="M33" s="96"/>
    </row>
    <row r="34" spans="2:13">
      <c r="B34" s="84"/>
      <c r="C34" s="85"/>
      <c r="D34" s="98"/>
      <c r="E34" s="98"/>
      <c r="F34" s="85"/>
      <c r="G34" s="98"/>
      <c r="H34" s="112"/>
      <c r="I34" s="85"/>
      <c r="J34" s="85"/>
      <c r="K34" s="96"/>
      <c r="L34" s="96"/>
      <c r="M34" s="85"/>
    </row>
    <row r="35" spans="2:13">
      <c r="B35" s="84"/>
      <c r="C35" s="85"/>
      <c r="D35" s="98"/>
      <c r="E35" s="98"/>
      <c r="F35" s="85"/>
      <c r="G35" s="98"/>
      <c r="H35" s="112"/>
      <c r="I35" s="85"/>
      <c r="J35" s="85"/>
      <c r="K35" s="96"/>
      <c r="L35" s="96"/>
      <c r="M35" s="85"/>
    </row>
    <row r="36" spans="2:13">
      <c r="B36" s="84"/>
      <c r="C36" s="85"/>
      <c r="D36" s="98"/>
      <c r="E36" s="98"/>
      <c r="F36" s="85"/>
      <c r="G36" s="98"/>
      <c r="H36" s="112"/>
      <c r="I36" s="113"/>
      <c r="J36" s="95"/>
      <c r="K36" s="96"/>
      <c r="L36" s="96"/>
      <c r="M36" s="96"/>
    </row>
    <row r="37" spans="2:13">
      <c r="B37" s="84"/>
      <c r="C37" s="85"/>
      <c r="D37" s="98"/>
      <c r="E37" s="98"/>
      <c r="F37" s="85"/>
      <c r="G37" s="98"/>
      <c r="H37" s="112"/>
      <c r="I37" s="113"/>
      <c r="J37" s="95"/>
      <c r="K37" s="96"/>
      <c r="L37" s="96"/>
      <c r="M37" s="96"/>
    </row>
    <row r="38" spans="2:13">
      <c r="B38" s="84"/>
      <c r="C38" s="85"/>
      <c r="D38" s="98"/>
      <c r="E38" s="98"/>
      <c r="F38" s="85"/>
      <c r="G38" s="98"/>
      <c r="H38" s="112"/>
      <c r="I38" s="113"/>
      <c r="J38" s="95"/>
      <c r="K38" s="96"/>
      <c r="L38" s="96"/>
      <c r="M38" s="96"/>
    </row>
    <row r="39" spans="2:13">
      <c r="B39" s="84"/>
      <c r="C39" s="85"/>
      <c r="D39" s="98"/>
      <c r="E39" s="98"/>
      <c r="F39" s="85"/>
      <c r="G39" s="98"/>
      <c r="H39" s="112"/>
      <c r="I39" s="113"/>
      <c r="J39" s="95"/>
      <c r="K39" s="96"/>
      <c r="L39" s="96"/>
      <c r="M39" s="96"/>
    </row>
    <row r="40" spans="2:13">
      <c r="B40" s="84"/>
      <c r="C40" s="85"/>
      <c r="D40" s="98"/>
      <c r="E40" s="98"/>
      <c r="F40" s="85"/>
      <c r="G40" s="98"/>
      <c r="H40" s="112"/>
      <c r="I40" s="113"/>
      <c r="J40" s="95"/>
      <c r="K40" s="96"/>
      <c r="L40" s="96"/>
      <c r="M40" s="96"/>
    </row>
    <row r="41" spans="2:13">
      <c r="B41" s="84"/>
      <c r="C41" s="85"/>
      <c r="D41" s="98"/>
      <c r="E41" s="98"/>
      <c r="F41" s="85"/>
      <c r="G41" s="98"/>
      <c r="H41" s="112"/>
      <c r="I41" s="85"/>
      <c r="J41" s="85"/>
      <c r="K41" s="96"/>
      <c r="L41" s="96"/>
      <c r="M41" s="85"/>
    </row>
    <row r="42" spans="2:13">
      <c r="B42" s="84"/>
      <c r="C42" s="85"/>
      <c r="D42" s="98"/>
      <c r="E42" s="98"/>
      <c r="F42" s="85"/>
      <c r="G42" s="98"/>
      <c r="H42" s="112"/>
      <c r="I42" s="113"/>
      <c r="J42" s="95"/>
      <c r="K42" s="96"/>
      <c r="L42" s="96"/>
      <c r="M42" s="96"/>
    </row>
    <row r="43" spans="2:13">
      <c r="B43" s="84"/>
      <c r="C43" s="85"/>
      <c r="D43" s="98"/>
      <c r="E43" s="98"/>
      <c r="F43" s="85"/>
      <c r="G43" s="98"/>
      <c r="H43" s="112"/>
      <c r="I43" s="113"/>
      <c r="J43" s="95"/>
      <c r="K43" s="96"/>
      <c r="L43" s="96"/>
      <c r="M43" s="96"/>
    </row>
    <row r="44" spans="2:13">
      <c r="B44" s="84"/>
      <c r="C44" s="85"/>
      <c r="D44" s="98"/>
      <c r="E44" s="98"/>
      <c r="F44" s="85"/>
      <c r="G44" s="98"/>
      <c r="H44" s="112"/>
      <c r="I44" s="85"/>
      <c r="J44" s="85"/>
      <c r="K44" s="96"/>
      <c r="L44" s="96"/>
      <c r="M44" s="85"/>
    </row>
    <row r="45" spans="2:13">
      <c r="B45" s="84"/>
      <c r="C45" s="85"/>
      <c r="D45" s="98"/>
      <c r="E45" s="98"/>
      <c r="F45" s="85"/>
      <c r="G45" s="98"/>
      <c r="H45" s="112"/>
      <c r="I45" s="113"/>
      <c r="J45" s="95"/>
      <c r="K45" s="96"/>
      <c r="L45" s="96"/>
      <c r="M45" s="96"/>
    </row>
    <row r="46" spans="2:13">
      <c r="B46" s="84"/>
      <c r="C46" s="85"/>
      <c r="D46" s="98"/>
      <c r="E46" s="98"/>
      <c r="F46" s="85"/>
      <c r="G46" s="98"/>
      <c r="H46" s="112"/>
      <c r="I46" s="113"/>
      <c r="J46" s="95"/>
      <c r="K46" s="96"/>
      <c r="L46" s="96"/>
      <c r="M46" s="96"/>
    </row>
    <row r="47" spans="2:13">
      <c r="B47" s="84"/>
      <c r="C47" s="85"/>
      <c r="D47" s="98"/>
      <c r="E47" s="98"/>
      <c r="F47" s="85"/>
      <c r="G47" s="98"/>
      <c r="H47" s="112"/>
      <c r="I47" s="113"/>
      <c r="J47" s="95"/>
      <c r="K47" s="96"/>
      <c r="L47" s="96"/>
      <c r="M47" s="96"/>
    </row>
    <row r="48" spans="2:13">
      <c r="B48" s="84"/>
      <c r="C48" s="85"/>
      <c r="D48" s="98"/>
      <c r="E48" s="98"/>
      <c r="F48" s="85"/>
      <c r="G48" s="98"/>
      <c r="H48" s="112"/>
      <c r="I48" s="113"/>
      <c r="J48" s="95"/>
      <c r="K48" s="96"/>
      <c r="L48" s="96"/>
      <c r="M48" s="96"/>
    </row>
    <row r="49" spans="2:13">
      <c r="B49" s="84"/>
      <c r="C49" s="85"/>
      <c r="D49" s="98"/>
      <c r="E49" s="98"/>
      <c r="F49" s="85"/>
      <c r="G49" s="98"/>
      <c r="H49" s="112"/>
      <c r="I49" s="113"/>
      <c r="J49" s="95"/>
      <c r="K49" s="96"/>
      <c r="L49" s="96"/>
      <c r="M49" s="96"/>
    </row>
    <row r="50" spans="2:13">
      <c r="B50" s="84"/>
      <c r="C50" s="85"/>
      <c r="D50" s="98"/>
      <c r="E50" s="98"/>
      <c r="F50" s="85"/>
      <c r="G50" s="98"/>
      <c r="H50" s="112"/>
      <c r="I50" s="113"/>
      <c r="J50" s="95"/>
      <c r="K50" s="96"/>
      <c r="L50" s="96"/>
      <c r="M50" s="96"/>
    </row>
    <row r="51" spans="2:13">
      <c r="B51" s="84"/>
      <c r="C51" s="85"/>
      <c r="D51" s="98"/>
      <c r="E51" s="98"/>
      <c r="F51" s="85"/>
      <c r="G51" s="98"/>
      <c r="H51" s="112"/>
      <c r="I51" s="113"/>
      <c r="J51" s="95"/>
      <c r="K51" s="96"/>
      <c r="L51" s="96"/>
      <c r="M51" s="96"/>
    </row>
    <row r="52" spans="2:13">
      <c r="B52" s="84"/>
      <c r="C52" s="85"/>
      <c r="D52" s="98"/>
      <c r="E52" s="98"/>
      <c r="F52" s="85"/>
      <c r="G52" s="98"/>
      <c r="H52" s="112"/>
      <c r="I52" s="113"/>
      <c r="J52" s="95"/>
      <c r="K52" s="96"/>
      <c r="L52" s="96"/>
      <c r="M52" s="96"/>
    </row>
    <row r="53" spans="2:13">
      <c r="B53" s="84"/>
      <c r="C53" s="85"/>
      <c r="D53" s="98"/>
      <c r="E53" s="98"/>
      <c r="F53" s="85"/>
      <c r="G53" s="98"/>
      <c r="H53" s="112"/>
      <c r="I53" s="113"/>
      <c r="J53" s="95"/>
      <c r="K53" s="96"/>
      <c r="L53" s="96"/>
      <c r="M53" s="96"/>
    </row>
    <row r="54" spans="2:13">
      <c r="B54" s="84"/>
      <c r="C54" s="85"/>
      <c r="D54" s="98"/>
      <c r="E54" s="98"/>
      <c r="F54" s="85"/>
      <c r="G54" s="98"/>
      <c r="H54" s="112"/>
      <c r="I54" s="113"/>
      <c r="J54" s="95"/>
      <c r="K54" s="96"/>
      <c r="L54" s="96"/>
      <c r="M54" s="96"/>
    </row>
    <row r="55" spans="2:13">
      <c r="B55" s="84"/>
      <c r="C55" s="85"/>
      <c r="D55" s="98"/>
      <c r="E55" s="98"/>
      <c r="F55" s="85"/>
      <c r="G55" s="98"/>
      <c r="H55" s="112"/>
      <c r="I55" s="113"/>
      <c r="J55" s="95"/>
      <c r="K55" s="96"/>
      <c r="L55" s="96"/>
      <c r="M55" s="96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100"/>
      <c r="C59" s="1"/>
      <c r="D59" s="1"/>
      <c r="E59" s="1"/>
    </row>
    <row r="60" spans="2:13">
      <c r="B60" s="100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7">
    <cfRule type="cellIs" dxfId="55" priority="2" operator="equal">
      <formula>"NR3"</formula>
    </cfRule>
  </conditionalFormatting>
  <conditionalFormatting sqref="B17">
    <cfRule type="containsText" dxfId="54" priority="1" operator="containsText" text="הפרשה ">
      <formula>NOT(ISERROR(SEARCH("הפרשה ",B17)))</formula>
    </cfRule>
  </conditionalFormatting>
  <dataValidations count="1">
    <dataValidation allowBlank="1" showInputMessage="1" showErrorMessage="1" sqref="C5:C1048576 AD1:XFD2 B19:B1048576 A1:A1048576 D3:XFD1048576 D1:AB2 B1:B1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191</v>
      </c>
      <c r="C1" s="79" t="s" vm="1">
        <v>246</v>
      </c>
    </row>
    <row r="2" spans="2:55">
      <c r="B2" s="57" t="s">
        <v>190</v>
      </c>
      <c r="C2" s="79" t="s">
        <v>247</v>
      </c>
    </row>
    <row r="3" spans="2:55">
      <c r="B3" s="57" t="s">
        <v>192</v>
      </c>
      <c r="C3" s="79" t="s">
        <v>248</v>
      </c>
    </row>
    <row r="4" spans="2:55">
      <c r="B4" s="57" t="s">
        <v>193</v>
      </c>
      <c r="C4" s="79">
        <v>69</v>
      </c>
    </row>
    <row r="6" spans="2:55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5" ht="26.25" customHeight="1">
      <c r="B7" s="167" t="s">
        <v>108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5" s="3" customFormat="1" ht="78.75">
      <c r="B8" s="23" t="s">
        <v>128</v>
      </c>
      <c r="C8" s="31" t="s">
        <v>52</v>
      </c>
      <c r="D8" s="31" t="s">
        <v>113</v>
      </c>
      <c r="E8" s="31" t="s">
        <v>114</v>
      </c>
      <c r="F8" s="31" t="s">
        <v>0</v>
      </c>
      <c r="G8" s="31" t="s">
        <v>117</v>
      </c>
      <c r="H8" s="31" t="s">
        <v>122</v>
      </c>
      <c r="I8" s="31" t="s">
        <v>66</v>
      </c>
      <c r="J8" s="71" t="s">
        <v>194</v>
      </c>
      <c r="K8" s="32" t="s">
        <v>196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70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7.140625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855468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191</v>
      </c>
      <c r="C1" s="79" t="s" vm="1">
        <v>246</v>
      </c>
    </row>
    <row r="2" spans="2:59">
      <c r="B2" s="57" t="s">
        <v>190</v>
      </c>
      <c r="C2" s="79" t="s">
        <v>247</v>
      </c>
    </row>
    <row r="3" spans="2:59">
      <c r="B3" s="57" t="s">
        <v>192</v>
      </c>
      <c r="C3" s="79" t="s">
        <v>248</v>
      </c>
    </row>
    <row r="4" spans="2:59">
      <c r="B4" s="57" t="s">
        <v>193</v>
      </c>
      <c r="C4" s="79">
        <v>69</v>
      </c>
    </row>
    <row r="6" spans="2:59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9" ht="26.25" customHeight="1">
      <c r="B7" s="167" t="s">
        <v>109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9" s="3" customFormat="1" ht="63">
      <c r="B8" s="23" t="s">
        <v>128</v>
      </c>
      <c r="C8" s="31" t="s">
        <v>52</v>
      </c>
      <c r="D8" s="71" t="s">
        <v>73</v>
      </c>
      <c r="E8" s="31" t="s">
        <v>113</v>
      </c>
      <c r="F8" s="31" t="s">
        <v>114</v>
      </c>
      <c r="G8" s="31" t="s">
        <v>0</v>
      </c>
      <c r="H8" s="31" t="s">
        <v>117</v>
      </c>
      <c r="I8" s="31" t="s">
        <v>122</v>
      </c>
      <c r="J8" s="31" t="s">
        <v>66</v>
      </c>
      <c r="K8" s="71" t="s">
        <v>194</v>
      </c>
      <c r="L8" s="32" t="s">
        <v>196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1" t="s">
        <v>56</v>
      </c>
      <c r="C11" s="122"/>
      <c r="D11" s="122"/>
      <c r="E11" s="122"/>
      <c r="F11" s="122"/>
      <c r="G11" s="123"/>
      <c r="H11" s="126"/>
      <c r="I11" s="123">
        <v>4.3100000000000013E-3</v>
      </c>
      <c r="J11" s="122"/>
      <c r="K11" s="124">
        <v>1</v>
      </c>
      <c r="L11" s="124">
        <v>1.2133246664209026E-9</v>
      </c>
      <c r="M11" s="1"/>
      <c r="N11" s="1"/>
      <c r="O11" s="1"/>
      <c r="P11" s="1"/>
      <c r="BG11" s="1"/>
    </row>
    <row r="12" spans="2:59" ht="17.25" customHeight="1">
      <c r="B12" s="125" t="s">
        <v>1592</v>
      </c>
      <c r="C12" s="122"/>
      <c r="D12" s="122"/>
      <c r="E12" s="122"/>
      <c r="F12" s="122"/>
      <c r="G12" s="123"/>
      <c r="H12" s="126"/>
      <c r="I12" s="123">
        <v>4.3100000000000013E-3</v>
      </c>
      <c r="J12" s="122"/>
      <c r="K12" s="124">
        <v>1</v>
      </c>
      <c r="L12" s="124">
        <v>1.2133246664209026E-9</v>
      </c>
    </row>
    <row r="13" spans="2:59">
      <c r="B13" s="84" t="s">
        <v>1593</v>
      </c>
      <c r="C13" s="85" t="s">
        <v>1594</v>
      </c>
      <c r="D13" s="98" t="s">
        <v>1031</v>
      </c>
      <c r="E13" s="98" t="s">
        <v>176</v>
      </c>
      <c r="F13" s="111">
        <v>41879</v>
      </c>
      <c r="G13" s="95">
        <v>269116.92000000004</v>
      </c>
      <c r="H13" s="97">
        <v>0</v>
      </c>
      <c r="I13" s="95">
        <v>5.4000000000000012E-4</v>
      </c>
      <c r="J13" s="96">
        <v>7.8899986965169575E-3</v>
      </c>
      <c r="K13" s="96">
        <v>0.12529002320185614</v>
      </c>
      <c r="L13" s="96">
        <v>1.5201747560725927E-10</v>
      </c>
    </row>
    <row r="14" spans="2:59">
      <c r="B14" s="84" t="s">
        <v>1595</v>
      </c>
      <c r="C14" s="85" t="s">
        <v>1596</v>
      </c>
      <c r="D14" s="98" t="s">
        <v>1031</v>
      </c>
      <c r="E14" s="98" t="s">
        <v>176</v>
      </c>
      <c r="F14" s="111">
        <v>41660</v>
      </c>
      <c r="G14" s="95">
        <v>24334.070000000003</v>
      </c>
      <c r="H14" s="97">
        <v>2.0000000000000001E-4</v>
      </c>
      <c r="I14" s="95">
        <v>3.7700000000000003E-3</v>
      </c>
      <c r="J14" s="96">
        <v>5.8166829847572472E-3</v>
      </c>
      <c r="K14" s="96">
        <v>0.87470997679814366</v>
      </c>
      <c r="L14" s="96">
        <v>1.0613071908136432E-9</v>
      </c>
    </row>
    <row r="15" spans="2:59">
      <c r="B15" s="101"/>
      <c r="C15" s="85"/>
      <c r="D15" s="85"/>
      <c r="E15" s="85"/>
      <c r="F15" s="85"/>
      <c r="G15" s="95"/>
      <c r="H15" s="97"/>
      <c r="I15" s="85"/>
      <c r="J15" s="85"/>
      <c r="K15" s="96"/>
      <c r="L15" s="85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50" t="s">
        <v>53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50" t="s">
        <v>124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49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53" priority="2" operator="equal">
      <formula>"NR3"</formula>
    </cfRule>
  </conditionalFormatting>
  <conditionalFormatting sqref="B17">
    <cfRule type="containsText" dxfId="52" priority="1" operator="containsText" text="הפרשה ">
      <formula>NOT(ISERROR(SEARCH("הפרשה ",B17)))</formula>
    </cfRule>
  </conditionalFormatting>
  <dataValidations count="1">
    <dataValidation allowBlank="1" showInputMessage="1" showErrorMessage="1" sqref="C5:C1048576 AH1:XFD2 B19:B1048576 D1:AF2 A1:A1048576 B1:B16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96</v>
      </c>
      <c r="C6" s="14" t="s">
        <v>52</v>
      </c>
      <c r="E6" s="14" t="s">
        <v>129</v>
      </c>
      <c r="I6" s="14" t="s">
        <v>15</v>
      </c>
      <c r="J6" s="14" t="s">
        <v>74</v>
      </c>
      <c r="M6" s="14" t="s">
        <v>113</v>
      </c>
      <c r="Q6" s="14" t="s">
        <v>17</v>
      </c>
      <c r="R6" s="14" t="s">
        <v>19</v>
      </c>
      <c r="U6" s="14" t="s">
        <v>69</v>
      </c>
      <c r="W6" s="15" t="s">
        <v>65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98</v>
      </c>
      <c r="C8" s="31" t="s">
        <v>52</v>
      </c>
      <c r="D8" s="31" t="s">
        <v>131</v>
      </c>
      <c r="I8" s="31" t="s">
        <v>15</v>
      </c>
      <c r="J8" s="31" t="s">
        <v>74</v>
      </c>
      <c r="K8" s="31" t="s">
        <v>114</v>
      </c>
      <c r="L8" s="31" t="s">
        <v>18</v>
      </c>
      <c r="M8" s="31" t="s">
        <v>113</v>
      </c>
      <c r="Q8" s="31" t="s">
        <v>17</v>
      </c>
      <c r="R8" s="31" t="s">
        <v>19</v>
      </c>
      <c r="S8" s="31" t="s">
        <v>0</v>
      </c>
      <c r="T8" s="31" t="s">
        <v>117</v>
      </c>
      <c r="U8" s="31" t="s">
        <v>69</v>
      </c>
      <c r="V8" s="31" t="s">
        <v>66</v>
      </c>
      <c r="W8" s="32" t="s">
        <v>123</v>
      </c>
    </row>
    <row r="9" spans="2:25" ht="31.5">
      <c r="B9" s="49" t="str">
        <f>'תעודות חוב מסחריות '!B7:T7</f>
        <v>2. תעודות חוב מסחריות</v>
      </c>
      <c r="C9" s="14" t="s">
        <v>52</v>
      </c>
      <c r="D9" s="14" t="s">
        <v>131</v>
      </c>
      <c r="E9" s="42" t="s">
        <v>129</v>
      </c>
      <c r="G9" s="14" t="s">
        <v>73</v>
      </c>
      <c r="I9" s="14" t="s">
        <v>15</v>
      </c>
      <c r="J9" s="14" t="s">
        <v>74</v>
      </c>
      <c r="K9" s="14" t="s">
        <v>114</v>
      </c>
      <c r="L9" s="14" t="s">
        <v>18</v>
      </c>
      <c r="M9" s="14" t="s">
        <v>113</v>
      </c>
      <c r="Q9" s="14" t="s">
        <v>17</v>
      </c>
      <c r="R9" s="14" t="s">
        <v>19</v>
      </c>
      <c r="S9" s="14" t="s">
        <v>0</v>
      </c>
      <c r="T9" s="14" t="s">
        <v>117</v>
      </c>
      <c r="U9" s="14" t="s">
        <v>69</v>
      </c>
      <c r="V9" s="14" t="s">
        <v>66</v>
      </c>
      <c r="W9" s="39" t="s">
        <v>123</v>
      </c>
    </row>
    <row r="10" spans="2:25" ht="31.5">
      <c r="B10" s="49" t="str">
        <f>'אג"ח קונצרני'!B7:T7</f>
        <v>3. אג"ח קונצרני</v>
      </c>
      <c r="C10" s="31" t="s">
        <v>52</v>
      </c>
      <c r="D10" s="14" t="s">
        <v>131</v>
      </c>
      <c r="E10" s="42" t="s">
        <v>129</v>
      </c>
      <c r="G10" s="31" t="s">
        <v>73</v>
      </c>
      <c r="I10" s="31" t="s">
        <v>15</v>
      </c>
      <c r="J10" s="31" t="s">
        <v>74</v>
      </c>
      <c r="K10" s="31" t="s">
        <v>114</v>
      </c>
      <c r="L10" s="31" t="s">
        <v>18</v>
      </c>
      <c r="M10" s="31" t="s">
        <v>113</v>
      </c>
      <c r="Q10" s="31" t="s">
        <v>17</v>
      </c>
      <c r="R10" s="31" t="s">
        <v>19</v>
      </c>
      <c r="S10" s="31" t="s">
        <v>0</v>
      </c>
      <c r="T10" s="31" t="s">
        <v>117</v>
      </c>
      <c r="U10" s="31" t="s">
        <v>69</v>
      </c>
      <c r="V10" s="14" t="s">
        <v>66</v>
      </c>
      <c r="W10" s="32" t="s">
        <v>123</v>
      </c>
    </row>
    <row r="11" spans="2:25" ht="31.5">
      <c r="B11" s="49" t="str">
        <f>מניות!B7</f>
        <v>4. מניות</v>
      </c>
      <c r="C11" s="31" t="s">
        <v>52</v>
      </c>
      <c r="D11" s="14" t="s">
        <v>131</v>
      </c>
      <c r="E11" s="42" t="s">
        <v>129</v>
      </c>
      <c r="H11" s="31" t="s">
        <v>113</v>
      </c>
      <c r="S11" s="31" t="s">
        <v>0</v>
      </c>
      <c r="T11" s="14" t="s">
        <v>117</v>
      </c>
      <c r="U11" s="14" t="s">
        <v>69</v>
      </c>
      <c r="V11" s="14" t="s">
        <v>66</v>
      </c>
      <c r="W11" s="15" t="s">
        <v>123</v>
      </c>
    </row>
    <row r="12" spans="2:25" ht="31.5">
      <c r="B12" s="49" t="str">
        <f>'תעודות סל'!B7:M7</f>
        <v>5. תעודות סל</v>
      </c>
      <c r="C12" s="31" t="s">
        <v>52</v>
      </c>
      <c r="D12" s="14" t="s">
        <v>131</v>
      </c>
      <c r="E12" s="42" t="s">
        <v>129</v>
      </c>
      <c r="H12" s="31" t="s">
        <v>113</v>
      </c>
      <c r="S12" s="31" t="s">
        <v>0</v>
      </c>
      <c r="T12" s="31" t="s">
        <v>117</v>
      </c>
      <c r="U12" s="31" t="s">
        <v>69</v>
      </c>
      <c r="V12" s="31" t="s">
        <v>66</v>
      </c>
      <c r="W12" s="32" t="s">
        <v>123</v>
      </c>
    </row>
    <row r="13" spans="2:25" ht="31.5">
      <c r="B13" s="49" t="str">
        <f>'קרנות נאמנות'!B7:O7</f>
        <v>6. קרנות נאמנות</v>
      </c>
      <c r="C13" s="31" t="s">
        <v>52</v>
      </c>
      <c r="D13" s="31" t="s">
        <v>131</v>
      </c>
      <c r="G13" s="31" t="s">
        <v>73</v>
      </c>
      <c r="H13" s="31" t="s">
        <v>113</v>
      </c>
      <c r="S13" s="31" t="s">
        <v>0</v>
      </c>
      <c r="T13" s="31" t="s">
        <v>117</v>
      </c>
      <c r="U13" s="31" t="s">
        <v>69</v>
      </c>
      <c r="V13" s="31" t="s">
        <v>66</v>
      </c>
      <c r="W13" s="32" t="s">
        <v>123</v>
      </c>
    </row>
    <row r="14" spans="2:25" ht="31.5">
      <c r="B14" s="49" t="str">
        <f>'כתבי אופציה'!B7:L7</f>
        <v>7. כתבי אופציה</v>
      </c>
      <c r="C14" s="31" t="s">
        <v>52</v>
      </c>
      <c r="D14" s="31" t="s">
        <v>131</v>
      </c>
      <c r="G14" s="31" t="s">
        <v>73</v>
      </c>
      <c r="H14" s="31" t="s">
        <v>113</v>
      </c>
      <c r="S14" s="31" t="s">
        <v>0</v>
      </c>
      <c r="T14" s="31" t="s">
        <v>117</v>
      </c>
      <c r="U14" s="31" t="s">
        <v>69</v>
      </c>
      <c r="V14" s="31" t="s">
        <v>66</v>
      </c>
      <c r="W14" s="32" t="s">
        <v>123</v>
      </c>
    </row>
    <row r="15" spans="2:25" ht="31.5">
      <c r="B15" s="49" t="str">
        <f>אופציות!B7</f>
        <v>8. אופציות</v>
      </c>
      <c r="C15" s="31" t="s">
        <v>52</v>
      </c>
      <c r="D15" s="31" t="s">
        <v>131</v>
      </c>
      <c r="G15" s="31" t="s">
        <v>73</v>
      </c>
      <c r="H15" s="31" t="s">
        <v>113</v>
      </c>
      <c r="S15" s="31" t="s">
        <v>0</v>
      </c>
      <c r="T15" s="31" t="s">
        <v>117</v>
      </c>
      <c r="U15" s="31" t="s">
        <v>69</v>
      </c>
      <c r="V15" s="31" t="s">
        <v>66</v>
      </c>
      <c r="W15" s="32" t="s">
        <v>123</v>
      </c>
    </row>
    <row r="16" spans="2:25" ht="31.5">
      <c r="B16" s="49" t="str">
        <f>'חוזים עתידיים'!B7:I7</f>
        <v>9. חוזים עתידיים</v>
      </c>
      <c r="C16" s="31" t="s">
        <v>52</v>
      </c>
      <c r="D16" s="31" t="s">
        <v>131</v>
      </c>
      <c r="G16" s="31" t="s">
        <v>73</v>
      </c>
      <c r="H16" s="31" t="s">
        <v>113</v>
      </c>
      <c r="S16" s="31" t="s">
        <v>0</v>
      </c>
      <c r="T16" s="32" t="s">
        <v>117</v>
      </c>
    </row>
    <row r="17" spans="2:25" ht="31.5">
      <c r="B17" s="49" t="str">
        <f>'מוצרים מובנים'!B7:Q7</f>
        <v>10. מוצרים מובנים</v>
      </c>
      <c r="C17" s="31" t="s">
        <v>52</v>
      </c>
      <c r="F17" s="14" t="s">
        <v>58</v>
      </c>
      <c r="I17" s="31" t="s">
        <v>15</v>
      </c>
      <c r="J17" s="31" t="s">
        <v>74</v>
      </c>
      <c r="K17" s="31" t="s">
        <v>114</v>
      </c>
      <c r="L17" s="31" t="s">
        <v>18</v>
      </c>
      <c r="M17" s="31" t="s">
        <v>113</v>
      </c>
      <c r="Q17" s="31" t="s">
        <v>17</v>
      </c>
      <c r="R17" s="31" t="s">
        <v>19</v>
      </c>
      <c r="S17" s="31" t="s">
        <v>0</v>
      </c>
      <c r="T17" s="31" t="s">
        <v>117</v>
      </c>
      <c r="U17" s="31" t="s">
        <v>69</v>
      </c>
      <c r="V17" s="31" t="s">
        <v>66</v>
      </c>
      <c r="W17" s="32" t="s">
        <v>123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52</v>
      </c>
      <c r="I19" s="31" t="s">
        <v>15</v>
      </c>
      <c r="J19" s="31" t="s">
        <v>74</v>
      </c>
      <c r="K19" s="31" t="s">
        <v>114</v>
      </c>
      <c r="L19" s="31" t="s">
        <v>18</v>
      </c>
      <c r="M19" s="31" t="s">
        <v>113</v>
      </c>
      <c r="Q19" s="31" t="s">
        <v>17</v>
      </c>
      <c r="R19" s="31" t="s">
        <v>19</v>
      </c>
      <c r="S19" s="31" t="s">
        <v>0</v>
      </c>
      <c r="T19" s="31" t="s">
        <v>117</v>
      </c>
      <c r="U19" s="31" t="s">
        <v>122</v>
      </c>
      <c r="V19" s="31" t="s">
        <v>66</v>
      </c>
      <c r="W19" s="32" t="s">
        <v>123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52</v>
      </c>
      <c r="D20" s="42" t="s">
        <v>130</v>
      </c>
      <c r="E20" s="42" t="s">
        <v>129</v>
      </c>
      <c r="G20" s="31" t="s">
        <v>73</v>
      </c>
      <c r="I20" s="31" t="s">
        <v>15</v>
      </c>
      <c r="J20" s="31" t="s">
        <v>74</v>
      </c>
      <c r="K20" s="31" t="s">
        <v>114</v>
      </c>
      <c r="L20" s="31" t="s">
        <v>18</v>
      </c>
      <c r="M20" s="31" t="s">
        <v>113</v>
      </c>
      <c r="Q20" s="31" t="s">
        <v>17</v>
      </c>
      <c r="R20" s="31" t="s">
        <v>19</v>
      </c>
      <c r="S20" s="31" t="s">
        <v>0</v>
      </c>
      <c r="T20" s="31" t="s">
        <v>117</v>
      </c>
      <c r="U20" s="31" t="s">
        <v>122</v>
      </c>
      <c r="V20" s="31" t="s">
        <v>66</v>
      </c>
      <c r="W20" s="32" t="s">
        <v>123</v>
      </c>
    </row>
    <row r="21" spans="2:25" ht="31.5">
      <c r="B21" s="49" t="str">
        <f>'לא סחיר - אג"ח קונצרני'!B7:S7</f>
        <v>3. אג"ח קונצרני</v>
      </c>
      <c r="C21" s="31" t="s">
        <v>52</v>
      </c>
      <c r="D21" s="42" t="s">
        <v>130</v>
      </c>
      <c r="E21" s="42" t="s">
        <v>129</v>
      </c>
      <c r="G21" s="31" t="s">
        <v>73</v>
      </c>
      <c r="I21" s="31" t="s">
        <v>15</v>
      </c>
      <c r="J21" s="31" t="s">
        <v>74</v>
      </c>
      <c r="K21" s="31" t="s">
        <v>114</v>
      </c>
      <c r="L21" s="31" t="s">
        <v>18</v>
      </c>
      <c r="M21" s="31" t="s">
        <v>113</v>
      </c>
      <c r="Q21" s="31" t="s">
        <v>17</v>
      </c>
      <c r="R21" s="31" t="s">
        <v>19</v>
      </c>
      <c r="S21" s="31" t="s">
        <v>0</v>
      </c>
      <c r="T21" s="31" t="s">
        <v>117</v>
      </c>
      <c r="U21" s="31" t="s">
        <v>122</v>
      </c>
      <c r="V21" s="31" t="s">
        <v>66</v>
      </c>
      <c r="W21" s="32" t="s">
        <v>123</v>
      </c>
    </row>
    <row r="22" spans="2:25" ht="31.5">
      <c r="B22" s="49" t="str">
        <f>'לא סחיר - מניות'!B7:M7</f>
        <v>4. מניות</v>
      </c>
      <c r="C22" s="31" t="s">
        <v>52</v>
      </c>
      <c r="D22" s="42" t="s">
        <v>130</v>
      </c>
      <c r="E22" s="42" t="s">
        <v>129</v>
      </c>
      <c r="G22" s="31" t="s">
        <v>73</v>
      </c>
      <c r="H22" s="31" t="s">
        <v>113</v>
      </c>
      <c r="S22" s="31" t="s">
        <v>0</v>
      </c>
      <c r="T22" s="31" t="s">
        <v>117</v>
      </c>
      <c r="U22" s="31" t="s">
        <v>122</v>
      </c>
      <c r="V22" s="31" t="s">
        <v>66</v>
      </c>
      <c r="W22" s="32" t="s">
        <v>123</v>
      </c>
    </row>
    <row r="23" spans="2:25" ht="31.5">
      <c r="B23" s="49" t="str">
        <f>'לא סחיר - קרנות השקעה'!B7:K7</f>
        <v>5. קרנות השקעה</v>
      </c>
      <c r="C23" s="31" t="s">
        <v>52</v>
      </c>
      <c r="G23" s="31" t="s">
        <v>73</v>
      </c>
      <c r="H23" s="31" t="s">
        <v>113</v>
      </c>
      <c r="K23" s="31" t="s">
        <v>114</v>
      </c>
      <c r="S23" s="31" t="s">
        <v>0</v>
      </c>
      <c r="T23" s="31" t="s">
        <v>117</v>
      </c>
      <c r="U23" s="31" t="s">
        <v>122</v>
      </c>
      <c r="V23" s="31" t="s">
        <v>66</v>
      </c>
      <c r="W23" s="32" t="s">
        <v>123</v>
      </c>
    </row>
    <row r="24" spans="2:25" ht="31.5">
      <c r="B24" s="49" t="str">
        <f>'לא סחיר - כתבי אופציה'!B7:L7</f>
        <v>6. כתבי אופציה</v>
      </c>
      <c r="C24" s="31" t="s">
        <v>52</v>
      </c>
      <c r="G24" s="31" t="s">
        <v>73</v>
      </c>
      <c r="H24" s="31" t="s">
        <v>113</v>
      </c>
      <c r="K24" s="31" t="s">
        <v>114</v>
      </c>
      <c r="S24" s="31" t="s">
        <v>0</v>
      </c>
      <c r="T24" s="31" t="s">
        <v>117</v>
      </c>
      <c r="U24" s="31" t="s">
        <v>122</v>
      </c>
      <c r="V24" s="31" t="s">
        <v>66</v>
      </c>
      <c r="W24" s="32" t="s">
        <v>123</v>
      </c>
    </row>
    <row r="25" spans="2:25" ht="31.5">
      <c r="B25" s="49" t="str">
        <f>'לא סחיר - אופציות'!B7:L7</f>
        <v>7. אופציות</v>
      </c>
      <c r="C25" s="31" t="s">
        <v>52</v>
      </c>
      <c r="G25" s="31" t="s">
        <v>73</v>
      </c>
      <c r="H25" s="31" t="s">
        <v>113</v>
      </c>
      <c r="K25" s="31" t="s">
        <v>114</v>
      </c>
      <c r="S25" s="31" t="s">
        <v>0</v>
      </c>
      <c r="T25" s="31" t="s">
        <v>117</v>
      </c>
      <c r="U25" s="31" t="s">
        <v>122</v>
      </c>
      <c r="V25" s="31" t="s">
        <v>66</v>
      </c>
      <c r="W25" s="32" t="s">
        <v>123</v>
      </c>
    </row>
    <row r="26" spans="2:25" ht="31.5">
      <c r="B26" s="49" t="str">
        <f>'לא סחיר - חוזים עתידיים'!B7:K7</f>
        <v>8. חוזים עתידיים</v>
      </c>
      <c r="C26" s="31" t="s">
        <v>52</v>
      </c>
      <c r="G26" s="31" t="s">
        <v>73</v>
      </c>
      <c r="H26" s="31" t="s">
        <v>113</v>
      </c>
      <c r="K26" s="31" t="s">
        <v>114</v>
      </c>
      <c r="S26" s="31" t="s">
        <v>0</v>
      </c>
      <c r="T26" s="31" t="s">
        <v>117</v>
      </c>
      <c r="U26" s="31" t="s">
        <v>122</v>
      </c>
      <c r="V26" s="32" t="s">
        <v>123</v>
      </c>
    </row>
    <row r="27" spans="2:25" ht="31.5">
      <c r="B27" s="49" t="str">
        <f>'לא סחיר - מוצרים מובנים'!B7:Q7</f>
        <v>9. מוצרים מובנים</v>
      </c>
      <c r="C27" s="31" t="s">
        <v>52</v>
      </c>
      <c r="F27" s="31" t="s">
        <v>58</v>
      </c>
      <c r="I27" s="31" t="s">
        <v>15</v>
      </c>
      <c r="J27" s="31" t="s">
        <v>74</v>
      </c>
      <c r="K27" s="31" t="s">
        <v>114</v>
      </c>
      <c r="L27" s="31" t="s">
        <v>18</v>
      </c>
      <c r="M27" s="31" t="s">
        <v>113</v>
      </c>
      <c r="Q27" s="31" t="s">
        <v>17</v>
      </c>
      <c r="R27" s="31" t="s">
        <v>19</v>
      </c>
      <c r="S27" s="31" t="s">
        <v>0</v>
      </c>
      <c r="T27" s="31" t="s">
        <v>117</v>
      </c>
      <c r="U27" s="31" t="s">
        <v>122</v>
      </c>
      <c r="V27" s="31" t="s">
        <v>66</v>
      </c>
      <c r="W27" s="32" t="s">
        <v>123</v>
      </c>
    </row>
    <row r="28" spans="2:25" ht="31.5">
      <c r="B28" s="53" t="str">
        <f>הלוואות!B6</f>
        <v>1.ד. הלוואות:</v>
      </c>
      <c r="C28" s="31" t="s">
        <v>52</v>
      </c>
      <c r="I28" s="31" t="s">
        <v>15</v>
      </c>
      <c r="J28" s="31" t="s">
        <v>74</v>
      </c>
      <c r="L28" s="31" t="s">
        <v>18</v>
      </c>
      <c r="M28" s="31" t="s">
        <v>113</v>
      </c>
      <c r="Q28" s="14" t="s">
        <v>43</v>
      </c>
      <c r="R28" s="31" t="s">
        <v>19</v>
      </c>
      <c r="S28" s="31" t="s">
        <v>0</v>
      </c>
      <c r="T28" s="31" t="s">
        <v>117</v>
      </c>
      <c r="U28" s="31" t="s">
        <v>122</v>
      </c>
      <c r="V28" s="32" t="s">
        <v>123</v>
      </c>
    </row>
    <row r="29" spans="2:25" ht="47.25">
      <c r="B29" s="53" t="str">
        <f>'פקדונות מעל 3 חודשים'!B6:O6</f>
        <v>1.ה. פקדונות מעל 3 חודשים:</v>
      </c>
      <c r="C29" s="31" t="s">
        <v>52</v>
      </c>
      <c r="E29" s="31" t="s">
        <v>129</v>
      </c>
      <c r="I29" s="31" t="s">
        <v>15</v>
      </c>
      <c r="J29" s="31" t="s">
        <v>74</v>
      </c>
      <c r="L29" s="31" t="s">
        <v>18</v>
      </c>
      <c r="M29" s="31" t="s">
        <v>113</v>
      </c>
      <c r="O29" s="50" t="s">
        <v>60</v>
      </c>
      <c r="P29" s="51"/>
      <c r="R29" s="31" t="s">
        <v>19</v>
      </c>
      <c r="S29" s="31" t="s">
        <v>0</v>
      </c>
      <c r="T29" s="31" t="s">
        <v>117</v>
      </c>
      <c r="U29" s="31" t="s">
        <v>122</v>
      </c>
      <c r="V29" s="32" t="s">
        <v>123</v>
      </c>
    </row>
    <row r="30" spans="2:25" ht="63">
      <c r="B30" s="53" t="str">
        <f>'זכויות מקרקעין'!B6</f>
        <v>1. ו. זכויות במקרקעין:</v>
      </c>
      <c r="C30" s="14" t="s">
        <v>62</v>
      </c>
      <c r="N30" s="50" t="s">
        <v>97</v>
      </c>
      <c r="P30" s="51" t="s">
        <v>63</v>
      </c>
      <c r="U30" s="31" t="s">
        <v>122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61</v>
      </c>
      <c r="U31" s="31" t="s">
        <v>122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119</v>
      </c>
      <c r="Y32" s="15" t="s">
        <v>118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191</v>
      </c>
      <c r="C1" s="79" t="s" vm="1">
        <v>246</v>
      </c>
    </row>
    <row r="2" spans="2:54">
      <c r="B2" s="57" t="s">
        <v>190</v>
      </c>
      <c r="C2" s="79" t="s">
        <v>247</v>
      </c>
    </row>
    <row r="3" spans="2:54">
      <c r="B3" s="57" t="s">
        <v>192</v>
      </c>
      <c r="C3" s="79" t="s">
        <v>248</v>
      </c>
    </row>
    <row r="4" spans="2:54">
      <c r="B4" s="57" t="s">
        <v>193</v>
      </c>
      <c r="C4" s="79">
        <v>69</v>
      </c>
    </row>
    <row r="6" spans="2:54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4" ht="26.25" customHeight="1">
      <c r="B7" s="167" t="s">
        <v>110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4" s="3" customFormat="1" ht="78.75">
      <c r="B8" s="23" t="s">
        <v>128</v>
      </c>
      <c r="C8" s="31" t="s">
        <v>52</v>
      </c>
      <c r="D8" s="71" t="s">
        <v>73</v>
      </c>
      <c r="E8" s="31" t="s">
        <v>113</v>
      </c>
      <c r="F8" s="31" t="s">
        <v>114</v>
      </c>
      <c r="G8" s="31" t="s">
        <v>0</v>
      </c>
      <c r="H8" s="31" t="s">
        <v>117</v>
      </c>
      <c r="I8" s="31" t="s">
        <v>122</v>
      </c>
      <c r="J8" s="31" t="s">
        <v>66</v>
      </c>
      <c r="K8" s="71" t="s">
        <v>194</v>
      </c>
      <c r="L8" s="32" t="s">
        <v>196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10" t="s">
        <v>124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7.140625" style="2" bestFit="1" customWidth="1"/>
    <col min="4" max="4" width="8.5703125" style="2" bestFit="1" customWidth="1"/>
    <col min="5" max="5" width="16.28515625" style="1" bestFit="1" customWidth="1"/>
    <col min="6" max="6" width="11.28515625" style="1" bestFit="1" customWidth="1"/>
    <col min="7" max="7" width="15.42578125" style="1" bestFit="1" customWidth="1"/>
    <col min="8" max="8" width="5.710937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191</v>
      </c>
      <c r="C1" s="79" t="s" vm="1">
        <v>246</v>
      </c>
    </row>
    <row r="2" spans="2:51">
      <c r="B2" s="57" t="s">
        <v>190</v>
      </c>
      <c r="C2" s="79" t="s">
        <v>247</v>
      </c>
    </row>
    <row r="3" spans="2:51">
      <c r="B3" s="57" t="s">
        <v>192</v>
      </c>
      <c r="C3" s="79" t="s">
        <v>248</v>
      </c>
    </row>
    <row r="4" spans="2:51">
      <c r="B4" s="57" t="s">
        <v>193</v>
      </c>
      <c r="C4" s="79">
        <v>69</v>
      </c>
    </row>
    <row r="6" spans="2:51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1" ht="26.25" customHeight="1">
      <c r="B7" s="167" t="s">
        <v>111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1" s="3" customFormat="1" ht="63">
      <c r="B8" s="23" t="s">
        <v>128</v>
      </c>
      <c r="C8" s="31" t="s">
        <v>52</v>
      </c>
      <c r="D8" s="71" t="s">
        <v>73</v>
      </c>
      <c r="E8" s="31" t="s">
        <v>113</v>
      </c>
      <c r="F8" s="31" t="s">
        <v>114</v>
      </c>
      <c r="G8" s="31" t="s">
        <v>0</v>
      </c>
      <c r="H8" s="31" t="s">
        <v>117</v>
      </c>
      <c r="I8" s="31" t="s">
        <v>122</v>
      </c>
      <c r="J8" s="71" t="s">
        <v>194</v>
      </c>
      <c r="K8" s="32" t="s">
        <v>196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57</v>
      </c>
      <c r="C11" s="81"/>
      <c r="D11" s="81"/>
      <c r="E11" s="81"/>
      <c r="F11" s="81"/>
      <c r="G11" s="89"/>
      <c r="H11" s="91"/>
      <c r="I11" s="89">
        <v>767.71675000000005</v>
      </c>
      <c r="J11" s="90">
        <v>1</v>
      </c>
      <c r="K11" s="90">
        <v>2.1612289317853579E-4</v>
      </c>
      <c r="AW11" s="1"/>
    </row>
    <row r="12" spans="2:51" ht="19.5" customHeight="1">
      <c r="B12" s="82" t="s">
        <v>42</v>
      </c>
      <c r="C12" s="83"/>
      <c r="D12" s="83"/>
      <c r="E12" s="83"/>
      <c r="F12" s="83"/>
      <c r="G12" s="92"/>
      <c r="H12" s="94"/>
      <c r="I12" s="92">
        <v>767.71675000000005</v>
      </c>
      <c r="J12" s="93">
        <v>1</v>
      </c>
      <c r="K12" s="93">
        <v>2.1612289317853579E-4</v>
      </c>
    </row>
    <row r="13" spans="2:51">
      <c r="B13" s="130" t="s">
        <v>241</v>
      </c>
      <c r="C13" s="122"/>
      <c r="D13" s="122"/>
      <c r="E13" s="122"/>
      <c r="F13" s="122"/>
      <c r="G13" s="123"/>
      <c r="H13" s="126"/>
      <c r="I13" s="123">
        <v>-2.6012300000000006</v>
      </c>
      <c r="J13" s="124">
        <v>-3.3882678735353898E-3</v>
      </c>
      <c r="K13" s="124">
        <v>-7.3228225569235368E-7</v>
      </c>
    </row>
    <row r="14" spans="2:51">
      <c r="B14" s="88" t="s">
        <v>1597</v>
      </c>
      <c r="C14" s="85" t="s">
        <v>1598</v>
      </c>
      <c r="D14" s="98"/>
      <c r="E14" s="85" t="s">
        <v>176</v>
      </c>
      <c r="F14" s="111">
        <v>42495</v>
      </c>
      <c r="G14" s="95">
        <v>2499348.2900000005</v>
      </c>
      <c r="H14" s="97">
        <v>-0.1041</v>
      </c>
      <c r="I14" s="95">
        <v>-2.6012300000000006</v>
      </c>
      <c r="J14" s="96">
        <v>-3.3882678735353898E-3</v>
      </c>
      <c r="K14" s="96">
        <v>-7.3228225569235368E-7</v>
      </c>
    </row>
    <row r="15" spans="2:51">
      <c r="B15" s="84"/>
      <c r="C15" s="85"/>
      <c r="D15" s="85"/>
      <c r="E15" s="85"/>
      <c r="F15" s="85"/>
      <c r="G15" s="95"/>
      <c r="H15" s="97"/>
      <c r="I15" s="85"/>
      <c r="J15" s="96"/>
      <c r="K15" s="85"/>
    </row>
    <row r="16" spans="2:51" s="7" customFormat="1">
      <c r="B16" s="102" t="s">
        <v>41</v>
      </c>
      <c r="C16" s="83"/>
      <c r="D16" s="83"/>
      <c r="E16" s="83"/>
      <c r="F16" s="83"/>
      <c r="G16" s="92"/>
      <c r="H16" s="94"/>
      <c r="I16" s="92">
        <v>-1589.6668500000005</v>
      </c>
      <c r="J16" s="93">
        <v>-2.0706423951281518</v>
      </c>
      <c r="K16" s="93">
        <v>-4.4751322517322904E-4</v>
      </c>
      <c r="AW16" s="1"/>
      <c r="AY16" s="1"/>
    </row>
    <row r="17" spans="2:51" s="7" customFormat="1">
      <c r="B17" s="88" t="s">
        <v>1599</v>
      </c>
      <c r="C17" s="85" t="s">
        <v>1600</v>
      </c>
      <c r="D17" s="98"/>
      <c r="E17" s="98" t="s">
        <v>177</v>
      </c>
      <c r="F17" s="111">
        <v>42670</v>
      </c>
      <c r="G17" s="95">
        <v>46158200.000000007</v>
      </c>
      <c r="H17" s="97">
        <v>3.6078000000000001</v>
      </c>
      <c r="I17" s="95">
        <v>1665.2858799999999</v>
      </c>
      <c r="J17" s="96">
        <v>2.169141001547771</v>
      </c>
      <c r="K17" s="96">
        <v>4.6880102896669111E-4</v>
      </c>
      <c r="AW17" s="1"/>
      <c r="AY17" s="1"/>
    </row>
    <row r="18" spans="2:51" s="7" customFormat="1">
      <c r="B18" s="88" t="s">
        <v>1601</v>
      </c>
      <c r="C18" s="85" t="s">
        <v>1602</v>
      </c>
      <c r="D18" s="98"/>
      <c r="E18" s="98" t="s">
        <v>175</v>
      </c>
      <c r="F18" s="111">
        <v>42649</v>
      </c>
      <c r="G18" s="95">
        <v>135766800.00000003</v>
      </c>
      <c r="H18" s="97">
        <v>-1.9345000000000001</v>
      </c>
      <c r="I18" s="95">
        <v>-2626.3683400000004</v>
      </c>
      <c r="J18" s="96">
        <v>-3.4210121636658317</v>
      </c>
      <c r="K18" s="96">
        <v>-7.3935904641042214E-4</v>
      </c>
      <c r="AW18" s="1"/>
      <c r="AY18" s="1"/>
    </row>
    <row r="19" spans="2:51">
      <c r="B19" s="88" t="s">
        <v>1603</v>
      </c>
      <c r="C19" s="85" t="s">
        <v>1604</v>
      </c>
      <c r="D19" s="98"/>
      <c r="E19" s="98" t="s">
        <v>175</v>
      </c>
      <c r="F19" s="111">
        <v>42662</v>
      </c>
      <c r="G19" s="95">
        <v>5730300.0000000009</v>
      </c>
      <c r="H19" s="97">
        <v>-0.62970000000000004</v>
      </c>
      <c r="I19" s="95">
        <v>-36.084220000000002</v>
      </c>
      <c r="J19" s="96">
        <v>-4.7001996504570209E-2</v>
      </c>
      <c r="K19" s="96">
        <v>-1.0158207469735139E-5</v>
      </c>
    </row>
    <row r="20" spans="2:51">
      <c r="B20" s="88" t="s">
        <v>1605</v>
      </c>
      <c r="C20" s="85" t="s">
        <v>1606</v>
      </c>
      <c r="D20" s="98"/>
      <c r="E20" s="98" t="s">
        <v>175</v>
      </c>
      <c r="F20" s="111">
        <v>42689</v>
      </c>
      <c r="G20" s="95">
        <v>116404640.00000001</v>
      </c>
      <c r="H20" s="97">
        <v>-0.32800000000000001</v>
      </c>
      <c r="I20" s="95">
        <v>-381.83708000000007</v>
      </c>
      <c r="J20" s="96">
        <v>-0.49736713442815994</v>
      </c>
      <c r="K20" s="96">
        <v>-1.0749242406453167E-4</v>
      </c>
    </row>
    <row r="21" spans="2:51">
      <c r="B21" s="88" t="s">
        <v>1607</v>
      </c>
      <c r="C21" s="85" t="s">
        <v>1608</v>
      </c>
      <c r="D21" s="98"/>
      <c r="E21" s="98" t="s">
        <v>175</v>
      </c>
      <c r="F21" s="111">
        <v>42719</v>
      </c>
      <c r="G21" s="95">
        <v>67791000.000000015</v>
      </c>
      <c r="H21" s="97">
        <v>-0.1757</v>
      </c>
      <c r="I21" s="95">
        <v>-119.11353000000001</v>
      </c>
      <c r="J21" s="96">
        <v>-0.15515296494442776</v>
      </c>
      <c r="K21" s="96">
        <v>-3.3532107669017673E-5</v>
      </c>
    </row>
    <row r="22" spans="2:51">
      <c r="B22" s="88" t="s">
        <v>1609</v>
      </c>
      <c r="C22" s="85" t="s">
        <v>1610</v>
      </c>
      <c r="D22" s="98"/>
      <c r="E22" s="98" t="s">
        <v>175</v>
      </c>
      <c r="F22" s="111">
        <v>42688</v>
      </c>
      <c r="G22" s="95">
        <v>110976000.00000001</v>
      </c>
      <c r="H22" s="97">
        <v>-5.3800000000000001E-2</v>
      </c>
      <c r="I22" s="95">
        <v>-59.73472000000001</v>
      </c>
      <c r="J22" s="96">
        <v>-7.7808280202301183E-2</v>
      </c>
      <c r="K22" s="96">
        <v>-1.6816150630567521E-5</v>
      </c>
    </row>
    <row r="23" spans="2:51">
      <c r="B23" s="88" t="s">
        <v>1611</v>
      </c>
      <c r="C23" s="85" t="s">
        <v>1612</v>
      </c>
      <c r="D23" s="98"/>
      <c r="E23" s="98" t="s">
        <v>175</v>
      </c>
      <c r="F23" s="111">
        <v>42733</v>
      </c>
      <c r="G23" s="95">
        <v>11535000.000000002</v>
      </c>
      <c r="H23" s="97">
        <v>-8.5000000000000006E-2</v>
      </c>
      <c r="I23" s="95">
        <v>-9.803600000000003</v>
      </c>
      <c r="J23" s="96">
        <v>-1.2769813866898178E-2</v>
      </c>
      <c r="K23" s="96">
        <v>-2.7598491182654202E-6</v>
      </c>
    </row>
    <row r="24" spans="2:51">
      <c r="B24" s="88" t="s">
        <v>1613</v>
      </c>
      <c r="C24" s="85" t="s">
        <v>1614</v>
      </c>
      <c r="D24" s="98"/>
      <c r="E24" s="98" t="s">
        <v>175</v>
      </c>
      <c r="F24" s="111">
        <v>42690</v>
      </c>
      <c r="G24" s="95">
        <v>11535000.000000002</v>
      </c>
      <c r="H24" s="97">
        <v>-0.1908</v>
      </c>
      <c r="I24" s="95">
        <v>-22.011240000000004</v>
      </c>
      <c r="J24" s="96">
        <v>-2.8671043063734122E-2</v>
      </c>
      <c r="K24" s="96">
        <v>-6.1964687773806096E-6</v>
      </c>
    </row>
    <row r="25" spans="2:51">
      <c r="B25" s="84"/>
      <c r="C25" s="85"/>
      <c r="D25" s="85"/>
      <c r="E25" s="85"/>
      <c r="F25" s="85"/>
      <c r="G25" s="95"/>
      <c r="H25" s="97"/>
      <c r="I25" s="85"/>
      <c r="J25" s="96"/>
      <c r="K25" s="85"/>
    </row>
    <row r="26" spans="2:51">
      <c r="B26" s="102" t="s">
        <v>242</v>
      </c>
      <c r="C26" s="83"/>
      <c r="D26" s="83"/>
      <c r="E26" s="83"/>
      <c r="F26" s="83"/>
      <c r="G26" s="92"/>
      <c r="H26" s="94"/>
      <c r="I26" s="92">
        <v>2359.9848299999999</v>
      </c>
      <c r="J26" s="93">
        <v>3.074030663001686</v>
      </c>
      <c r="K26" s="93">
        <v>6.6436840060745707E-4</v>
      </c>
    </row>
    <row r="27" spans="2:51">
      <c r="B27" s="88" t="s">
        <v>1615</v>
      </c>
      <c r="C27" s="85" t="s">
        <v>1616</v>
      </c>
      <c r="D27" s="98"/>
      <c r="E27" s="98" t="s">
        <v>177</v>
      </c>
      <c r="F27" s="111">
        <v>42733</v>
      </c>
      <c r="G27" s="95">
        <v>4043800.0000000005</v>
      </c>
      <c r="H27" s="97">
        <v>0.1807</v>
      </c>
      <c r="I27" s="95">
        <v>7.3088700000000006</v>
      </c>
      <c r="J27" s="96">
        <v>9.5202690315145527E-3</v>
      </c>
      <c r="K27" s="96">
        <v>2.0575480869289422E-6</v>
      </c>
    </row>
    <row r="28" spans="2:51">
      <c r="B28" s="88" t="s">
        <v>1617</v>
      </c>
      <c r="C28" s="85" t="s">
        <v>1618</v>
      </c>
      <c r="D28" s="98"/>
      <c r="E28" s="98" t="s">
        <v>178</v>
      </c>
      <c r="F28" s="111">
        <v>42732</v>
      </c>
      <c r="G28" s="95">
        <v>11813000.000000002</v>
      </c>
      <c r="H28" s="97">
        <v>0.52049999999999996</v>
      </c>
      <c r="I28" s="95">
        <v>61.484130000000015</v>
      </c>
      <c r="J28" s="96">
        <v>8.0086998232095377E-2</v>
      </c>
      <c r="K28" s="96">
        <v>1.7308633763904737E-5</v>
      </c>
    </row>
    <row r="29" spans="2:51">
      <c r="B29" s="88" t="s">
        <v>1619</v>
      </c>
      <c r="C29" s="85" t="s">
        <v>1620</v>
      </c>
      <c r="D29" s="98"/>
      <c r="E29" s="98" t="s">
        <v>177</v>
      </c>
      <c r="F29" s="111">
        <v>42732</v>
      </c>
      <c r="G29" s="95">
        <v>8042971.0000000009</v>
      </c>
      <c r="H29" s="97">
        <v>-0.84870000000000001</v>
      </c>
      <c r="I29" s="95">
        <v>-68.263890000000018</v>
      </c>
      <c r="J29" s="96">
        <v>-8.8918067763924663E-2</v>
      </c>
      <c r="K29" s="96">
        <v>-1.9217230060984497E-5</v>
      </c>
    </row>
    <row r="30" spans="2:51">
      <c r="B30" s="88" t="s">
        <v>1621</v>
      </c>
      <c r="C30" s="85" t="s">
        <v>1622</v>
      </c>
      <c r="D30" s="98"/>
      <c r="E30" s="98" t="s">
        <v>177</v>
      </c>
      <c r="F30" s="111">
        <v>42725</v>
      </c>
      <c r="G30" s="95">
        <v>807757.60000000009</v>
      </c>
      <c r="H30" s="97">
        <v>-0.41820000000000002</v>
      </c>
      <c r="I30" s="95">
        <v>-3.3777100000000004</v>
      </c>
      <c r="J30" s="96">
        <v>-4.3996825652169247E-3</v>
      </c>
      <c r="K30" s="96">
        <v>-9.5087212506184375E-7</v>
      </c>
    </row>
    <row r="31" spans="2:51">
      <c r="B31" s="88" t="s">
        <v>1623</v>
      </c>
      <c r="C31" s="85" t="s">
        <v>1624</v>
      </c>
      <c r="D31" s="98"/>
      <c r="E31" s="98" t="s">
        <v>177</v>
      </c>
      <c r="F31" s="111">
        <v>42703</v>
      </c>
      <c r="G31" s="95">
        <v>1513457.7500000002</v>
      </c>
      <c r="H31" s="97">
        <v>1.0002</v>
      </c>
      <c r="I31" s="95">
        <v>15.137510000000002</v>
      </c>
      <c r="J31" s="96">
        <v>1.9717571617396651E-2</v>
      </c>
      <c r="K31" s="96">
        <v>4.2614186244067463E-6</v>
      </c>
    </row>
    <row r="32" spans="2:51">
      <c r="B32" s="88" t="s">
        <v>1625</v>
      </c>
      <c r="C32" s="85" t="s">
        <v>1626</v>
      </c>
      <c r="D32" s="98"/>
      <c r="E32" s="98" t="s">
        <v>177</v>
      </c>
      <c r="F32" s="111">
        <v>42704</v>
      </c>
      <c r="G32" s="95">
        <v>968335.10000000009</v>
      </c>
      <c r="H32" s="97">
        <v>1.306</v>
      </c>
      <c r="I32" s="95">
        <v>12.646860000000002</v>
      </c>
      <c r="J32" s="96">
        <v>1.6473341242066168E-2</v>
      </c>
      <c r="K32" s="96">
        <v>3.5602661695526348E-6</v>
      </c>
    </row>
    <row r="33" spans="2:11">
      <c r="B33" s="88" t="s">
        <v>1627</v>
      </c>
      <c r="C33" s="85" t="s">
        <v>1628</v>
      </c>
      <c r="D33" s="98"/>
      <c r="E33" s="98" t="s">
        <v>177</v>
      </c>
      <c r="F33" s="111">
        <v>42717</v>
      </c>
      <c r="G33" s="95">
        <v>14551704.720000003</v>
      </c>
      <c r="H33" s="97">
        <v>1.3313999999999999</v>
      </c>
      <c r="I33" s="95">
        <v>193.74092000000005</v>
      </c>
      <c r="J33" s="96">
        <v>0.25235989705838779</v>
      </c>
      <c r="K33" s="96">
        <v>5.4540751074496233E-5</v>
      </c>
    </row>
    <row r="34" spans="2:11">
      <c r="B34" s="88" t="s">
        <v>1629</v>
      </c>
      <c r="C34" s="85" t="s">
        <v>1630</v>
      </c>
      <c r="D34" s="98"/>
      <c r="E34" s="98" t="s">
        <v>177</v>
      </c>
      <c r="F34" s="111">
        <v>42691</v>
      </c>
      <c r="G34" s="95">
        <v>3199259.9300000006</v>
      </c>
      <c r="H34" s="97">
        <v>2.1551999999999998</v>
      </c>
      <c r="I34" s="95">
        <v>68.949289999999991</v>
      </c>
      <c r="J34" s="96">
        <v>8.9810844950302296E-2</v>
      </c>
      <c r="K34" s="96">
        <v>1.9410179649468227E-5</v>
      </c>
    </row>
    <row r="35" spans="2:11">
      <c r="B35" s="88" t="s">
        <v>1631</v>
      </c>
      <c r="C35" s="85" t="s">
        <v>1632</v>
      </c>
      <c r="D35" s="98"/>
      <c r="E35" s="98" t="s">
        <v>177</v>
      </c>
      <c r="F35" s="111">
        <v>42710</v>
      </c>
      <c r="G35" s="95">
        <v>33916883.960000008</v>
      </c>
      <c r="H35" s="97">
        <v>2.2126999999999999</v>
      </c>
      <c r="I35" s="95">
        <v>750.47836000000007</v>
      </c>
      <c r="J35" s="96">
        <v>0.97754589827563354</v>
      </c>
      <c r="K35" s="96">
        <v>2.1127004775014059E-4</v>
      </c>
    </row>
    <row r="36" spans="2:11">
      <c r="B36" s="88" t="s">
        <v>1633</v>
      </c>
      <c r="C36" s="85" t="s">
        <v>1634</v>
      </c>
      <c r="D36" s="98"/>
      <c r="E36" s="98" t="s">
        <v>177</v>
      </c>
      <c r="F36" s="111">
        <v>42683</v>
      </c>
      <c r="G36" s="95">
        <v>4008258.7000000007</v>
      </c>
      <c r="H36" s="97">
        <v>5.0285000000000002</v>
      </c>
      <c r="I36" s="95">
        <v>201.55720000000005</v>
      </c>
      <c r="J36" s="96">
        <v>0.26254109995646185</v>
      </c>
      <c r="K36" s="96">
        <v>5.6741142100865692E-5</v>
      </c>
    </row>
    <row r="37" spans="2:11">
      <c r="B37" s="88" t="s">
        <v>1635</v>
      </c>
      <c r="C37" s="85" t="s">
        <v>1636</v>
      </c>
      <c r="D37" s="98"/>
      <c r="E37" s="98" t="s">
        <v>178</v>
      </c>
      <c r="F37" s="111">
        <v>42703</v>
      </c>
      <c r="G37" s="95">
        <v>11048007.680000002</v>
      </c>
      <c r="H37" s="97">
        <v>1.5158</v>
      </c>
      <c r="I37" s="95">
        <v>167.46347000000003</v>
      </c>
      <c r="J37" s="96">
        <v>0.21813184354776682</v>
      </c>
      <c r="K37" s="96">
        <v>4.7143285121911093E-5</v>
      </c>
    </row>
    <row r="38" spans="2:11">
      <c r="B38" s="88" t="s">
        <v>1637</v>
      </c>
      <c r="C38" s="85" t="s">
        <v>1638</v>
      </c>
      <c r="D38" s="98"/>
      <c r="E38" s="98" t="s">
        <v>178</v>
      </c>
      <c r="F38" s="111">
        <v>42704</v>
      </c>
      <c r="G38" s="95">
        <v>1323125.0600000003</v>
      </c>
      <c r="H38" s="97">
        <v>1.6592</v>
      </c>
      <c r="I38" s="95">
        <v>21.953029999999998</v>
      </c>
      <c r="J38" s="96">
        <v>2.8595220828515202E-2</v>
      </c>
      <c r="K38" s="96">
        <v>6.1800818565378326E-6</v>
      </c>
    </row>
    <row r="39" spans="2:11">
      <c r="B39" s="88" t="s">
        <v>1639</v>
      </c>
      <c r="C39" s="85" t="s">
        <v>1640</v>
      </c>
      <c r="D39" s="98"/>
      <c r="E39" s="98" t="s">
        <v>178</v>
      </c>
      <c r="F39" s="111">
        <v>42718</v>
      </c>
      <c r="G39" s="95">
        <v>29896100.400000006</v>
      </c>
      <c r="H39" s="97">
        <v>3.0951</v>
      </c>
      <c r="I39" s="95">
        <v>925.3019300000002</v>
      </c>
      <c r="J39" s="96">
        <v>1.2052647411952391</v>
      </c>
      <c r="K39" s="96">
        <v>2.6048530291319428E-4</v>
      </c>
    </row>
    <row r="40" spans="2:11">
      <c r="B40" s="88" t="s">
        <v>1641</v>
      </c>
      <c r="C40" s="85" t="s">
        <v>1642</v>
      </c>
      <c r="D40" s="98"/>
      <c r="E40" s="98" t="s">
        <v>175</v>
      </c>
      <c r="F40" s="111">
        <v>42723</v>
      </c>
      <c r="G40" s="95">
        <v>7455708.7700000014</v>
      </c>
      <c r="H40" s="97">
        <v>7.5200000000000003E-2</v>
      </c>
      <c r="I40" s="95">
        <v>5.6048599999999995</v>
      </c>
      <c r="J40" s="96">
        <v>7.3006873954489064E-3</v>
      </c>
      <c r="K40" s="96">
        <v>1.5778456820964869E-6</v>
      </c>
    </row>
    <row r="41" spans="2:11">
      <c r="B41" s="151"/>
      <c r="C41" s="152"/>
      <c r="D41" s="152"/>
      <c r="E41" s="152"/>
      <c r="F41" s="152"/>
      <c r="G41" s="152"/>
      <c r="H41" s="152"/>
      <c r="I41" s="152"/>
      <c r="J41" s="152"/>
      <c r="K41" s="152"/>
    </row>
    <row r="42" spans="2:11">
      <c r="B42" s="151"/>
      <c r="C42" s="152"/>
      <c r="D42" s="152"/>
      <c r="E42" s="152"/>
      <c r="F42" s="152"/>
      <c r="G42" s="152"/>
      <c r="H42" s="152"/>
      <c r="I42" s="152"/>
      <c r="J42" s="152"/>
      <c r="K42" s="152"/>
    </row>
    <row r="43" spans="2:11">
      <c r="B43" s="150" t="s">
        <v>53</v>
      </c>
      <c r="C43" s="152"/>
      <c r="D43" s="152"/>
      <c r="E43" s="152"/>
      <c r="F43" s="152"/>
      <c r="G43" s="152"/>
      <c r="H43" s="152"/>
      <c r="I43" s="152"/>
      <c r="J43" s="152"/>
      <c r="K43" s="152"/>
    </row>
    <row r="44" spans="2:11">
      <c r="B44" s="150" t="s">
        <v>124</v>
      </c>
      <c r="C44" s="152"/>
      <c r="D44" s="152"/>
      <c r="E44" s="152"/>
      <c r="F44" s="152"/>
      <c r="G44" s="152"/>
      <c r="H44" s="152"/>
      <c r="I44" s="152"/>
      <c r="J44" s="152"/>
      <c r="K44" s="152"/>
    </row>
    <row r="45" spans="2:11">
      <c r="B45" s="149"/>
      <c r="C45" s="152"/>
      <c r="D45" s="152"/>
      <c r="E45" s="152"/>
      <c r="F45" s="152"/>
      <c r="G45" s="152"/>
      <c r="H45" s="152"/>
      <c r="I45" s="152"/>
      <c r="J45" s="152"/>
      <c r="K45" s="152"/>
    </row>
    <row r="46" spans="2:11">
      <c r="B46" s="151"/>
      <c r="C46" s="152"/>
      <c r="D46" s="152"/>
      <c r="E46" s="152"/>
      <c r="F46" s="152"/>
      <c r="G46" s="152"/>
      <c r="H46" s="152"/>
      <c r="I46" s="152"/>
      <c r="J46" s="152"/>
      <c r="K46" s="152"/>
    </row>
    <row r="47" spans="2:11">
      <c r="B47" s="151"/>
      <c r="C47" s="152"/>
      <c r="D47" s="152"/>
      <c r="E47" s="152"/>
      <c r="F47" s="152"/>
      <c r="G47" s="152"/>
      <c r="H47" s="152"/>
      <c r="I47" s="152"/>
      <c r="J47" s="152"/>
      <c r="K47" s="152"/>
    </row>
    <row r="48" spans="2:11">
      <c r="B48" s="151"/>
      <c r="C48" s="152"/>
      <c r="D48" s="152"/>
      <c r="E48" s="152"/>
      <c r="F48" s="152"/>
      <c r="G48" s="152"/>
      <c r="H48" s="152"/>
      <c r="I48" s="152"/>
      <c r="J48" s="152"/>
      <c r="K48" s="152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</sheetData>
  <mergeCells count="2">
    <mergeCell ref="B6:K6"/>
    <mergeCell ref="B7:K7"/>
  </mergeCells>
  <phoneticPr fontId="3" type="noConversion"/>
  <conditionalFormatting sqref="B43">
    <cfRule type="cellIs" dxfId="51" priority="2" operator="equal">
      <formula>"NR3"</formula>
    </cfRule>
  </conditionalFormatting>
  <conditionalFormatting sqref="B43">
    <cfRule type="containsText" dxfId="50" priority="1" operator="containsText" text="הפרשה ">
      <formula>NOT(ISERROR(SEARCH("הפרשה ",B43)))</formula>
    </cfRule>
  </conditionalFormatting>
  <dataValidations count="1">
    <dataValidation allowBlank="1" showInputMessage="1" showErrorMessage="1" sqref="AH1:XFD2 D1:AF2 B45:B1048576 B1:B42 A1:A1048576 C5:C1048576 D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191</v>
      </c>
      <c r="C1" s="79" t="s" vm="1">
        <v>246</v>
      </c>
    </row>
    <row r="2" spans="2:78">
      <c r="B2" s="57" t="s">
        <v>190</v>
      </c>
      <c r="C2" s="79" t="s">
        <v>247</v>
      </c>
    </row>
    <row r="3" spans="2:78">
      <c r="B3" s="57" t="s">
        <v>192</v>
      </c>
      <c r="C3" s="79" t="s">
        <v>248</v>
      </c>
    </row>
    <row r="4" spans="2:78">
      <c r="B4" s="57" t="s">
        <v>193</v>
      </c>
      <c r="C4" s="79">
        <v>69</v>
      </c>
    </row>
    <row r="6" spans="2:78" ht="26.25" customHeight="1">
      <c r="B6" s="167" t="s">
        <v>223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78" ht="26.25" customHeight="1">
      <c r="B7" s="167" t="s">
        <v>112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78" s="3" customFormat="1" ht="63">
      <c r="B8" s="23" t="s">
        <v>128</v>
      </c>
      <c r="C8" s="31" t="s">
        <v>52</v>
      </c>
      <c r="D8" s="31" t="s">
        <v>58</v>
      </c>
      <c r="E8" s="31" t="s">
        <v>15</v>
      </c>
      <c r="F8" s="31" t="s">
        <v>74</v>
      </c>
      <c r="G8" s="31" t="s">
        <v>114</v>
      </c>
      <c r="H8" s="31" t="s">
        <v>18</v>
      </c>
      <c r="I8" s="31" t="s">
        <v>113</v>
      </c>
      <c r="J8" s="31" t="s">
        <v>17</v>
      </c>
      <c r="K8" s="31" t="s">
        <v>19</v>
      </c>
      <c r="L8" s="31" t="s">
        <v>0</v>
      </c>
      <c r="M8" s="31" t="s">
        <v>117</v>
      </c>
      <c r="N8" s="31" t="s">
        <v>122</v>
      </c>
      <c r="O8" s="31" t="s">
        <v>66</v>
      </c>
      <c r="P8" s="71" t="s">
        <v>194</v>
      </c>
      <c r="Q8" s="32" t="s">
        <v>196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70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125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49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13.140625" style="2" customWidth="1"/>
    <col min="4" max="4" width="10.140625" style="2" bestFit="1" customWidth="1"/>
    <col min="5" max="5" width="5.85546875" style="1" customWidth="1"/>
    <col min="6" max="6" width="7.85546875" style="1" bestFit="1" customWidth="1"/>
    <col min="7" max="7" width="6.140625" style="1" bestFit="1" customWidth="1"/>
    <col min="8" max="8" width="12" style="1" bestFit="1" customWidth="1"/>
    <col min="9" max="9" width="6.85546875" style="1" bestFit="1" customWidth="1"/>
    <col min="10" max="10" width="8.5703125" style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191</v>
      </c>
      <c r="C1" s="79" t="s" vm="1">
        <v>246</v>
      </c>
    </row>
    <row r="2" spans="2:59">
      <c r="B2" s="57" t="s">
        <v>190</v>
      </c>
      <c r="C2" s="79" t="s">
        <v>247</v>
      </c>
    </row>
    <row r="3" spans="2:59">
      <c r="B3" s="57" t="s">
        <v>192</v>
      </c>
      <c r="C3" s="79" t="s">
        <v>248</v>
      </c>
    </row>
    <row r="4" spans="2:59">
      <c r="B4" s="57" t="s">
        <v>193</v>
      </c>
      <c r="C4" s="79">
        <v>69</v>
      </c>
    </row>
    <row r="6" spans="2:59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59" s="3" customFormat="1" ht="63">
      <c r="B7" s="23" t="s">
        <v>128</v>
      </c>
      <c r="C7" s="31" t="s">
        <v>237</v>
      </c>
      <c r="D7" s="31" t="s">
        <v>52</v>
      </c>
      <c r="E7" s="31" t="s">
        <v>15</v>
      </c>
      <c r="F7" s="31" t="s">
        <v>74</v>
      </c>
      <c r="G7" s="31" t="s">
        <v>18</v>
      </c>
      <c r="H7" s="31" t="s">
        <v>113</v>
      </c>
      <c r="I7" s="14" t="s">
        <v>43</v>
      </c>
      <c r="J7" s="71" t="s">
        <v>19</v>
      </c>
      <c r="K7" s="31" t="s">
        <v>0</v>
      </c>
      <c r="L7" s="31" t="s">
        <v>117</v>
      </c>
      <c r="M7" s="31" t="s">
        <v>122</v>
      </c>
      <c r="N7" s="71" t="s">
        <v>194</v>
      </c>
      <c r="O7" s="32" t="s">
        <v>196</v>
      </c>
      <c r="P7" s="1"/>
      <c r="Q7" s="1"/>
      <c r="R7" s="1"/>
      <c r="S7" s="1"/>
      <c r="T7" s="1"/>
      <c r="U7" s="1"/>
      <c r="BF7" s="3" t="s">
        <v>174</v>
      </c>
      <c r="BG7" s="3" t="s">
        <v>176</v>
      </c>
    </row>
    <row r="8" spans="2:59" s="3" customFormat="1" ht="24" customHeight="1">
      <c r="B8" s="16"/>
      <c r="C8" s="70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70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172</v>
      </c>
      <c r="BG8" s="3" t="s">
        <v>175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173</v>
      </c>
      <c r="BG9" s="4" t="s">
        <v>177</v>
      </c>
    </row>
    <row r="10" spans="2:59" s="4" customFormat="1" ht="18" customHeight="1">
      <c r="B10" s="80" t="s">
        <v>48</v>
      </c>
      <c r="C10" s="81"/>
      <c r="D10" s="81"/>
      <c r="E10" s="81"/>
      <c r="F10" s="81"/>
      <c r="G10" s="89">
        <v>5.19</v>
      </c>
      <c r="H10" s="81"/>
      <c r="I10" s="81"/>
      <c r="J10" s="103">
        <v>3.2399999999999998E-2</v>
      </c>
      <c r="K10" s="89"/>
      <c r="L10" s="91"/>
      <c r="M10" s="89">
        <v>69035.596020000026</v>
      </c>
      <c r="N10" s="90">
        <v>1</v>
      </c>
      <c r="O10" s="90">
        <v>1.9434475988894362E-2</v>
      </c>
      <c r="P10" s="1"/>
      <c r="Q10" s="1"/>
      <c r="R10" s="1"/>
      <c r="S10" s="1"/>
      <c r="T10" s="1"/>
      <c r="U10" s="1"/>
      <c r="BF10" s="1" t="s">
        <v>32</v>
      </c>
      <c r="BG10" s="4" t="s">
        <v>178</v>
      </c>
    </row>
    <row r="11" spans="2:59" ht="20.25" customHeight="1">
      <c r="B11" s="82" t="s">
        <v>46</v>
      </c>
      <c r="C11" s="83"/>
      <c r="D11" s="83"/>
      <c r="E11" s="83"/>
      <c r="F11" s="83"/>
      <c r="G11" s="92">
        <v>5.73</v>
      </c>
      <c r="H11" s="83"/>
      <c r="I11" s="83"/>
      <c r="J11" s="104">
        <v>2.7900000000000001E-2</v>
      </c>
      <c r="K11" s="92"/>
      <c r="L11" s="94"/>
      <c r="M11" s="92">
        <v>51046.341000000022</v>
      </c>
      <c r="N11" s="93">
        <v>0.73942058797046661</v>
      </c>
      <c r="O11" s="93">
        <v>1.4370251662606186E-2</v>
      </c>
      <c r="BG11" s="1" t="s">
        <v>184</v>
      </c>
    </row>
    <row r="12" spans="2:59">
      <c r="B12" s="102" t="s">
        <v>44</v>
      </c>
      <c r="C12" s="83"/>
      <c r="D12" s="83"/>
      <c r="E12" s="83"/>
      <c r="F12" s="83"/>
      <c r="G12" s="92">
        <v>8.52</v>
      </c>
      <c r="H12" s="83"/>
      <c r="I12" s="83"/>
      <c r="J12" s="104">
        <v>3.3000000000000002E-2</v>
      </c>
      <c r="K12" s="92"/>
      <c r="L12" s="94"/>
      <c r="M12" s="92">
        <v>30723.522830000005</v>
      </c>
      <c r="N12" s="93">
        <v>0.44503885823045863</v>
      </c>
      <c r="O12" s="93">
        <v>8.6490970044048113E-3</v>
      </c>
      <c r="BG12" s="1" t="s">
        <v>179</v>
      </c>
    </row>
    <row r="13" spans="2:59">
      <c r="B13" s="88" t="s">
        <v>1689</v>
      </c>
      <c r="C13" s="98" t="s">
        <v>1666</v>
      </c>
      <c r="D13" s="85">
        <v>5212</v>
      </c>
      <c r="E13" s="85" t="s">
        <v>664</v>
      </c>
      <c r="F13" s="85"/>
      <c r="G13" s="95">
        <v>8.99</v>
      </c>
      <c r="H13" s="98" t="s">
        <v>176</v>
      </c>
      <c r="I13" s="99">
        <v>3.4200000000000001E-2</v>
      </c>
      <c r="J13" s="99">
        <v>3.4200000000000001E-2</v>
      </c>
      <c r="K13" s="95">
        <v>4551845.330000001</v>
      </c>
      <c r="L13" s="97">
        <v>98.96</v>
      </c>
      <c r="M13" s="95">
        <v>4504.5061400000004</v>
      </c>
      <c r="N13" s="96">
        <v>6.5249036724402548E-2</v>
      </c>
      <c r="O13" s="96">
        <v>1.268080837518888E-3</v>
      </c>
      <c r="BG13" s="1" t="s">
        <v>180</v>
      </c>
    </row>
    <row r="14" spans="2:59">
      <c r="B14" s="88" t="s">
        <v>1689</v>
      </c>
      <c r="C14" s="98" t="s">
        <v>1666</v>
      </c>
      <c r="D14" s="85">
        <v>5211</v>
      </c>
      <c r="E14" s="85" t="s">
        <v>664</v>
      </c>
      <c r="F14" s="85"/>
      <c r="G14" s="95">
        <v>6.37</v>
      </c>
      <c r="H14" s="98" t="s">
        <v>176</v>
      </c>
      <c r="I14" s="99">
        <v>3.7999999999999999E-2</v>
      </c>
      <c r="J14" s="99">
        <v>3.7999999999999999E-2</v>
      </c>
      <c r="K14" s="95">
        <v>5004370.6500000013</v>
      </c>
      <c r="L14" s="97">
        <v>100.12</v>
      </c>
      <c r="M14" s="95">
        <v>5010.3758900000003</v>
      </c>
      <c r="N14" s="96">
        <v>7.2576702148677966E-2</v>
      </c>
      <c r="O14" s="96">
        <v>1.41049017526162E-3</v>
      </c>
      <c r="BG14" s="1" t="s">
        <v>181</v>
      </c>
    </row>
    <row r="15" spans="2:59">
      <c r="B15" s="88" t="s">
        <v>1689</v>
      </c>
      <c r="C15" s="98" t="s">
        <v>1666</v>
      </c>
      <c r="D15" s="85">
        <v>5025</v>
      </c>
      <c r="E15" s="85" t="s">
        <v>664</v>
      </c>
      <c r="F15" s="85"/>
      <c r="G15" s="95">
        <v>9.89</v>
      </c>
      <c r="H15" s="98" t="s">
        <v>176</v>
      </c>
      <c r="I15" s="99">
        <v>3.7199999999999997E-2</v>
      </c>
      <c r="J15" s="99">
        <v>3.7199999999999997E-2</v>
      </c>
      <c r="K15" s="95">
        <v>4447824.5999999996</v>
      </c>
      <c r="L15" s="97">
        <v>97.36</v>
      </c>
      <c r="M15" s="95">
        <v>4330.4020300000002</v>
      </c>
      <c r="N15" s="96">
        <v>6.2727089786339452E-2</v>
      </c>
      <c r="O15" s="96">
        <v>1.219068120305835E-3</v>
      </c>
      <c r="BG15" s="1" t="s">
        <v>183</v>
      </c>
    </row>
    <row r="16" spans="2:59">
      <c r="B16" s="88" t="s">
        <v>1689</v>
      </c>
      <c r="C16" s="98" t="s">
        <v>1666</v>
      </c>
      <c r="D16" s="85">
        <v>5024</v>
      </c>
      <c r="E16" s="85" t="s">
        <v>664</v>
      </c>
      <c r="F16" s="85"/>
      <c r="G16" s="95">
        <v>7.49</v>
      </c>
      <c r="H16" s="98" t="s">
        <v>176</v>
      </c>
      <c r="I16" s="99">
        <v>4.2200000000000001E-2</v>
      </c>
      <c r="J16" s="99">
        <v>4.2200000000000001E-2</v>
      </c>
      <c r="K16" s="95">
        <v>3758920.2000000007</v>
      </c>
      <c r="L16" s="97">
        <v>101.01</v>
      </c>
      <c r="M16" s="95">
        <v>3796.8852900000006</v>
      </c>
      <c r="N16" s="96">
        <v>5.4998949946054213E-2</v>
      </c>
      <c r="O16" s="96">
        <v>1.0688757721409935E-3</v>
      </c>
      <c r="BG16" s="1" t="s">
        <v>182</v>
      </c>
    </row>
    <row r="17" spans="2:59">
      <c r="B17" s="88" t="s">
        <v>1689</v>
      </c>
      <c r="C17" s="98" t="s">
        <v>1666</v>
      </c>
      <c r="D17" s="85">
        <v>5023</v>
      </c>
      <c r="E17" s="85" t="s">
        <v>664</v>
      </c>
      <c r="F17" s="85"/>
      <c r="G17" s="95">
        <v>10.09</v>
      </c>
      <c r="H17" s="98" t="s">
        <v>176</v>
      </c>
      <c r="I17" s="99">
        <v>3.1800000000000002E-2</v>
      </c>
      <c r="J17" s="99">
        <v>3.1800000000000002E-2</v>
      </c>
      <c r="K17" s="95">
        <v>3992073.8900000006</v>
      </c>
      <c r="L17" s="97">
        <v>96.78</v>
      </c>
      <c r="M17" s="95">
        <v>3863.5273800000009</v>
      </c>
      <c r="N17" s="96">
        <v>5.5964279339034223E-2</v>
      </c>
      <c r="O17" s="96">
        <v>1.0876364430502375E-3</v>
      </c>
      <c r="BG17" s="1" t="s">
        <v>185</v>
      </c>
    </row>
    <row r="18" spans="2:59">
      <c r="B18" s="88" t="s">
        <v>1689</v>
      </c>
      <c r="C18" s="98" t="s">
        <v>1666</v>
      </c>
      <c r="D18" s="85">
        <v>5210</v>
      </c>
      <c r="E18" s="85" t="s">
        <v>664</v>
      </c>
      <c r="F18" s="85"/>
      <c r="G18" s="95">
        <v>9.43</v>
      </c>
      <c r="H18" s="98" t="s">
        <v>176</v>
      </c>
      <c r="I18" s="99">
        <v>2.4E-2</v>
      </c>
      <c r="J18" s="99">
        <v>2.4E-2</v>
      </c>
      <c r="K18" s="95">
        <v>3363505.2100000004</v>
      </c>
      <c r="L18" s="97">
        <v>102.97</v>
      </c>
      <c r="M18" s="95">
        <v>3463.3998700000006</v>
      </c>
      <c r="N18" s="96">
        <v>5.0168319963466858E-2</v>
      </c>
      <c r="O18" s="96">
        <v>9.7499500973316641E-4</v>
      </c>
      <c r="BG18" s="1" t="s">
        <v>186</v>
      </c>
    </row>
    <row r="19" spans="2:59">
      <c r="B19" s="88" t="s">
        <v>1689</v>
      </c>
      <c r="C19" s="98" t="s">
        <v>1666</v>
      </c>
      <c r="D19" s="85">
        <v>5022</v>
      </c>
      <c r="E19" s="85" t="s">
        <v>664</v>
      </c>
      <c r="F19" s="85"/>
      <c r="G19" s="95">
        <v>8.66</v>
      </c>
      <c r="H19" s="98" t="s">
        <v>176</v>
      </c>
      <c r="I19" s="99">
        <v>3.0099999999999998E-2</v>
      </c>
      <c r="J19" s="99">
        <v>3.0099999999999998E-2</v>
      </c>
      <c r="K19" s="95">
        <v>3077307.6800000006</v>
      </c>
      <c r="L19" s="97">
        <v>96.95</v>
      </c>
      <c r="M19" s="95">
        <v>2983.4490200000005</v>
      </c>
      <c r="N19" s="96">
        <v>4.3216097086142019E-2</v>
      </c>
      <c r="O19" s="96">
        <v>8.3988220115435469E-4</v>
      </c>
      <c r="BG19" s="1" t="s">
        <v>187</v>
      </c>
    </row>
    <row r="20" spans="2:59">
      <c r="B20" s="88" t="s">
        <v>1689</v>
      </c>
      <c r="C20" s="98" t="s">
        <v>1666</v>
      </c>
      <c r="D20" s="85">
        <v>5209</v>
      </c>
      <c r="E20" s="85" t="s">
        <v>664</v>
      </c>
      <c r="F20" s="85"/>
      <c r="G20" s="95">
        <v>7.26</v>
      </c>
      <c r="H20" s="98" t="s">
        <v>176</v>
      </c>
      <c r="I20" s="99">
        <v>2.6800000000000001E-2</v>
      </c>
      <c r="J20" s="99">
        <v>2.6800000000000001E-2</v>
      </c>
      <c r="K20" s="95">
        <v>2809750.9800000004</v>
      </c>
      <c r="L20" s="97">
        <v>98.62</v>
      </c>
      <c r="M20" s="95">
        <v>2770.9772100000005</v>
      </c>
      <c r="N20" s="96">
        <v>4.0138383236341321E-2</v>
      </c>
      <c r="O20" s="96">
        <v>7.800684452397154E-4</v>
      </c>
      <c r="BG20" s="1" t="s">
        <v>188</v>
      </c>
    </row>
    <row r="21" spans="2:59">
      <c r="B21" s="84"/>
      <c r="C21" s="85"/>
      <c r="D21" s="85"/>
      <c r="E21" s="85"/>
      <c r="F21" s="85"/>
      <c r="G21" s="85"/>
      <c r="H21" s="85"/>
      <c r="I21" s="85"/>
      <c r="J21" s="85"/>
      <c r="K21" s="95"/>
      <c r="L21" s="97"/>
      <c r="M21" s="85"/>
      <c r="N21" s="96"/>
      <c r="O21" s="85"/>
      <c r="BG21" s="1" t="s">
        <v>189</v>
      </c>
    </row>
    <row r="22" spans="2:59">
      <c r="B22" s="102" t="s">
        <v>45</v>
      </c>
      <c r="C22" s="83"/>
      <c r="D22" s="83"/>
      <c r="E22" s="83"/>
      <c r="F22" s="83"/>
      <c r="G22" s="92">
        <v>2.9389676584012858</v>
      </c>
      <c r="H22" s="83"/>
      <c r="I22" s="83"/>
      <c r="J22" s="104">
        <v>2.2886070827351199E-2</v>
      </c>
      <c r="K22" s="92"/>
      <c r="L22" s="94"/>
      <c r="M22" s="92">
        <v>20322.818170000006</v>
      </c>
      <c r="N22" s="93">
        <v>0.29438172974000781</v>
      </c>
      <c r="O22" s="93">
        <v>5.721154658201371E-3</v>
      </c>
      <c r="BG22" s="1" t="s">
        <v>32</v>
      </c>
    </row>
    <row r="23" spans="2:59">
      <c r="B23" s="88" t="s">
        <v>1690</v>
      </c>
      <c r="C23" s="98" t="s">
        <v>1666</v>
      </c>
      <c r="D23" s="85" t="s">
        <v>1662</v>
      </c>
      <c r="E23" s="85" t="s">
        <v>371</v>
      </c>
      <c r="F23" s="85" t="s">
        <v>172</v>
      </c>
      <c r="G23" s="95">
        <v>1.9800000000000002</v>
      </c>
      <c r="H23" s="98" t="s">
        <v>176</v>
      </c>
      <c r="I23" s="99">
        <v>2.0119999999999999E-2</v>
      </c>
      <c r="J23" s="99">
        <v>2.0199999999999999E-2</v>
      </c>
      <c r="K23" s="95">
        <v>8784217.6000000015</v>
      </c>
      <c r="L23" s="97">
        <v>100.08</v>
      </c>
      <c r="M23" s="95">
        <v>8791.2449900000029</v>
      </c>
      <c r="N23" s="96">
        <v>0.12734365308373852</v>
      </c>
      <c r="O23" s="96">
        <v>2.4748571681940095E-3</v>
      </c>
    </row>
    <row r="24" spans="2:59">
      <c r="B24" s="88" t="s">
        <v>1698</v>
      </c>
      <c r="C24" s="98" t="s">
        <v>1663</v>
      </c>
      <c r="D24" s="85" t="s">
        <v>1664</v>
      </c>
      <c r="E24" s="85" t="s">
        <v>428</v>
      </c>
      <c r="F24" s="85" t="s">
        <v>173</v>
      </c>
      <c r="G24" s="95">
        <v>4.8100000000000014</v>
      </c>
      <c r="H24" s="98" t="s">
        <v>176</v>
      </c>
      <c r="I24" s="99">
        <v>2.1613000000000004E-2</v>
      </c>
      <c r="J24" s="99">
        <v>2.1700000000000004E-2</v>
      </c>
      <c r="K24" s="95">
        <v>3088927.8800000008</v>
      </c>
      <c r="L24" s="97">
        <v>100.06</v>
      </c>
      <c r="M24" s="95">
        <v>3090.7812599999997</v>
      </c>
      <c r="N24" s="96">
        <v>4.4770834731470734E-2</v>
      </c>
      <c r="O24" s="96">
        <v>8.7009771259152573E-4</v>
      </c>
    </row>
    <row r="25" spans="2:59">
      <c r="B25" s="88" t="s">
        <v>1692</v>
      </c>
      <c r="C25" s="98" t="s">
        <v>1663</v>
      </c>
      <c r="D25" s="85" t="s">
        <v>1665</v>
      </c>
      <c r="E25" s="85" t="s">
        <v>516</v>
      </c>
      <c r="F25" s="85" t="s">
        <v>173</v>
      </c>
      <c r="G25" s="95">
        <v>4.63</v>
      </c>
      <c r="H25" s="98" t="s">
        <v>176</v>
      </c>
      <c r="I25" s="99">
        <v>2.3E-2</v>
      </c>
      <c r="J25" s="99">
        <v>2.5699999999999997E-2</v>
      </c>
      <c r="K25" s="95">
        <v>518858.43000000005</v>
      </c>
      <c r="L25" s="97">
        <v>99.39</v>
      </c>
      <c r="M25" s="95">
        <v>515.69342000000006</v>
      </c>
      <c r="N25" s="96">
        <v>7.4699640436304855E-3</v>
      </c>
      <c r="O25" s="96">
        <v>1.4517483684384092E-4</v>
      </c>
    </row>
    <row r="26" spans="2:59">
      <c r="B26" s="88" t="s">
        <v>1691</v>
      </c>
      <c r="C26" s="98" t="s">
        <v>1666</v>
      </c>
      <c r="D26" s="85" t="s">
        <v>1667</v>
      </c>
      <c r="E26" s="85" t="s">
        <v>516</v>
      </c>
      <c r="F26" s="85" t="s">
        <v>173</v>
      </c>
      <c r="G26" s="95">
        <v>1.9700000000000002</v>
      </c>
      <c r="H26" s="98" t="s">
        <v>176</v>
      </c>
      <c r="I26" s="99">
        <v>2.75E-2</v>
      </c>
      <c r="J26" s="99">
        <v>2.0899999999999998E-2</v>
      </c>
      <c r="K26" s="95">
        <v>1379932.2900000003</v>
      </c>
      <c r="L26" s="97">
        <v>101.93</v>
      </c>
      <c r="M26" s="95">
        <v>1406.5649700000001</v>
      </c>
      <c r="N26" s="96">
        <v>2.0374488685409625E-2</v>
      </c>
      <c r="O26" s="96">
        <v>3.959675111425932E-4</v>
      </c>
    </row>
    <row r="27" spans="2:59">
      <c r="B27" s="88" t="s">
        <v>1691</v>
      </c>
      <c r="C27" s="98" t="s">
        <v>1666</v>
      </c>
      <c r="D27" s="85" t="s">
        <v>1668</v>
      </c>
      <c r="E27" s="85" t="s">
        <v>516</v>
      </c>
      <c r="F27" s="85" t="s">
        <v>173</v>
      </c>
      <c r="G27" s="95">
        <v>2.54</v>
      </c>
      <c r="H27" s="98" t="s">
        <v>176</v>
      </c>
      <c r="I27" s="99">
        <v>3.1699999999999999E-2</v>
      </c>
      <c r="J27" s="99">
        <v>2.2800000000000001E-2</v>
      </c>
      <c r="K27" s="95">
        <v>2678692.0900000003</v>
      </c>
      <c r="L27" s="97">
        <v>103.03</v>
      </c>
      <c r="M27" s="95">
        <v>2759.8566000000005</v>
      </c>
      <c r="N27" s="96">
        <v>3.9977298076784233E-2</v>
      </c>
      <c r="O27" s="96">
        <v>7.7693783957413602E-4</v>
      </c>
    </row>
    <row r="28" spans="2:59">
      <c r="B28" s="88" t="s">
        <v>1692</v>
      </c>
      <c r="C28" s="98" t="s">
        <v>1663</v>
      </c>
      <c r="D28" s="85" t="s">
        <v>1669</v>
      </c>
      <c r="E28" s="85" t="s">
        <v>516</v>
      </c>
      <c r="F28" s="85" t="s">
        <v>173</v>
      </c>
      <c r="G28" s="95">
        <v>3.5300000000000011</v>
      </c>
      <c r="H28" s="98" t="s">
        <v>176</v>
      </c>
      <c r="I28" s="99">
        <v>2.2000000000000002E-2</v>
      </c>
      <c r="J28" s="99">
        <v>2.1000000000000005E-2</v>
      </c>
      <c r="K28" s="95">
        <v>1198293.9700000002</v>
      </c>
      <c r="L28" s="97">
        <v>100.53</v>
      </c>
      <c r="M28" s="95">
        <v>1204.6448799999998</v>
      </c>
      <c r="N28" s="96">
        <v>1.7449619463718501E-2</v>
      </c>
      <c r="O28" s="96">
        <v>3.3912421048298093E-4</v>
      </c>
    </row>
    <row r="29" spans="2:59">
      <c r="B29" s="88" t="s">
        <v>1692</v>
      </c>
      <c r="C29" s="98" t="s">
        <v>1663</v>
      </c>
      <c r="D29" s="85" t="s">
        <v>1670</v>
      </c>
      <c r="E29" s="85" t="s">
        <v>516</v>
      </c>
      <c r="F29" s="85" t="s">
        <v>173</v>
      </c>
      <c r="G29" s="95">
        <v>4.5699999999999994</v>
      </c>
      <c r="H29" s="98" t="s">
        <v>176</v>
      </c>
      <c r="I29" s="99">
        <v>3.3700000000000001E-2</v>
      </c>
      <c r="J29" s="99">
        <v>3.5299999999999998E-2</v>
      </c>
      <c r="K29" s="95">
        <v>260326.81000000003</v>
      </c>
      <c r="L29" s="97">
        <v>99.68</v>
      </c>
      <c r="M29" s="95">
        <v>259.49376000000007</v>
      </c>
      <c r="N29" s="96">
        <v>3.7588400037108852E-3</v>
      </c>
      <c r="O29" s="96">
        <v>7.3051085798214794E-5</v>
      </c>
    </row>
    <row r="30" spans="2:59">
      <c r="B30" s="88" t="s">
        <v>1692</v>
      </c>
      <c r="C30" s="98" t="s">
        <v>1663</v>
      </c>
      <c r="D30" s="85" t="s">
        <v>1671</v>
      </c>
      <c r="E30" s="85" t="s">
        <v>516</v>
      </c>
      <c r="F30" s="85" t="s">
        <v>173</v>
      </c>
      <c r="G30" s="95">
        <v>4.4200000000000017</v>
      </c>
      <c r="H30" s="98" t="s">
        <v>176</v>
      </c>
      <c r="I30" s="99">
        <v>3.85E-2</v>
      </c>
      <c r="J30" s="99">
        <v>3.8500000000000006E-2</v>
      </c>
      <c r="K30" s="95">
        <v>68588.390000000014</v>
      </c>
      <c r="L30" s="97">
        <v>100.47</v>
      </c>
      <c r="M30" s="95">
        <v>68.910759999999996</v>
      </c>
      <c r="N30" s="96">
        <v>9.9819171518467282E-4</v>
      </c>
      <c r="O30" s="96">
        <v>1.9399332921069803E-5</v>
      </c>
    </row>
    <row r="31" spans="2:59">
      <c r="B31" s="88" t="s">
        <v>1692</v>
      </c>
      <c r="C31" s="98" t="s">
        <v>1663</v>
      </c>
      <c r="D31" s="85" t="s">
        <v>1672</v>
      </c>
      <c r="E31" s="85" t="s">
        <v>516</v>
      </c>
      <c r="F31" s="85" t="s">
        <v>173</v>
      </c>
      <c r="G31" s="95">
        <v>4.42</v>
      </c>
      <c r="H31" s="98" t="s">
        <v>176</v>
      </c>
      <c r="I31" s="99">
        <v>3.8399999999999997E-2</v>
      </c>
      <c r="J31" s="99">
        <v>3.8300000000000008E-2</v>
      </c>
      <c r="K31" s="95">
        <v>205060.33</v>
      </c>
      <c r="L31" s="97">
        <v>100.6</v>
      </c>
      <c r="M31" s="95">
        <v>206.29070000000004</v>
      </c>
      <c r="N31" s="96">
        <v>2.9881787352170667E-3</v>
      </c>
      <c r="O31" s="96">
        <v>5.8073687880100812E-5</v>
      </c>
    </row>
    <row r="32" spans="2:59">
      <c r="B32" s="88" t="s">
        <v>1692</v>
      </c>
      <c r="C32" s="98" t="s">
        <v>1663</v>
      </c>
      <c r="D32" s="85" t="s">
        <v>1673</v>
      </c>
      <c r="E32" s="85" t="s">
        <v>516</v>
      </c>
      <c r="F32" s="85" t="s">
        <v>173</v>
      </c>
      <c r="G32" s="95">
        <v>5.45</v>
      </c>
      <c r="H32" s="98" t="s">
        <v>176</v>
      </c>
      <c r="I32" s="99">
        <v>3.6699999999999997E-2</v>
      </c>
      <c r="J32" s="99">
        <v>3.8299999999999994E-2</v>
      </c>
      <c r="K32" s="95">
        <v>817086.4700000002</v>
      </c>
      <c r="L32" s="97">
        <v>99.66</v>
      </c>
      <c r="M32" s="95">
        <v>814.30841000000009</v>
      </c>
      <c r="N32" s="96">
        <v>1.1795486052790651E-2</v>
      </c>
      <c r="O32" s="96">
        <v>2.2923909047029828E-4</v>
      </c>
    </row>
    <row r="33" spans="2:15">
      <c r="B33" s="88" t="s">
        <v>1692</v>
      </c>
      <c r="C33" s="98" t="s">
        <v>1663</v>
      </c>
      <c r="D33" s="85" t="s">
        <v>1674</v>
      </c>
      <c r="E33" s="85" t="s">
        <v>516</v>
      </c>
      <c r="F33" s="85" t="s">
        <v>173</v>
      </c>
      <c r="G33" s="95">
        <v>3.4800000000000004</v>
      </c>
      <c r="H33" s="98" t="s">
        <v>176</v>
      </c>
      <c r="I33" s="99">
        <v>3.1800000000000002E-2</v>
      </c>
      <c r="J33" s="99">
        <v>3.2099999999999997E-2</v>
      </c>
      <c r="K33" s="95">
        <v>1202503.1000000003</v>
      </c>
      <c r="L33" s="97">
        <v>100.21</v>
      </c>
      <c r="M33" s="95">
        <v>1205.0284200000001</v>
      </c>
      <c r="N33" s="96">
        <v>1.7455175148352396E-2</v>
      </c>
      <c r="O33" s="96">
        <v>3.3923218230260028E-4</v>
      </c>
    </row>
    <row r="34" spans="2:15">
      <c r="B34" s="84"/>
      <c r="C34" s="85"/>
      <c r="D34" s="85"/>
      <c r="E34" s="85"/>
      <c r="F34" s="85"/>
      <c r="G34" s="85"/>
      <c r="H34" s="85"/>
      <c r="I34" s="85"/>
      <c r="J34" s="85"/>
      <c r="K34" s="95"/>
      <c r="L34" s="97"/>
      <c r="M34" s="85"/>
      <c r="N34" s="96"/>
      <c r="O34" s="85"/>
    </row>
    <row r="35" spans="2:15">
      <c r="B35" s="82" t="s">
        <v>47</v>
      </c>
      <c r="C35" s="83"/>
      <c r="D35" s="83"/>
      <c r="E35" s="83"/>
      <c r="F35" s="83"/>
      <c r="G35" s="92">
        <v>4.6568206028522914</v>
      </c>
      <c r="H35" s="83"/>
      <c r="I35" s="83"/>
      <c r="J35" s="104">
        <v>3.6935071832007414E-2</v>
      </c>
      <c r="K35" s="92"/>
      <c r="L35" s="94"/>
      <c r="M35" s="92">
        <v>17989.255020000004</v>
      </c>
      <c r="N35" s="93">
        <v>0.26057941202953344</v>
      </c>
      <c r="O35" s="93">
        <v>5.0642243262881779E-3</v>
      </c>
    </row>
    <row r="36" spans="2:15">
      <c r="B36" s="130" t="s">
        <v>45</v>
      </c>
      <c r="C36" s="122"/>
      <c r="D36" s="122"/>
      <c r="E36" s="122"/>
      <c r="F36" s="122"/>
      <c r="G36" s="123">
        <v>4.6568206028522914</v>
      </c>
      <c r="H36" s="122"/>
      <c r="I36" s="122"/>
      <c r="J36" s="131">
        <v>3.6935071832007414E-2</v>
      </c>
      <c r="K36" s="123"/>
      <c r="L36" s="126"/>
      <c r="M36" s="123">
        <v>17989.255020000004</v>
      </c>
      <c r="N36" s="124">
        <v>0.26057941202953344</v>
      </c>
      <c r="O36" s="124">
        <v>5.0642243262881779E-3</v>
      </c>
    </row>
    <row r="37" spans="2:15">
      <c r="B37" s="88" t="s">
        <v>1693</v>
      </c>
      <c r="C37" s="98" t="s">
        <v>1663</v>
      </c>
      <c r="D37" s="85">
        <v>4931</v>
      </c>
      <c r="E37" s="85" t="s">
        <v>428</v>
      </c>
      <c r="F37" s="85" t="s">
        <v>173</v>
      </c>
      <c r="G37" s="95">
        <v>5.5900000000000007</v>
      </c>
      <c r="H37" s="98" t="s">
        <v>175</v>
      </c>
      <c r="I37" s="99">
        <v>4.0199999999999993E-2</v>
      </c>
      <c r="J37" s="99">
        <v>3.8300000000000015E-2</v>
      </c>
      <c r="K37" s="95">
        <v>564188.1100000001</v>
      </c>
      <c r="L37" s="97">
        <v>101.37</v>
      </c>
      <c r="M37" s="95">
        <v>2199.0227799999998</v>
      </c>
      <c r="N37" s="96">
        <v>3.1853462659508724E-2</v>
      </c>
      <c r="O37" s="96">
        <v>6.190553552193654E-4</v>
      </c>
    </row>
    <row r="38" spans="2:15">
      <c r="B38" s="88" t="s">
        <v>1693</v>
      </c>
      <c r="C38" s="98" t="s">
        <v>1663</v>
      </c>
      <c r="D38" s="85" t="s">
        <v>1675</v>
      </c>
      <c r="E38" s="85" t="s">
        <v>428</v>
      </c>
      <c r="F38" s="85" t="s">
        <v>173</v>
      </c>
      <c r="G38" s="95">
        <v>5.5900000000000007</v>
      </c>
      <c r="H38" s="98" t="s">
        <v>175</v>
      </c>
      <c r="I38" s="99">
        <v>4.0199999999999993E-2</v>
      </c>
      <c r="J38" s="99">
        <v>3.8299999999999994E-2</v>
      </c>
      <c r="K38" s="95">
        <v>21066.590000000004</v>
      </c>
      <c r="L38" s="97">
        <v>101.37</v>
      </c>
      <c r="M38" s="95">
        <v>82.11078000000002</v>
      </c>
      <c r="N38" s="96">
        <v>1.1893977126845119E-3</v>
      </c>
      <c r="O38" s="96">
        <v>2.3115321288413021E-5</v>
      </c>
    </row>
    <row r="39" spans="2:15">
      <c r="B39" s="88" t="s">
        <v>1693</v>
      </c>
      <c r="C39" s="98" t="s">
        <v>1663</v>
      </c>
      <c r="D39" s="85">
        <v>5046</v>
      </c>
      <c r="E39" s="85" t="s">
        <v>428</v>
      </c>
      <c r="F39" s="85" t="s">
        <v>173</v>
      </c>
      <c r="G39" s="95">
        <v>5.59</v>
      </c>
      <c r="H39" s="98" t="s">
        <v>175</v>
      </c>
      <c r="I39" s="99">
        <v>4.0111000000000001E-2</v>
      </c>
      <c r="J39" s="99">
        <v>3.8299999999999994E-2</v>
      </c>
      <c r="K39" s="95">
        <v>100605.4</v>
      </c>
      <c r="L39" s="97">
        <v>101.37</v>
      </c>
      <c r="M39" s="95">
        <v>392.12732000000005</v>
      </c>
      <c r="N39" s="96">
        <v>5.6800743762159805E-3</v>
      </c>
      <c r="O39" s="96">
        <v>1.103892690797036E-4</v>
      </c>
    </row>
    <row r="40" spans="2:15">
      <c r="B40" s="88" t="s">
        <v>1693</v>
      </c>
      <c r="C40" s="98" t="s">
        <v>1663</v>
      </c>
      <c r="D40" s="85">
        <v>5101</v>
      </c>
      <c r="E40" s="85" t="s">
        <v>428</v>
      </c>
      <c r="F40" s="85" t="s">
        <v>173</v>
      </c>
      <c r="G40" s="95">
        <v>5.59</v>
      </c>
      <c r="H40" s="98" t="s">
        <v>175</v>
      </c>
      <c r="I40" s="99">
        <v>4.0111000000000001E-2</v>
      </c>
      <c r="J40" s="99">
        <v>3.8300000000000008E-2</v>
      </c>
      <c r="K40" s="95">
        <v>74584.160000000018</v>
      </c>
      <c r="L40" s="97">
        <v>101.37</v>
      </c>
      <c r="M40" s="95">
        <v>290.70495</v>
      </c>
      <c r="N40" s="96">
        <v>4.2109428578813316E-3</v>
      </c>
      <c r="O40" s="96">
        <v>8.1837467862100959E-5</v>
      </c>
    </row>
    <row r="41" spans="2:15">
      <c r="B41" s="88" t="s">
        <v>1693</v>
      </c>
      <c r="C41" s="98" t="s">
        <v>1663</v>
      </c>
      <c r="D41" s="85">
        <v>5178</v>
      </c>
      <c r="E41" s="85" t="s">
        <v>428</v>
      </c>
      <c r="F41" s="85" t="s">
        <v>173</v>
      </c>
      <c r="G41" s="95">
        <v>5.59</v>
      </c>
      <c r="H41" s="98" t="s">
        <v>175</v>
      </c>
      <c r="I41" s="99">
        <v>4.0111000000000001E-2</v>
      </c>
      <c r="J41" s="99">
        <v>3.8300000000000001E-2</v>
      </c>
      <c r="K41" s="95">
        <v>78124.800000000017</v>
      </c>
      <c r="L41" s="97">
        <v>101.37</v>
      </c>
      <c r="M41" s="95">
        <v>304.50519000000008</v>
      </c>
      <c r="N41" s="96">
        <v>4.410843210679069E-3</v>
      </c>
      <c r="O41" s="96">
        <v>8.5722426468720083E-5</v>
      </c>
    </row>
    <row r="42" spans="2:15">
      <c r="B42" s="88" t="s">
        <v>1693</v>
      </c>
      <c r="C42" s="98" t="s">
        <v>1663</v>
      </c>
      <c r="D42" s="85" t="s">
        <v>1676</v>
      </c>
      <c r="E42" s="85" t="s">
        <v>428</v>
      </c>
      <c r="F42" s="85" t="s">
        <v>173</v>
      </c>
      <c r="G42" s="95">
        <v>5.5900000000000007</v>
      </c>
      <c r="H42" s="98" t="s">
        <v>175</v>
      </c>
      <c r="I42" s="99">
        <v>4.0111000000000001E-2</v>
      </c>
      <c r="J42" s="99">
        <v>3.8299999999999994E-2</v>
      </c>
      <c r="K42" s="95">
        <v>90953.200000000012</v>
      </c>
      <c r="L42" s="97">
        <v>101.37</v>
      </c>
      <c r="M42" s="95">
        <v>354.5061500000001</v>
      </c>
      <c r="N42" s="96">
        <v>5.1351211612238063E-3</v>
      </c>
      <c r="O42" s="96">
        <v>9.9798388907867399E-5</v>
      </c>
    </row>
    <row r="43" spans="2:15">
      <c r="B43" s="88" t="s">
        <v>1693</v>
      </c>
      <c r="C43" s="98" t="s">
        <v>1663</v>
      </c>
      <c r="D43" s="85" t="s">
        <v>1677</v>
      </c>
      <c r="E43" s="85" t="s">
        <v>428</v>
      </c>
      <c r="F43" s="85" t="s">
        <v>173</v>
      </c>
      <c r="G43" s="95">
        <v>5.59</v>
      </c>
      <c r="H43" s="98" t="s">
        <v>175</v>
      </c>
      <c r="I43" s="99">
        <v>4.0111000000000001E-2</v>
      </c>
      <c r="J43" s="99">
        <v>3.8300000000000001E-2</v>
      </c>
      <c r="K43" s="95">
        <v>111586.02000000002</v>
      </c>
      <c r="L43" s="97">
        <v>101.37</v>
      </c>
      <c r="M43" s="95">
        <v>434.92626000000007</v>
      </c>
      <c r="N43" s="96">
        <v>6.3000290440601006E-3</v>
      </c>
      <c r="O43" s="96">
        <v>1.2243776318612314E-4</v>
      </c>
    </row>
    <row r="44" spans="2:15">
      <c r="B44" s="88" t="s">
        <v>1693</v>
      </c>
      <c r="C44" s="98" t="s">
        <v>1663</v>
      </c>
      <c r="D44" s="85" t="s">
        <v>1678</v>
      </c>
      <c r="E44" s="85" t="s">
        <v>428</v>
      </c>
      <c r="F44" s="85" t="s">
        <v>173</v>
      </c>
      <c r="G44" s="95">
        <v>5.58</v>
      </c>
      <c r="H44" s="98" t="s">
        <v>175</v>
      </c>
      <c r="I44" s="99">
        <v>4.0111000000000001E-2</v>
      </c>
      <c r="J44" s="99">
        <v>4.1499999999999995E-2</v>
      </c>
      <c r="K44" s="95">
        <v>98425.54</v>
      </c>
      <c r="L44" s="97">
        <v>100</v>
      </c>
      <c r="M44" s="95">
        <v>378.44620000000009</v>
      </c>
      <c r="N44" s="96">
        <v>5.4818995100782784E-3</v>
      </c>
      <c r="O44" s="96">
        <v>1.0653784440214807E-4</v>
      </c>
    </row>
    <row r="45" spans="2:15">
      <c r="B45" s="88" t="s">
        <v>1694</v>
      </c>
      <c r="C45" s="98" t="s">
        <v>1663</v>
      </c>
      <c r="D45" s="85" t="s">
        <v>1679</v>
      </c>
      <c r="E45" s="85" t="s">
        <v>428</v>
      </c>
      <c r="F45" s="85" t="s">
        <v>173</v>
      </c>
      <c r="G45" s="95">
        <v>5.0399999999999991</v>
      </c>
      <c r="H45" s="98" t="s">
        <v>175</v>
      </c>
      <c r="I45" s="99">
        <v>3.0327000000000003E-2</v>
      </c>
      <c r="J45" s="99">
        <v>3.32E-2</v>
      </c>
      <c r="K45" s="95">
        <v>446158.93000000005</v>
      </c>
      <c r="L45" s="97">
        <v>99.69</v>
      </c>
      <c r="M45" s="95">
        <v>1710.1630700000003</v>
      </c>
      <c r="N45" s="96">
        <v>2.4772192442643007E-2</v>
      </c>
      <c r="O45" s="96">
        <v>4.8143457921881591E-4</v>
      </c>
    </row>
    <row r="46" spans="2:15">
      <c r="B46" s="88" t="s">
        <v>1694</v>
      </c>
      <c r="C46" s="98" t="s">
        <v>1663</v>
      </c>
      <c r="D46" s="85" t="s">
        <v>1680</v>
      </c>
      <c r="E46" s="85" t="s">
        <v>428</v>
      </c>
      <c r="F46" s="85" t="s">
        <v>173</v>
      </c>
      <c r="G46" s="95">
        <v>5.0399999999999991</v>
      </c>
      <c r="H46" s="98" t="s">
        <v>175</v>
      </c>
      <c r="I46" s="99">
        <v>3.0327000000000003E-2</v>
      </c>
      <c r="J46" s="99">
        <v>3.32E-2</v>
      </c>
      <c r="K46" s="95">
        <v>650175.72000000009</v>
      </c>
      <c r="L46" s="97">
        <v>99.69</v>
      </c>
      <c r="M46" s="95">
        <v>2492.1758100000006</v>
      </c>
      <c r="N46" s="96">
        <v>3.609986664383983E-2</v>
      </c>
      <c r="O46" s="96">
        <v>7.0158199149199371E-4</v>
      </c>
    </row>
    <row r="47" spans="2:15">
      <c r="B47" s="88" t="s">
        <v>1695</v>
      </c>
      <c r="C47" s="98" t="s">
        <v>1663</v>
      </c>
      <c r="D47" s="85">
        <v>5069</v>
      </c>
      <c r="E47" s="85" t="s">
        <v>428</v>
      </c>
      <c r="F47" s="85" t="s">
        <v>173</v>
      </c>
      <c r="G47" s="95">
        <v>1.9500000000000002</v>
      </c>
      <c r="H47" s="98" t="s">
        <v>175</v>
      </c>
      <c r="I47" s="99">
        <v>4.9000000000000002E-2</v>
      </c>
      <c r="J47" s="99">
        <v>4.9500000000000009E-2</v>
      </c>
      <c r="K47" s="95">
        <v>675648.14000000013</v>
      </c>
      <c r="L47" s="97">
        <v>100.2</v>
      </c>
      <c r="M47" s="95">
        <v>2603.0628000000002</v>
      </c>
      <c r="N47" s="96">
        <v>3.7706095841424724E-2</v>
      </c>
      <c r="O47" s="96">
        <v>7.3279821426511845E-4</v>
      </c>
    </row>
    <row r="48" spans="2:15">
      <c r="B48" s="88" t="s">
        <v>1696</v>
      </c>
      <c r="C48" s="98" t="s">
        <v>1663</v>
      </c>
      <c r="D48" s="85">
        <v>4901</v>
      </c>
      <c r="E48" s="85" t="s">
        <v>428</v>
      </c>
      <c r="F48" s="85" t="s">
        <v>173</v>
      </c>
      <c r="G48" s="95">
        <v>5.17</v>
      </c>
      <c r="H48" s="98" t="s">
        <v>175</v>
      </c>
      <c r="I48" s="99">
        <v>3.0327000000000003E-2</v>
      </c>
      <c r="J48" s="99">
        <v>3.3500000000000002E-2</v>
      </c>
      <c r="K48" s="95">
        <v>194636.74</v>
      </c>
      <c r="L48" s="97">
        <v>100.38</v>
      </c>
      <c r="M48" s="95">
        <v>751.22214000000008</v>
      </c>
      <c r="N48" s="96">
        <v>1.0881663711317369E-2</v>
      </c>
      <c r="O48" s="96">
        <v>2.1147943211682056E-4</v>
      </c>
    </row>
    <row r="49" spans="2:15">
      <c r="B49" s="88" t="s">
        <v>1696</v>
      </c>
      <c r="C49" s="98" t="s">
        <v>1663</v>
      </c>
      <c r="D49" s="85">
        <v>4934</v>
      </c>
      <c r="E49" s="85" t="s">
        <v>428</v>
      </c>
      <c r="F49" s="85" t="s">
        <v>173</v>
      </c>
      <c r="G49" s="95">
        <v>5.17</v>
      </c>
      <c r="H49" s="98" t="s">
        <v>175</v>
      </c>
      <c r="I49" s="99">
        <v>3.0327000000000003E-2</v>
      </c>
      <c r="J49" s="99">
        <v>3.3500000000000002E-2</v>
      </c>
      <c r="K49" s="95">
        <v>64132.400000000009</v>
      </c>
      <c r="L49" s="97">
        <v>100.38</v>
      </c>
      <c r="M49" s="95">
        <v>247.52615000000003</v>
      </c>
      <c r="N49" s="96">
        <v>3.5854858112370062E-3</v>
      </c>
      <c r="O49" s="96">
        <v>6.9682037907007016E-5</v>
      </c>
    </row>
    <row r="50" spans="2:15">
      <c r="B50" s="88" t="s">
        <v>1696</v>
      </c>
      <c r="C50" s="98" t="s">
        <v>1663</v>
      </c>
      <c r="D50" s="85">
        <v>4978</v>
      </c>
      <c r="E50" s="85" t="s">
        <v>428</v>
      </c>
      <c r="F50" s="85" t="s">
        <v>173</v>
      </c>
      <c r="G50" s="95">
        <v>5.17</v>
      </c>
      <c r="H50" s="98" t="s">
        <v>175</v>
      </c>
      <c r="I50" s="99">
        <v>3.0327000000000003E-2</v>
      </c>
      <c r="J50" s="99">
        <v>3.3500000000000002E-2</v>
      </c>
      <c r="K50" s="95">
        <v>75330.12000000001</v>
      </c>
      <c r="L50" s="97">
        <v>100.38</v>
      </c>
      <c r="M50" s="95">
        <v>290.74495000000002</v>
      </c>
      <c r="N50" s="96">
        <v>4.211522269117072E-3</v>
      </c>
      <c r="O50" s="96">
        <v>8.1848728415849644E-5</v>
      </c>
    </row>
    <row r="51" spans="2:15">
      <c r="B51" s="88" t="s">
        <v>1696</v>
      </c>
      <c r="C51" s="98" t="s">
        <v>1663</v>
      </c>
      <c r="D51" s="85" t="s">
        <v>1681</v>
      </c>
      <c r="E51" s="85" t="s">
        <v>428</v>
      </c>
      <c r="F51" s="85" t="s">
        <v>173</v>
      </c>
      <c r="G51" s="95">
        <v>5.1700000000000008</v>
      </c>
      <c r="H51" s="98" t="s">
        <v>175</v>
      </c>
      <c r="I51" s="99">
        <v>3.0327000000000003E-2</v>
      </c>
      <c r="J51" s="99">
        <v>3.3499999999999995E-2</v>
      </c>
      <c r="K51" s="95">
        <v>80216.400000000009</v>
      </c>
      <c r="L51" s="97">
        <v>100.38</v>
      </c>
      <c r="M51" s="95">
        <v>309.60413000000005</v>
      </c>
      <c r="N51" s="96">
        <v>4.4847027888381798E-3</v>
      </c>
      <c r="O51" s="96">
        <v>8.7157848667003188E-5</v>
      </c>
    </row>
    <row r="52" spans="2:15">
      <c r="B52" s="88" t="s">
        <v>1696</v>
      </c>
      <c r="C52" s="98" t="s">
        <v>1663</v>
      </c>
      <c r="D52" s="85" t="s">
        <v>1682</v>
      </c>
      <c r="E52" s="85" t="s">
        <v>428</v>
      </c>
      <c r="F52" s="85" t="s">
        <v>173</v>
      </c>
      <c r="G52" s="95">
        <v>5.17</v>
      </c>
      <c r="H52" s="98" t="s">
        <v>175</v>
      </c>
      <c r="I52" s="99">
        <v>3.0327000000000003E-2</v>
      </c>
      <c r="J52" s="99">
        <v>3.4099999999999998E-2</v>
      </c>
      <c r="K52" s="95">
        <v>78893.030000000013</v>
      </c>
      <c r="L52" s="97">
        <v>100.35</v>
      </c>
      <c r="M52" s="95">
        <v>304.40542000000005</v>
      </c>
      <c r="N52" s="96">
        <v>4.4093980142043236E-3</v>
      </c>
      <c r="O52" s="96">
        <v>8.5694339832532418E-5</v>
      </c>
    </row>
    <row r="53" spans="2:15">
      <c r="B53" s="88" t="s">
        <v>1696</v>
      </c>
      <c r="C53" s="98" t="s">
        <v>1663</v>
      </c>
      <c r="D53" s="85" t="s">
        <v>1683</v>
      </c>
      <c r="E53" s="85" t="s">
        <v>428</v>
      </c>
      <c r="F53" s="85" t="s">
        <v>173</v>
      </c>
      <c r="G53" s="95">
        <v>5.1800000000000006</v>
      </c>
      <c r="H53" s="98" t="s">
        <v>175</v>
      </c>
      <c r="I53" s="99">
        <v>3.2319000000000001E-2</v>
      </c>
      <c r="J53" s="99">
        <v>3.4200000000000001E-2</v>
      </c>
      <c r="K53" s="95">
        <v>104596.89000000001</v>
      </c>
      <c r="L53" s="97">
        <v>100.34</v>
      </c>
      <c r="M53" s="95">
        <v>403.54244000000006</v>
      </c>
      <c r="N53" s="96">
        <v>5.8454255958490077E-3</v>
      </c>
      <c r="O53" s="96">
        <v>1.1360278338739608E-4</v>
      </c>
    </row>
    <row r="54" spans="2:15">
      <c r="B54" s="88" t="s">
        <v>1696</v>
      </c>
      <c r="C54" s="98" t="s">
        <v>1663</v>
      </c>
      <c r="D54" s="85" t="s">
        <v>1684</v>
      </c>
      <c r="E54" s="85" t="s">
        <v>428</v>
      </c>
      <c r="F54" s="85" t="s">
        <v>173</v>
      </c>
      <c r="G54" s="95">
        <v>5.1899999999999995</v>
      </c>
      <c r="H54" s="98" t="s">
        <v>175</v>
      </c>
      <c r="I54" s="99">
        <v>3.2561E-2</v>
      </c>
      <c r="J54" s="99">
        <v>3.5199999999999995E-2</v>
      </c>
      <c r="K54" s="95">
        <v>26212.85</v>
      </c>
      <c r="L54" s="97">
        <v>99.99</v>
      </c>
      <c r="M54" s="95">
        <v>100.77830000000002</v>
      </c>
      <c r="N54" s="96">
        <v>1.4598019834695703E-3</v>
      </c>
      <c r="O54" s="96">
        <v>2.8370486596279733E-5</v>
      </c>
    </row>
    <row r="55" spans="2:15">
      <c r="B55" s="88" t="s">
        <v>1697</v>
      </c>
      <c r="C55" s="98" t="s">
        <v>1663</v>
      </c>
      <c r="D55" s="85" t="s">
        <v>1685</v>
      </c>
      <c r="E55" s="85" t="s">
        <v>516</v>
      </c>
      <c r="F55" s="85" t="s">
        <v>173</v>
      </c>
      <c r="G55" s="95">
        <v>4.6899999999999995</v>
      </c>
      <c r="H55" s="98" t="s">
        <v>175</v>
      </c>
      <c r="I55" s="99">
        <v>3.8961000000000003E-2</v>
      </c>
      <c r="J55" s="99">
        <v>3.3099999999999997E-2</v>
      </c>
      <c r="K55" s="95">
        <v>218004.54000000004</v>
      </c>
      <c r="L55" s="97">
        <v>102.64</v>
      </c>
      <c r="M55" s="95">
        <v>860.35663000000011</v>
      </c>
      <c r="N55" s="96">
        <v>1.2462507454136408E-2</v>
      </c>
      <c r="O55" s="96">
        <v>2.4220230187883105E-4</v>
      </c>
    </row>
    <row r="56" spans="2:15">
      <c r="B56" s="88" t="s">
        <v>1697</v>
      </c>
      <c r="C56" s="98" t="s">
        <v>1663</v>
      </c>
      <c r="D56" s="85">
        <v>4790</v>
      </c>
      <c r="E56" s="85" t="s">
        <v>516</v>
      </c>
      <c r="F56" s="85" t="s">
        <v>173</v>
      </c>
      <c r="G56" s="95">
        <v>4.6400000000000006</v>
      </c>
      <c r="H56" s="98" t="s">
        <v>175</v>
      </c>
      <c r="I56" s="99">
        <v>3.8961000000000003E-2</v>
      </c>
      <c r="J56" s="99">
        <v>3.3099999999999997E-2</v>
      </c>
      <c r="K56" s="95">
        <v>436009.07000000007</v>
      </c>
      <c r="L56" s="97">
        <v>102.64</v>
      </c>
      <c r="M56" s="95">
        <v>1720.7132500000002</v>
      </c>
      <c r="N56" s="96">
        <v>2.492501476342001E-2</v>
      </c>
      <c r="O56" s="96">
        <v>4.8440460094252368E-4</v>
      </c>
    </row>
    <row r="57" spans="2:15">
      <c r="B57" s="88" t="s">
        <v>1697</v>
      </c>
      <c r="C57" s="98" t="s">
        <v>1663</v>
      </c>
      <c r="D57" s="85">
        <v>4899</v>
      </c>
      <c r="E57" s="85" t="s">
        <v>516</v>
      </c>
      <c r="F57" s="85" t="s">
        <v>173</v>
      </c>
      <c r="G57" s="95">
        <v>4.6900000000000004</v>
      </c>
      <c r="H57" s="98" t="s">
        <v>175</v>
      </c>
      <c r="I57" s="99">
        <v>3.8961000000000003E-2</v>
      </c>
      <c r="J57" s="99">
        <v>3.3099999999999997E-2</v>
      </c>
      <c r="K57" s="95">
        <v>445611.76000000007</v>
      </c>
      <c r="L57" s="97">
        <v>102.64</v>
      </c>
      <c r="M57" s="95">
        <v>1758.6103000000003</v>
      </c>
      <c r="N57" s="96">
        <v>2.5473964177705082E-2</v>
      </c>
      <c r="O57" s="96">
        <v>4.9507314515356458E-4</v>
      </c>
    </row>
    <row r="58" spans="2:15">
      <c r="B58" s="151"/>
      <c r="C58" s="151"/>
      <c r="D58" s="151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</row>
    <row r="59" spans="2:15">
      <c r="B59" s="151"/>
      <c r="C59" s="151"/>
      <c r="D59" s="151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</row>
    <row r="60" spans="2:15">
      <c r="B60" s="150" t="s">
        <v>53</v>
      </c>
      <c r="C60" s="151"/>
      <c r="D60" s="151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</row>
    <row r="61" spans="2:15">
      <c r="B61" s="150" t="s">
        <v>124</v>
      </c>
      <c r="C61" s="151"/>
      <c r="D61" s="151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</row>
    <row r="62" spans="2:15">
      <c r="B62" s="149"/>
      <c r="C62" s="151"/>
      <c r="D62" s="151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</row>
  </sheetData>
  <mergeCells count="1">
    <mergeCell ref="B6:O6"/>
  </mergeCells>
  <phoneticPr fontId="3" type="noConversion"/>
  <conditionalFormatting sqref="B11:B12 B21:B22 B34:B36">
    <cfRule type="cellIs" dxfId="48" priority="49" operator="equal">
      <formula>"NR3"</formula>
    </cfRule>
  </conditionalFormatting>
  <conditionalFormatting sqref="B60">
    <cfRule type="cellIs" dxfId="47" priority="48" operator="equal">
      <formula>"NR3"</formula>
    </cfRule>
  </conditionalFormatting>
  <conditionalFormatting sqref="B60">
    <cfRule type="containsText" dxfId="46" priority="47" operator="containsText" text="הפרשה ">
      <formula>NOT(ISERROR(SEARCH("הפרשה ",B60)))</formula>
    </cfRule>
  </conditionalFormatting>
  <conditionalFormatting sqref="B13:B16">
    <cfRule type="cellIs" dxfId="45" priority="46" operator="equal">
      <formula>"NR3"</formula>
    </cfRule>
  </conditionalFormatting>
  <conditionalFormatting sqref="B17:B20">
    <cfRule type="cellIs" dxfId="44" priority="45" operator="equal">
      <formula>"NR3"</formula>
    </cfRule>
  </conditionalFormatting>
  <conditionalFormatting sqref="B23">
    <cfRule type="cellIs" dxfId="43" priority="44" operator="equal">
      <formula>"NR3"</formula>
    </cfRule>
  </conditionalFormatting>
  <conditionalFormatting sqref="B26">
    <cfRule type="cellIs" dxfId="42" priority="41" operator="equal">
      <formula>2958465</formula>
    </cfRule>
    <cfRule type="cellIs" dxfId="41" priority="42" operator="equal">
      <formula>"NR3"</formula>
    </cfRule>
    <cfRule type="cellIs" dxfId="40" priority="43" operator="equal">
      <formula>"דירוג פנימי"</formula>
    </cfRule>
  </conditionalFormatting>
  <conditionalFormatting sqref="B26">
    <cfRule type="cellIs" dxfId="39" priority="40" operator="equal">
      <formula>2958465</formula>
    </cfRule>
  </conditionalFormatting>
  <conditionalFormatting sqref="B27">
    <cfRule type="cellIs" dxfId="38" priority="37" operator="equal">
      <formula>2958465</formula>
    </cfRule>
    <cfRule type="cellIs" dxfId="37" priority="38" operator="equal">
      <formula>"NR3"</formula>
    </cfRule>
    <cfRule type="cellIs" dxfId="36" priority="39" operator="equal">
      <formula>"דירוג פנימי"</formula>
    </cfRule>
  </conditionalFormatting>
  <conditionalFormatting sqref="B27">
    <cfRule type="cellIs" dxfId="35" priority="36" operator="equal">
      <formula>2958465</formula>
    </cfRule>
  </conditionalFormatting>
  <conditionalFormatting sqref="B25">
    <cfRule type="cellIs" dxfId="34" priority="35" operator="equal">
      <formula>"NR3"</formula>
    </cfRule>
  </conditionalFormatting>
  <conditionalFormatting sqref="B28:B33">
    <cfRule type="cellIs" dxfId="33" priority="34" operator="equal">
      <formula>"NR3"</formula>
    </cfRule>
  </conditionalFormatting>
  <conditionalFormatting sqref="B37:B43">
    <cfRule type="cellIs" dxfId="32" priority="31" operator="equal">
      <formula>2958465</formula>
    </cfRule>
    <cfRule type="cellIs" dxfId="31" priority="32" operator="equal">
      <formula>"NR3"</formula>
    </cfRule>
    <cfRule type="cellIs" dxfId="30" priority="33" operator="equal">
      <formula>"דירוג פנימי"</formula>
    </cfRule>
  </conditionalFormatting>
  <conditionalFormatting sqref="B37:B43">
    <cfRule type="cellIs" dxfId="29" priority="30" operator="equal">
      <formula>2958465</formula>
    </cfRule>
  </conditionalFormatting>
  <conditionalFormatting sqref="B44">
    <cfRule type="cellIs" dxfId="28" priority="27" operator="equal">
      <formula>2958465</formula>
    </cfRule>
    <cfRule type="cellIs" dxfId="27" priority="28" operator="equal">
      <formula>"NR3"</formula>
    </cfRule>
    <cfRule type="cellIs" dxfId="26" priority="29" operator="equal">
      <formula>"דירוג פנימי"</formula>
    </cfRule>
  </conditionalFormatting>
  <conditionalFormatting sqref="B44">
    <cfRule type="cellIs" dxfId="25" priority="26" operator="equal">
      <formula>2958465</formula>
    </cfRule>
  </conditionalFormatting>
  <conditionalFormatting sqref="B45">
    <cfRule type="cellIs" dxfId="24" priority="23" operator="equal">
      <formula>2958465</formula>
    </cfRule>
    <cfRule type="cellIs" dxfId="23" priority="24" operator="equal">
      <formula>"NR3"</formula>
    </cfRule>
    <cfRule type="cellIs" dxfId="22" priority="25" operator="equal">
      <formula>"דירוג פנימי"</formula>
    </cfRule>
  </conditionalFormatting>
  <conditionalFormatting sqref="B45">
    <cfRule type="cellIs" dxfId="21" priority="22" operator="equal">
      <formula>2958465</formula>
    </cfRule>
  </conditionalFormatting>
  <conditionalFormatting sqref="B46">
    <cfRule type="cellIs" dxfId="20" priority="19" operator="equal">
      <formula>2958465</formula>
    </cfRule>
    <cfRule type="cellIs" dxfId="19" priority="20" operator="equal">
      <formula>"NR3"</formula>
    </cfRule>
    <cfRule type="cellIs" dxfId="18" priority="21" operator="equal">
      <formula>"דירוג פנימי"</formula>
    </cfRule>
  </conditionalFormatting>
  <conditionalFormatting sqref="B46">
    <cfRule type="cellIs" dxfId="17" priority="18" operator="equal">
      <formula>2958465</formula>
    </cfRule>
  </conditionalFormatting>
  <conditionalFormatting sqref="B47">
    <cfRule type="cellIs" dxfId="16" priority="15" operator="equal">
      <formula>2958465</formula>
    </cfRule>
    <cfRule type="cellIs" dxfId="15" priority="16" operator="equal">
      <formula>"NR3"</formula>
    </cfRule>
    <cfRule type="cellIs" dxfId="14" priority="17" operator="equal">
      <formula>"דירוג פנימי"</formula>
    </cfRule>
  </conditionalFormatting>
  <conditionalFormatting sqref="B47">
    <cfRule type="cellIs" dxfId="13" priority="14" operator="equal">
      <formula>2958465</formula>
    </cfRule>
  </conditionalFormatting>
  <conditionalFormatting sqref="B48:B54">
    <cfRule type="cellIs" dxfId="12" priority="11" operator="equal">
      <formula>2958465</formula>
    </cfRule>
    <cfRule type="cellIs" dxfId="11" priority="12" operator="equal">
      <formula>"NR3"</formula>
    </cfRule>
    <cfRule type="cellIs" dxfId="10" priority="13" operator="equal">
      <formula>"דירוג פנימי"</formula>
    </cfRule>
  </conditionalFormatting>
  <conditionalFormatting sqref="B48:B54">
    <cfRule type="cellIs" dxfId="9" priority="10" operator="equal">
      <formula>2958465</formula>
    </cfRule>
  </conditionalFormatting>
  <conditionalFormatting sqref="B55">
    <cfRule type="cellIs" dxfId="8" priority="7" operator="equal">
      <formula>2958465</formula>
    </cfRule>
    <cfRule type="cellIs" dxfId="7" priority="8" operator="equal">
      <formula>"NR3"</formula>
    </cfRule>
    <cfRule type="cellIs" dxfId="6" priority="9" operator="equal">
      <formula>"דירוג פנימי"</formula>
    </cfRule>
  </conditionalFormatting>
  <conditionalFormatting sqref="B55">
    <cfRule type="cellIs" dxfId="5" priority="6" operator="equal">
      <formula>2958465</formula>
    </cfRule>
  </conditionalFormatting>
  <conditionalFormatting sqref="B56:B57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6:B57">
    <cfRule type="cellIs" dxfId="1" priority="2" operator="equal">
      <formula>2958465</formula>
    </cfRule>
  </conditionalFormatting>
  <conditionalFormatting sqref="B24">
    <cfRule type="cellIs" dxfId="0" priority="1" operator="equal">
      <formula>"NR3"</formula>
    </cfRule>
  </conditionalFormatting>
  <dataValidations count="1">
    <dataValidation allowBlank="1" showInputMessage="1" showErrorMessage="1" sqref="B62:B1048576 AH1:XFD2 C5:C1048576 D1:AF2 A1:A1048576 D3:XFD1048576 B1:B5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191</v>
      </c>
      <c r="C1" s="79" t="s" vm="1">
        <v>246</v>
      </c>
    </row>
    <row r="2" spans="2:64">
      <c r="B2" s="57" t="s">
        <v>190</v>
      </c>
      <c r="C2" s="79" t="s">
        <v>247</v>
      </c>
    </row>
    <row r="3" spans="2:64">
      <c r="B3" s="57" t="s">
        <v>192</v>
      </c>
      <c r="C3" s="79" t="s">
        <v>248</v>
      </c>
    </row>
    <row r="4" spans="2:64">
      <c r="B4" s="57" t="s">
        <v>193</v>
      </c>
      <c r="C4" s="79">
        <v>69</v>
      </c>
    </row>
    <row r="6" spans="2:64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4" s="3" customFormat="1" ht="78.75">
      <c r="B7" s="60" t="s">
        <v>128</v>
      </c>
      <c r="C7" s="61" t="s">
        <v>52</v>
      </c>
      <c r="D7" s="61" t="s">
        <v>129</v>
      </c>
      <c r="E7" s="61" t="s">
        <v>15</v>
      </c>
      <c r="F7" s="61" t="s">
        <v>74</v>
      </c>
      <c r="G7" s="61" t="s">
        <v>18</v>
      </c>
      <c r="H7" s="61" t="s">
        <v>113</v>
      </c>
      <c r="I7" s="61" t="s">
        <v>60</v>
      </c>
      <c r="J7" s="61" t="s">
        <v>19</v>
      </c>
      <c r="K7" s="61" t="s">
        <v>0</v>
      </c>
      <c r="L7" s="61" t="s">
        <v>117</v>
      </c>
      <c r="M7" s="61" t="s">
        <v>122</v>
      </c>
      <c r="N7" s="76" t="s">
        <v>194</v>
      </c>
      <c r="O7" s="63" t="s">
        <v>196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70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191</v>
      </c>
      <c r="C1" s="79" t="s" vm="1">
        <v>246</v>
      </c>
    </row>
    <row r="2" spans="2:55">
      <c r="B2" s="57" t="s">
        <v>190</v>
      </c>
      <c r="C2" s="79" t="s">
        <v>247</v>
      </c>
    </row>
    <row r="3" spans="2:55">
      <c r="B3" s="57" t="s">
        <v>192</v>
      </c>
      <c r="C3" s="79" t="s">
        <v>248</v>
      </c>
    </row>
    <row r="4" spans="2:55">
      <c r="B4" s="57" t="s">
        <v>193</v>
      </c>
      <c r="C4" s="79">
        <v>69</v>
      </c>
    </row>
    <row r="6" spans="2:55" ht="26.25" customHeight="1">
      <c r="B6" s="167" t="s">
        <v>226</v>
      </c>
      <c r="C6" s="168"/>
      <c r="D6" s="168"/>
      <c r="E6" s="168"/>
      <c r="F6" s="168"/>
      <c r="G6" s="168"/>
      <c r="H6" s="168"/>
      <c r="I6" s="169"/>
    </row>
    <row r="7" spans="2:55" s="3" customFormat="1" ht="78.75">
      <c r="B7" s="60" t="s">
        <v>128</v>
      </c>
      <c r="C7" s="62" t="s">
        <v>62</v>
      </c>
      <c r="D7" s="62" t="s">
        <v>97</v>
      </c>
      <c r="E7" s="62" t="s">
        <v>63</v>
      </c>
      <c r="F7" s="62" t="s">
        <v>113</v>
      </c>
      <c r="G7" s="62" t="s">
        <v>238</v>
      </c>
      <c r="H7" s="77" t="s">
        <v>194</v>
      </c>
      <c r="I7" s="64" t="s">
        <v>195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234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0"/>
      <c r="C11" s="101"/>
      <c r="D11" s="101"/>
      <c r="E11" s="101"/>
      <c r="F11" s="101"/>
      <c r="G11" s="101"/>
      <c r="H11" s="101"/>
      <c r="I11" s="101"/>
    </row>
    <row r="12" spans="2:55">
      <c r="B12" s="100"/>
      <c r="C12" s="101"/>
      <c r="D12" s="101"/>
      <c r="E12" s="101"/>
      <c r="F12" s="101"/>
      <c r="G12" s="101"/>
      <c r="H12" s="101"/>
      <c r="I12" s="101"/>
    </row>
    <row r="13" spans="2:55">
      <c r="B13" s="101"/>
      <c r="C13" s="101"/>
      <c r="D13" s="101"/>
      <c r="E13" s="101"/>
      <c r="F13" s="101"/>
      <c r="G13" s="101"/>
      <c r="H13" s="101"/>
      <c r="I13" s="101"/>
    </row>
    <row r="14" spans="2:55">
      <c r="B14" s="101"/>
      <c r="C14" s="101"/>
      <c r="D14" s="101"/>
      <c r="E14" s="101"/>
      <c r="F14" s="101"/>
      <c r="G14" s="101"/>
      <c r="H14" s="101"/>
      <c r="I14" s="101"/>
    </row>
    <row r="15" spans="2:55">
      <c r="B15" s="101"/>
      <c r="C15" s="101"/>
      <c r="D15" s="101"/>
      <c r="E15" s="101"/>
      <c r="F15" s="101"/>
      <c r="G15" s="101"/>
      <c r="H15" s="101"/>
      <c r="I15" s="101"/>
    </row>
    <row r="16" spans="2:55">
      <c r="B16" s="101"/>
      <c r="C16" s="101"/>
      <c r="D16" s="101"/>
      <c r="E16" s="101"/>
      <c r="F16" s="101"/>
      <c r="G16" s="101"/>
      <c r="H16" s="101"/>
      <c r="I16" s="101"/>
    </row>
    <row r="17" spans="2:9">
      <c r="B17" s="101"/>
      <c r="C17" s="101"/>
      <c r="D17" s="101"/>
      <c r="E17" s="101"/>
      <c r="F17" s="101"/>
      <c r="G17" s="101"/>
      <c r="H17" s="101"/>
      <c r="I17" s="101"/>
    </row>
    <row r="18" spans="2:9">
      <c r="B18" s="101"/>
      <c r="C18" s="101"/>
      <c r="D18" s="101"/>
      <c r="E18" s="101"/>
      <c r="F18" s="101"/>
      <c r="G18" s="101"/>
      <c r="H18" s="101"/>
      <c r="I18" s="101"/>
    </row>
    <row r="19" spans="2:9">
      <c r="B19" s="101"/>
      <c r="C19" s="101"/>
      <c r="D19" s="101"/>
      <c r="E19" s="101"/>
      <c r="F19" s="101"/>
      <c r="G19" s="101"/>
      <c r="H19" s="101"/>
      <c r="I19" s="101"/>
    </row>
    <row r="20" spans="2:9">
      <c r="B20" s="101"/>
      <c r="C20" s="101"/>
      <c r="D20" s="101"/>
      <c r="E20" s="101"/>
      <c r="F20" s="101"/>
      <c r="G20" s="101"/>
      <c r="H20" s="101"/>
      <c r="I20" s="101"/>
    </row>
    <row r="21" spans="2:9">
      <c r="B21" s="101"/>
      <c r="C21" s="101"/>
      <c r="D21" s="101"/>
      <c r="E21" s="101"/>
      <c r="F21" s="101"/>
      <c r="G21" s="101"/>
      <c r="H21" s="101"/>
      <c r="I21" s="101"/>
    </row>
    <row r="22" spans="2:9">
      <c r="B22" s="101"/>
      <c r="C22" s="101"/>
      <c r="D22" s="101"/>
      <c r="E22" s="101"/>
      <c r="F22" s="101"/>
      <c r="G22" s="101"/>
      <c r="H22" s="101"/>
      <c r="I22" s="101"/>
    </row>
    <row r="23" spans="2:9">
      <c r="B23" s="101"/>
      <c r="C23" s="101"/>
      <c r="D23" s="101"/>
      <c r="E23" s="101"/>
      <c r="F23" s="101"/>
      <c r="G23" s="101"/>
      <c r="H23" s="101"/>
      <c r="I23" s="101"/>
    </row>
    <row r="24" spans="2:9">
      <c r="B24" s="101"/>
      <c r="C24" s="101"/>
      <c r="D24" s="101"/>
      <c r="E24" s="101"/>
      <c r="F24" s="101"/>
      <c r="G24" s="101"/>
      <c r="H24" s="101"/>
      <c r="I24" s="101"/>
    </row>
    <row r="25" spans="2:9">
      <c r="B25" s="101"/>
      <c r="C25" s="101"/>
      <c r="D25" s="101"/>
      <c r="E25" s="101"/>
      <c r="F25" s="101"/>
      <c r="G25" s="101"/>
      <c r="H25" s="101"/>
      <c r="I25" s="101"/>
    </row>
    <row r="26" spans="2:9">
      <c r="B26" s="101"/>
      <c r="C26" s="101"/>
      <c r="D26" s="101"/>
      <c r="E26" s="101"/>
      <c r="F26" s="101"/>
      <c r="G26" s="101"/>
      <c r="H26" s="101"/>
      <c r="I26" s="101"/>
    </row>
    <row r="27" spans="2:9">
      <c r="B27" s="101"/>
      <c r="C27" s="101"/>
      <c r="D27" s="101"/>
      <c r="E27" s="101"/>
      <c r="F27" s="101"/>
      <c r="G27" s="101"/>
      <c r="H27" s="101"/>
      <c r="I27" s="101"/>
    </row>
    <row r="28" spans="2:9">
      <c r="B28" s="101"/>
      <c r="C28" s="101"/>
      <c r="D28" s="101"/>
      <c r="E28" s="101"/>
      <c r="F28" s="101"/>
      <c r="G28" s="101"/>
      <c r="H28" s="101"/>
      <c r="I28" s="101"/>
    </row>
    <row r="29" spans="2:9">
      <c r="B29" s="101"/>
      <c r="C29" s="101"/>
      <c r="D29" s="101"/>
      <c r="E29" s="101"/>
      <c r="F29" s="101"/>
      <c r="G29" s="101"/>
      <c r="H29" s="101"/>
      <c r="I29" s="101"/>
    </row>
    <row r="30" spans="2:9">
      <c r="B30" s="101"/>
      <c r="C30" s="101"/>
      <c r="D30" s="101"/>
      <c r="E30" s="101"/>
      <c r="F30" s="101"/>
      <c r="G30" s="101"/>
      <c r="H30" s="101"/>
      <c r="I30" s="101"/>
    </row>
    <row r="31" spans="2:9">
      <c r="B31" s="101"/>
      <c r="C31" s="101"/>
      <c r="D31" s="101"/>
      <c r="E31" s="101"/>
      <c r="F31" s="101"/>
      <c r="G31" s="101"/>
      <c r="H31" s="101"/>
      <c r="I31" s="101"/>
    </row>
    <row r="32" spans="2:9">
      <c r="B32" s="101"/>
      <c r="C32" s="101"/>
      <c r="D32" s="101"/>
      <c r="E32" s="101"/>
      <c r="F32" s="101"/>
      <c r="G32" s="101"/>
      <c r="H32" s="101"/>
      <c r="I32" s="101"/>
    </row>
    <row r="33" spans="2:9">
      <c r="B33" s="101"/>
      <c r="C33" s="101"/>
      <c r="D33" s="101"/>
      <c r="E33" s="101"/>
      <c r="F33" s="101"/>
      <c r="G33" s="101"/>
      <c r="H33" s="101"/>
      <c r="I33" s="101"/>
    </row>
    <row r="34" spans="2:9">
      <c r="B34" s="101"/>
      <c r="C34" s="101"/>
      <c r="D34" s="101"/>
      <c r="E34" s="101"/>
      <c r="F34" s="101"/>
      <c r="G34" s="101"/>
      <c r="H34" s="101"/>
      <c r="I34" s="101"/>
    </row>
    <row r="35" spans="2:9">
      <c r="B35" s="101"/>
      <c r="C35" s="101"/>
      <c r="D35" s="101"/>
      <c r="E35" s="101"/>
      <c r="F35" s="101"/>
      <c r="G35" s="101"/>
      <c r="H35" s="101"/>
      <c r="I35" s="101"/>
    </row>
    <row r="36" spans="2:9">
      <c r="B36" s="101"/>
      <c r="C36" s="101"/>
      <c r="D36" s="101"/>
      <c r="E36" s="101"/>
      <c r="F36" s="101"/>
      <c r="G36" s="101"/>
      <c r="H36" s="101"/>
      <c r="I36" s="101"/>
    </row>
    <row r="37" spans="2:9">
      <c r="B37" s="101"/>
      <c r="C37" s="101"/>
      <c r="D37" s="101"/>
      <c r="E37" s="101"/>
      <c r="F37" s="101"/>
      <c r="G37" s="101"/>
      <c r="H37" s="101"/>
      <c r="I37" s="101"/>
    </row>
    <row r="38" spans="2:9">
      <c r="B38" s="101"/>
      <c r="C38" s="101"/>
      <c r="D38" s="101"/>
      <c r="E38" s="101"/>
      <c r="F38" s="101"/>
      <c r="G38" s="101"/>
      <c r="H38" s="101"/>
      <c r="I38" s="101"/>
    </row>
    <row r="39" spans="2:9">
      <c r="B39" s="101"/>
      <c r="C39" s="101"/>
      <c r="D39" s="101"/>
      <c r="E39" s="101"/>
      <c r="F39" s="101"/>
      <c r="G39" s="101"/>
      <c r="H39" s="101"/>
      <c r="I39" s="101"/>
    </row>
    <row r="40" spans="2:9">
      <c r="B40" s="101"/>
      <c r="C40" s="101"/>
      <c r="D40" s="101"/>
      <c r="E40" s="101"/>
      <c r="F40" s="101"/>
      <c r="G40" s="101"/>
      <c r="H40" s="101"/>
      <c r="I40" s="101"/>
    </row>
    <row r="41" spans="2:9">
      <c r="B41" s="101"/>
      <c r="C41" s="101"/>
      <c r="D41" s="101"/>
      <c r="E41" s="101"/>
      <c r="F41" s="101"/>
      <c r="G41" s="101"/>
      <c r="H41" s="101"/>
      <c r="I41" s="101"/>
    </row>
    <row r="42" spans="2:9">
      <c r="B42" s="101"/>
      <c r="C42" s="101"/>
      <c r="D42" s="101"/>
      <c r="E42" s="101"/>
      <c r="F42" s="101"/>
      <c r="G42" s="101"/>
      <c r="H42" s="101"/>
      <c r="I42" s="101"/>
    </row>
    <row r="43" spans="2:9">
      <c r="B43" s="101"/>
      <c r="C43" s="101"/>
      <c r="D43" s="101"/>
      <c r="E43" s="101"/>
      <c r="F43" s="101"/>
      <c r="G43" s="101"/>
      <c r="H43" s="101"/>
      <c r="I43" s="101"/>
    </row>
    <row r="44" spans="2:9">
      <c r="B44" s="101"/>
      <c r="C44" s="101"/>
      <c r="D44" s="101"/>
      <c r="E44" s="101"/>
      <c r="F44" s="101"/>
      <c r="G44" s="101"/>
      <c r="H44" s="101"/>
      <c r="I44" s="101"/>
    </row>
    <row r="45" spans="2:9">
      <c r="B45" s="101"/>
      <c r="C45" s="101"/>
      <c r="D45" s="101"/>
      <c r="E45" s="101"/>
      <c r="F45" s="101"/>
      <c r="G45" s="101"/>
      <c r="H45" s="101"/>
      <c r="I45" s="101"/>
    </row>
    <row r="46" spans="2:9">
      <c r="B46" s="101"/>
      <c r="C46" s="101"/>
      <c r="D46" s="101"/>
      <c r="E46" s="101"/>
      <c r="F46" s="101"/>
      <c r="G46" s="101"/>
      <c r="H46" s="101"/>
      <c r="I46" s="101"/>
    </row>
    <row r="47" spans="2:9">
      <c r="B47" s="101"/>
      <c r="C47" s="101"/>
      <c r="D47" s="101"/>
      <c r="E47" s="101"/>
      <c r="F47" s="101"/>
      <c r="G47" s="101"/>
      <c r="H47" s="101"/>
      <c r="I47" s="101"/>
    </row>
    <row r="48" spans="2:9">
      <c r="B48" s="101"/>
      <c r="C48" s="101"/>
      <c r="D48" s="101"/>
      <c r="E48" s="101"/>
      <c r="F48" s="101"/>
      <c r="G48" s="101"/>
      <c r="H48" s="101"/>
      <c r="I48" s="101"/>
    </row>
    <row r="49" spans="2:9">
      <c r="B49" s="101"/>
      <c r="C49" s="101"/>
      <c r="D49" s="101"/>
      <c r="E49" s="101"/>
      <c r="F49" s="101"/>
      <c r="G49" s="101"/>
      <c r="H49" s="101"/>
      <c r="I49" s="101"/>
    </row>
    <row r="50" spans="2:9">
      <c r="B50" s="101"/>
      <c r="C50" s="101"/>
      <c r="D50" s="101"/>
      <c r="E50" s="101"/>
      <c r="F50" s="101"/>
      <c r="G50" s="101"/>
      <c r="H50" s="101"/>
      <c r="I50" s="101"/>
    </row>
    <row r="51" spans="2:9">
      <c r="B51" s="101"/>
      <c r="C51" s="101"/>
      <c r="D51" s="101"/>
      <c r="E51" s="101"/>
      <c r="F51" s="101"/>
      <c r="G51" s="101"/>
      <c r="H51" s="101"/>
      <c r="I51" s="101"/>
    </row>
    <row r="52" spans="2:9">
      <c r="B52" s="101"/>
      <c r="C52" s="101"/>
      <c r="D52" s="101"/>
      <c r="E52" s="101"/>
      <c r="F52" s="101"/>
      <c r="G52" s="101"/>
      <c r="H52" s="101"/>
      <c r="I52" s="101"/>
    </row>
    <row r="53" spans="2:9">
      <c r="B53" s="101"/>
      <c r="C53" s="101"/>
      <c r="D53" s="101"/>
      <c r="E53" s="101"/>
      <c r="F53" s="101"/>
      <c r="G53" s="101"/>
      <c r="H53" s="101"/>
      <c r="I53" s="101"/>
    </row>
    <row r="54" spans="2:9">
      <c r="B54" s="101"/>
      <c r="C54" s="101"/>
      <c r="D54" s="101"/>
      <c r="E54" s="101"/>
      <c r="F54" s="101"/>
      <c r="G54" s="101"/>
      <c r="H54" s="101"/>
      <c r="I54" s="101"/>
    </row>
    <row r="55" spans="2:9">
      <c r="B55" s="101"/>
      <c r="C55" s="101"/>
      <c r="D55" s="101"/>
      <c r="E55" s="101"/>
      <c r="F55" s="101"/>
      <c r="G55" s="101"/>
      <c r="H55" s="101"/>
      <c r="I55" s="101"/>
    </row>
    <row r="56" spans="2:9">
      <c r="B56" s="101"/>
      <c r="C56" s="101"/>
      <c r="D56" s="101"/>
      <c r="E56" s="101"/>
      <c r="F56" s="101"/>
      <c r="G56" s="101"/>
      <c r="H56" s="101"/>
      <c r="I56" s="101"/>
    </row>
    <row r="57" spans="2:9">
      <c r="B57" s="101"/>
      <c r="C57" s="101"/>
      <c r="D57" s="101"/>
      <c r="E57" s="101"/>
      <c r="F57" s="101"/>
      <c r="G57" s="101"/>
      <c r="H57" s="101"/>
      <c r="I57" s="101"/>
    </row>
    <row r="58" spans="2:9">
      <c r="B58" s="101"/>
      <c r="C58" s="101"/>
      <c r="D58" s="101"/>
      <c r="E58" s="101"/>
      <c r="F58" s="101"/>
      <c r="G58" s="101"/>
      <c r="H58" s="101"/>
      <c r="I58" s="101"/>
    </row>
    <row r="59" spans="2:9">
      <c r="B59" s="101"/>
      <c r="C59" s="101"/>
      <c r="D59" s="101"/>
      <c r="E59" s="101"/>
      <c r="F59" s="101"/>
      <c r="G59" s="101"/>
      <c r="H59" s="101"/>
      <c r="I59" s="101"/>
    </row>
    <row r="60" spans="2:9">
      <c r="B60" s="101"/>
      <c r="C60" s="101"/>
      <c r="D60" s="101"/>
      <c r="E60" s="101"/>
      <c r="F60" s="101"/>
      <c r="G60" s="101"/>
      <c r="H60" s="101"/>
      <c r="I60" s="101"/>
    </row>
    <row r="61" spans="2:9">
      <c r="B61" s="101"/>
      <c r="C61" s="101"/>
      <c r="D61" s="101"/>
      <c r="E61" s="101"/>
      <c r="F61" s="101"/>
      <c r="G61" s="101"/>
      <c r="H61" s="101"/>
      <c r="I61" s="101"/>
    </row>
    <row r="62" spans="2:9">
      <c r="B62" s="101"/>
      <c r="C62" s="101"/>
      <c r="D62" s="101"/>
      <c r="E62" s="101"/>
      <c r="F62" s="101"/>
      <c r="G62" s="101"/>
      <c r="H62" s="101"/>
      <c r="I62" s="101"/>
    </row>
    <row r="63" spans="2:9">
      <c r="B63" s="101"/>
      <c r="C63" s="101"/>
      <c r="D63" s="101"/>
      <c r="E63" s="101"/>
      <c r="F63" s="101"/>
      <c r="G63" s="101"/>
      <c r="H63" s="101"/>
      <c r="I63" s="101"/>
    </row>
    <row r="64" spans="2:9">
      <c r="B64" s="101"/>
      <c r="C64" s="101"/>
      <c r="D64" s="101"/>
      <c r="E64" s="101"/>
      <c r="F64" s="101"/>
      <c r="G64" s="101"/>
      <c r="H64" s="101"/>
      <c r="I64" s="101"/>
    </row>
    <row r="65" spans="2:9">
      <c r="B65" s="101"/>
      <c r="C65" s="101"/>
      <c r="D65" s="101"/>
      <c r="E65" s="101"/>
      <c r="F65" s="101"/>
      <c r="G65" s="101"/>
      <c r="H65" s="101"/>
      <c r="I65" s="101"/>
    </row>
    <row r="66" spans="2:9">
      <c r="B66" s="101"/>
      <c r="C66" s="101"/>
      <c r="D66" s="101"/>
      <c r="E66" s="101"/>
      <c r="F66" s="101"/>
      <c r="G66" s="101"/>
      <c r="H66" s="101"/>
      <c r="I66" s="101"/>
    </row>
    <row r="67" spans="2:9">
      <c r="B67" s="101"/>
      <c r="C67" s="101"/>
      <c r="D67" s="101"/>
      <c r="E67" s="101"/>
      <c r="F67" s="101"/>
      <c r="G67" s="101"/>
      <c r="H67" s="101"/>
      <c r="I67" s="101"/>
    </row>
    <row r="68" spans="2:9">
      <c r="B68" s="101"/>
      <c r="C68" s="101"/>
      <c r="D68" s="101"/>
      <c r="E68" s="101"/>
      <c r="F68" s="101"/>
      <c r="G68" s="101"/>
      <c r="H68" s="101"/>
      <c r="I68" s="101"/>
    </row>
    <row r="69" spans="2:9">
      <c r="B69" s="101"/>
      <c r="C69" s="101"/>
      <c r="D69" s="101"/>
      <c r="E69" s="101"/>
      <c r="F69" s="101"/>
      <c r="G69" s="101"/>
      <c r="H69" s="101"/>
      <c r="I69" s="101"/>
    </row>
    <row r="70" spans="2:9">
      <c r="B70" s="101"/>
      <c r="C70" s="101"/>
      <c r="D70" s="101"/>
      <c r="E70" s="101"/>
      <c r="F70" s="101"/>
      <c r="G70" s="101"/>
      <c r="H70" s="101"/>
      <c r="I70" s="101"/>
    </row>
    <row r="71" spans="2:9">
      <c r="B71" s="101"/>
      <c r="C71" s="101"/>
      <c r="D71" s="101"/>
      <c r="E71" s="101"/>
      <c r="F71" s="101"/>
      <c r="G71" s="101"/>
      <c r="H71" s="101"/>
      <c r="I71" s="101"/>
    </row>
    <row r="72" spans="2:9">
      <c r="B72" s="101"/>
      <c r="C72" s="101"/>
      <c r="D72" s="101"/>
      <c r="E72" s="101"/>
      <c r="F72" s="101"/>
      <c r="G72" s="101"/>
      <c r="H72" s="101"/>
      <c r="I72" s="101"/>
    </row>
    <row r="73" spans="2:9">
      <c r="B73" s="101"/>
      <c r="C73" s="101"/>
      <c r="D73" s="101"/>
      <c r="E73" s="101"/>
      <c r="F73" s="101"/>
      <c r="G73" s="101"/>
      <c r="H73" s="101"/>
      <c r="I73" s="101"/>
    </row>
    <row r="74" spans="2:9">
      <c r="B74" s="101"/>
      <c r="C74" s="101"/>
      <c r="D74" s="101"/>
      <c r="E74" s="101"/>
      <c r="F74" s="101"/>
      <c r="G74" s="101"/>
      <c r="H74" s="101"/>
      <c r="I74" s="101"/>
    </row>
    <row r="75" spans="2:9">
      <c r="B75" s="101"/>
      <c r="C75" s="101"/>
      <c r="D75" s="101"/>
      <c r="E75" s="101"/>
      <c r="F75" s="101"/>
      <c r="G75" s="101"/>
      <c r="H75" s="101"/>
      <c r="I75" s="101"/>
    </row>
    <row r="76" spans="2:9">
      <c r="B76" s="101"/>
      <c r="C76" s="101"/>
      <c r="D76" s="101"/>
      <c r="E76" s="101"/>
      <c r="F76" s="101"/>
      <c r="G76" s="101"/>
      <c r="H76" s="101"/>
      <c r="I76" s="101"/>
    </row>
    <row r="77" spans="2:9">
      <c r="B77" s="101"/>
      <c r="C77" s="101"/>
      <c r="D77" s="101"/>
      <c r="E77" s="101"/>
      <c r="F77" s="101"/>
      <c r="G77" s="101"/>
      <c r="H77" s="101"/>
      <c r="I77" s="101"/>
    </row>
    <row r="78" spans="2:9">
      <c r="B78" s="101"/>
      <c r="C78" s="101"/>
      <c r="D78" s="101"/>
      <c r="E78" s="101"/>
      <c r="F78" s="101"/>
      <c r="G78" s="101"/>
      <c r="H78" s="101"/>
      <c r="I78" s="101"/>
    </row>
    <row r="79" spans="2:9">
      <c r="B79" s="101"/>
      <c r="C79" s="101"/>
      <c r="D79" s="101"/>
      <c r="E79" s="101"/>
      <c r="F79" s="101"/>
      <c r="G79" s="101"/>
      <c r="H79" s="101"/>
      <c r="I79" s="101"/>
    </row>
    <row r="80" spans="2:9">
      <c r="B80" s="101"/>
      <c r="C80" s="101"/>
      <c r="D80" s="101"/>
      <c r="E80" s="101"/>
      <c r="F80" s="101"/>
      <c r="G80" s="101"/>
      <c r="H80" s="101"/>
      <c r="I80" s="101"/>
    </row>
    <row r="81" spans="2:9">
      <c r="B81" s="101"/>
      <c r="C81" s="101"/>
      <c r="D81" s="101"/>
      <c r="E81" s="101"/>
      <c r="F81" s="101"/>
      <c r="G81" s="101"/>
      <c r="H81" s="101"/>
      <c r="I81" s="101"/>
    </row>
    <row r="82" spans="2:9">
      <c r="B82" s="101"/>
      <c r="C82" s="101"/>
      <c r="D82" s="101"/>
      <c r="E82" s="101"/>
      <c r="F82" s="101"/>
      <c r="G82" s="101"/>
      <c r="H82" s="101"/>
      <c r="I82" s="101"/>
    </row>
    <row r="83" spans="2:9">
      <c r="B83" s="101"/>
      <c r="C83" s="101"/>
      <c r="D83" s="101"/>
      <c r="E83" s="101"/>
      <c r="F83" s="101"/>
      <c r="G83" s="101"/>
      <c r="H83" s="101"/>
      <c r="I83" s="101"/>
    </row>
    <row r="84" spans="2:9">
      <c r="B84" s="101"/>
      <c r="C84" s="101"/>
      <c r="D84" s="101"/>
      <c r="E84" s="101"/>
      <c r="F84" s="101"/>
      <c r="G84" s="101"/>
      <c r="H84" s="101"/>
      <c r="I84" s="101"/>
    </row>
    <row r="85" spans="2:9">
      <c r="B85" s="101"/>
      <c r="C85" s="101"/>
      <c r="D85" s="101"/>
      <c r="E85" s="101"/>
      <c r="F85" s="101"/>
      <c r="G85" s="101"/>
      <c r="H85" s="101"/>
      <c r="I85" s="101"/>
    </row>
    <row r="86" spans="2:9">
      <c r="B86" s="101"/>
      <c r="C86" s="101"/>
      <c r="D86" s="101"/>
      <c r="E86" s="101"/>
      <c r="F86" s="101"/>
      <c r="G86" s="101"/>
      <c r="H86" s="101"/>
      <c r="I86" s="101"/>
    </row>
    <row r="87" spans="2:9">
      <c r="B87" s="101"/>
      <c r="C87" s="101"/>
      <c r="D87" s="101"/>
      <c r="E87" s="101"/>
      <c r="F87" s="101"/>
      <c r="G87" s="101"/>
      <c r="H87" s="101"/>
      <c r="I87" s="101"/>
    </row>
    <row r="88" spans="2:9">
      <c r="B88" s="101"/>
      <c r="C88" s="101"/>
      <c r="D88" s="101"/>
      <c r="E88" s="101"/>
      <c r="F88" s="101"/>
      <c r="G88" s="101"/>
      <c r="H88" s="101"/>
      <c r="I88" s="101"/>
    </row>
    <row r="89" spans="2:9">
      <c r="B89" s="101"/>
      <c r="C89" s="101"/>
      <c r="D89" s="101"/>
      <c r="E89" s="101"/>
      <c r="F89" s="101"/>
      <c r="G89" s="101"/>
      <c r="H89" s="101"/>
      <c r="I89" s="101"/>
    </row>
    <row r="90" spans="2:9">
      <c r="B90" s="101"/>
      <c r="C90" s="101"/>
      <c r="D90" s="101"/>
      <c r="E90" s="101"/>
      <c r="F90" s="101"/>
      <c r="G90" s="101"/>
      <c r="H90" s="101"/>
      <c r="I90" s="101"/>
    </row>
    <row r="91" spans="2:9">
      <c r="B91" s="101"/>
      <c r="C91" s="101"/>
      <c r="D91" s="101"/>
      <c r="E91" s="101"/>
      <c r="F91" s="101"/>
      <c r="G91" s="101"/>
      <c r="H91" s="101"/>
      <c r="I91" s="101"/>
    </row>
    <row r="92" spans="2:9">
      <c r="B92" s="101"/>
      <c r="C92" s="101"/>
      <c r="D92" s="101"/>
      <c r="E92" s="101"/>
      <c r="F92" s="101"/>
      <c r="G92" s="101"/>
      <c r="H92" s="101"/>
      <c r="I92" s="101"/>
    </row>
    <row r="93" spans="2:9">
      <c r="B93" s="101"/>
      <c r="C93" s="101"/>
      <c r="D93" s="101"/>
      <c r="E93" s="101"/>
      <c r="F93" s="101"/>
      <c r="G93" s="101"/>
      <c r="H93" s="101"/>
      <c r="I93" s="101"/>
    </row>
    <row r="94" spans="2:9">
      <c r="B94" s="101"/>
      <c r="C94" s="101"/>
      <c r="D94" s="101"/>
      <c r="E94" s="101"/>
      <c r="F94" s="101"/>
      <c r="G94" s="101"/>
      <c r="H94" s="101"/>
      <c r="I94" s="101"/>
    </row>
    <row r="95" spans="2:9">
      <c r="B95" s="101"/>
      <c r="C95" s="101"/>
      <c r="D95" s="101"/>
      <c r="E95" s="101"/>
      <c r="F95" s="101"/>
      <c r="G95" s="101"/>
      <c r="H95" s="101"/>
      <c r="I95" s="101"/>
    </row>
    <row r="96" spans="2:9">
      <c r="B96" s="101"/>
      <c r="C96" s="101"/>
      <c r="D96" s="101"/>
      <c r="E96" s="101"/>
      <c r="F96" s="101"/>
      <c r="G96" s="101"/>
      <c r="H96" s="101"/>
      <c r="I96" s="101"/>
    </row>
    <row r="97" spans="2:9">
      <c r="B97" s="101"/>
      <c r="C97" s="101"/>
      <c r="D97" s="101"/>
      <c r="E97" s="101"/>
      <c r="F97" s="101"/>
      <c r="G97" s="101"/>
      <c r="H97" s="101"/>
      <c r="I97" s="101"/>
    </row>
    <row r="98" spans="2:9">
      <c r="B98" s="101"/>
      <c r="C98" s="101"/>
      <c r="D98" s="101"/>
      <c r="E98" s="101"/>
      <c r="F98" s="101"/>
      <c r="G98" s="101"/>
      <c r="H98" s="101"/>
      <c r="I98" s="101"/>
    </row>
    <row r="99" spans="2:9">
      <c r="B99" s="101"/>
      <c r="C99" s="101"/>
      <c r="D99" s="101"/>
      <c r="E99" s="101"/>
      <c r="F99" s="101"/>
      <c r="G99" s="101"/>
      <c r="H99" s="101"/>
      <c r="I99" s="101"/>
    </row>
    <row r="100" spans="2:9">
      <c r="B100" s="101"/>
      <c r="C100" s="101"/>
      <c r="D100" s="101"/>
      <c r="E100" s="101"/>
      <c r="F100" s="101"/>
      <c r="G100" s="101"/>
      <c r="H100" s="101"/>
      <c r="I100" s="101"/>
    </row>
    <row r="101" spans="2:9">
      <c r="B101" s="101"/>
      <c r="C101" s="101"/>
      <c r="D101" s="101"/>
      <c r="E101" s="101"/>
      <c r="F101" s="101"/>
      <c r="G101" s="101"/>
      <c r="H101" s="101"/>
      <c r="I101" s="101"/>
    </row>
    <row r="102" spans="2:9">
      <c r="B102" s="101"/>
      <c r="C102" s="101"/>
      <c r="D102" s="101"/>
      <c r="E102" s="101"/>
      <c r="F102" s="101"/>
      <c r="G102" s="101"/>
      <c r="H102" s="101"/>
      <c r="I102" s="101"/>
    </row>
    <row r="103" spans="2:9">
      <c r="B103" s="101"/>
      <c r="C103" s="101"/>
      <c r="D103" s="101"/>
      <c r="E103" s="101"/>
      <c r="F103" s="101"/>
      <c r="G103" s="101"/>
      <c r="H103" s="101"/>
      <c r="I103" s="101"/>
    </row>
    <row r="104" spans="2:9">
      <c r="B104" s="101"/>
      <c r="C104" s="101"/>
      <c r="D104" s="101"/>
      <c r="E104" s="101"/>
      <c r="F104" s="101"/>
      <c r="G104" s="101"/>
      <c r="H104" s="101"/>
      <c r="I104" s="101"/>
    </row>
    <row r="105" spans="2:9">
      <c r="B105" s="101"/>
      <c r="C105" s="101"/>
      <c r="D105" s="101"/>
      <c r="E105" s="101"/>
      <c r="F105" s="101"/>
      <c r="G105" s="101"/>
      <c r="H105" s="101"/>
      <c r="I105" s="101"/>
    </row>
    <row r="106" spans="2:9">
      <c r="B106" s="101"/>
      <c r="C106" s="101"/>
      <c r="D106" s="101"/>
      <c r="E106" s="101"/>
      <c r="F106" s="101"/>
      <c r="G106" s="101"/>
      <c r="H106" s="101"/>
      <c r="I106" s="101"/>
    </row>
    <row r="107" spans="2:9">
      <c r="B107" s="101"/>
      <c r="C107" s="101"/>
      <c r="D107" s="101"/>
      <c r="E107" s="101"/>
      <c r="F107" s="101"/>
      <c r="G107" s="101"/>
      <c r="H107" s="101"/>
      <c r="I107" s="101"/>
    </row>
    <row r="108" spans="2:9">
      <c r="B108" s="101"/>
      <c r="C108" s="101"/>
      <c r="D108" s="101"/>
      <c r="E108" s="101"/>
      <c r="F108" s="101"/>
      <c r="G108" s="101"/>
      <c r="H108" s="101"/>
      <c r="I108" s="101"/>
    </row>
    <row r="109" spans="2:9">
      <c r="B109" s="101"/>
      <c r="C109" s="101"/>
      <c r="D109" s="101"/>
      <c r="E109" s="101"/>
      <c r="F109" s="101"/>
      <c r="G109" s="101"/>
      <c r="H109" s="101"/>
      <c r="I109" s="10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191</v>
      </c>
      <c r="C1" s="79" t="s" vm="1">
        <v>246</v>
      </c>
    </row>
    <row r="2" spans="2:60">
      <c r="B2" s="57" t="s">
        <v>190</v>
      </c>
      <c r="C2" s="79" t="s">
        <v>247</v>
      </c>
    </row>
    <row r="3" spans="2:60">
      <c r="B3" s="57" t="s">
        <v>192</v>
      </c>
      <c r="C3" s="79" t="s">
        <v>248</v>
      </c>
    </row>
    <row r="4" spans="2:60">
      <c r="B4" s="57" t="s">
        <v>193</v>
      </c>
      <c r="C4" s="79">
        <v>69</v>
      </c>
    </row>
    <row r="6" spans="2:60" ht="26.25" customHeight="1">
      <c r="B6" s="167" t="s">
        <v>227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66">
      <c r="B7" s="60" t="s">
        <v>128</v>
      </c>
      <c r="C7" s="60" t="s">
        <v>129</v>
      </c>
      <c r="D7" s="60" t="s">
        <v>15</v>
      </c>
      <c r="E7" s="60" t="s">
        <v>16</v>
      </c>
      <c r="F7" s="60" t="s">
        <v>64</v>
      </c>
      <c r="G7" s="60" t="s">
        <v>113</v>
      </c>
      <c r="H7" s="60" t="s">
        <v>61</v>
      </c>
      <c r="I7" s="60" t="s">
        <v>122</v>
      </c>
      <c r="J7" s="78" t="s">
        <v>194</v>
      </c>
      <c r="K7" s="60" t="s">
        <v>195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191</v>
      </c>
      <c r="C1" s="79" t="s" vm="1">
        <v>246</v>
      </c>
    </row>
    <row r="2" spans="2:60">
      <c r="B2" s="57" t="s">
        <v>190</v>
      </c>
      <c r="C2" s="79" t="s">
        <v>247</v>
      </c>
    </row>
    <row r="3" spans="2:60">
      <c r="B3" s="57" t="s">
        <v>192</v>
      </c>
      <c r="C3" s="79" t="s">
        <v>248</v>
      </c>
    </row>
    <row r="4" spans="2:60">
      <c r="B4" s="57" t="s">
        <v>193</v>
      </c>
      <c r="C4" s="79">
        <v>69</v>
      </c>
    </row>
    <row r="6" spans="2:60" ht="26.25" customHeight="1">
      <c r="B6" s="167" t="s">
        <v>228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78.75">
      <c r="B7" s="60" t="s">
        <v>128</v>
      </c>
      <c r="C7" s="77" t="s">
        <v>245</v>
      </c>
      <c r="D7" s="62" t="s">
        <v>15</v>
      </c>
      <c r="E7" s="62" t="s">
        <v>16</v>
      </c>
      <c r="F7" s="62" t="s">
        <v>64</v>
      </c>
      <c r="G7" s="62" t="s">
        <v>113</v>
      </c>
      <c r="H7" s="62" t="s">
        <v>61</v>
      </c>
      <c r="I7" s="62" t="s">
        <v>122</v>
      </c>
      <c r="J7" s="77" t="s">
        <v>194</v>
      </c>
      <c r="K7" s="64" t="s">
        <v>195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30.28515625" style="2" customWidth="1"/>
    <col min="3" max="3" width="12.57031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191</v>
      </c>
      <c r="C1" s="79" t="s" vm="1">
        <v>246</v>
      </c>
    </row>
    <row r="2" spans="2:47">
      <c r="B2" s="57" t="s">
        <v>190</v>
      </c>
      <c r="C2" s="79" t="s">
        <v>247</v>
      </c>
    </row>
    <row r="3" spans="2:47">
      <c r="B3" s="57" t="s">
        <v>192</v>
      </c>
      <c r="C3" s="79" t="s">
        <v>248</v>
      </c>
    </row>
    <row r="4" spans="2:47">
      <c r="B4" s="57" t="s">
        <v>193</v>
      </c>
      <c r="C4" s="79">
        <v>69</v>
      </c>
    </row>
    <row r="6" spans="2:47" ht="26.25" customHeight="1">
      <c r="B6" s="170" t="s">
        <v>229</v>
      </c>
      <c r="C6" s="171"/>
      <c r="D6" s="172"/>
    </row>
    <row r="7" spans="2:47" s="3" customFormat="1" ht="47.25">
      <c r="B7" s="132" t="s">
        <v>128</v>
      </c>
      <c r="C7" s="133" t="s">
        <v>119</v>
      </c>
      <c r="D7" s="134" t="s">
        <v>118</v>
      </c>
    </row>
    <row r="8" spans="2:47" s="3" customFormat="1">
      <c r="B8" s="135"/>
      <c r="C8" s="136" t="s">
        <v>23</v>
      </c>
      <c r="D8" s="137" t="s">
        <v>24</v>
      </c>
    </row>
    <row r="9" spans="2:47" s="4" customFormat="1" ht="18" customHeight="1">
      <c r="B9" s="138"/>
      <c r="C9" s="139" t="s">
        <v>1</v>
      </c>
      <c r="D9" s="14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41" t="s">
        <v>1687</v>
      </c>
      <c r="C10" s="145">
        <v>6904.9927441449863</v>
      </c>
      <c r="D10" s="14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41" t="s">
        <v>30</v>
      </c>
      <c r="C11" s="145">
        <v>6118.0594570449866</v>
      </c>
      <c r="D11" s="147"/>
    </row>
    <row r="12" spans="2:47">
      <c r="B12" s="142" t="s">
        <v>1699</v>
      </c>
      <c r="C12" s="143">
        <v>6118.0594570449866</v>
      </c>
      <c r="D12" s="144">
        <v>42973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2"/>
      <c r="C13" s="143"/>
      <c r="D13" s="14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41" t="s">
        <v>1688</v>
      </c>
      <c r="C14" s="145">
        <v>786.93328709999992</v>
      </c>
      <c r="D14" s="147"/>
    </row>
    <row r="15" spans="2:47">
      <c r="B15" s="142" t="s">
        <v>1700</v>
      </c>
      <c r="C15" s="143">
        <v>152.84328709999994</v>
      </c>
      <c r="D15" s="144">
        <v>43374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42" t="s">
        <v>1701</v>
      </c>
      <c r="C16" s="143">
        <v>634.09</v>
      </c>
      <c r="D16" s="144">
        <v>44335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191</v>
      </c>
      <c r="C1" s="79" t="s" vm="1">
        <v>246</v>
      </c>
    </row>
    <row r="2" spans="2:18">
      <c r="B2" s="57" t="s">
        <v>190</v>
      </c>
      <c r="C2" s="79" t="s">
        <v>247</v>
      </c>
    </row>
    <row r="3" spans="2:18">
      <c r="B3" s="57" t="s">
        <v>192</v>
      </c>
      <c r="C3" s="79" t="s">
        <v>248</v>
      </c>
    </row>
    <row r="4" spans="2:18">
      <c r="B4" s="57" t="s">
        <v>193</v>
      </c>
      <c r="C4" s="79">
        <v>69</v>
      </c>
    </row>
    <row r="6" spans="2:18" ht="26.25" customHeight="1">
      <c r="B6" s="167" t="s">
        <v>232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128</v>
      </c>
      <c r="C7" s="31" t="s">
        <v>52</v>
      </c>
      <c r="D7" s="71" t="s">
        <v>73</v>
      </c>
      <c r="E7" s="31" t="s">
        <v>15</v>
      </c>
      <c r="F7" s="31" t="s">
        <v>74</v>
      </c>
      <c r="G7" s="31" t="s">
        <v>114</v>
      </c>
      <c r="H7" s="31" t="s">
        <v>18</v>
      </c>
      <c r="I7" s="31" t="s">
        <v>113</v>
      </c>
      <c r="J7" s="31" t="s">
        <v>17</v>
      </c>
      <c r="K7" s="31" t="s">
        <v>230</v>
      </c>
      <c r="L7" s="31" t="s">
        <v>0</v>
      </c>
      <c r="M7" s="31" t="s">
        <v>231</v>
      </c>
      <c r="N7" s="31" t="s">
        <v>66</v>
      </c>
      <c r="O7" s="7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140625" style="2" bestFit="1" customWidth="1"/>
    <col min="4" max="4" width="6.5703125" style="2" bestFit="1" customWidth="1"/>
    <col min="5" max="5" width="6.1406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8.710937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191</v>
      </c>
      <c r="C1" s="79" t="s" vm="1">
        <v>246</v>
      </c>
    </row>
    <row r="2" spans="2:13">
      <c r="B2" s="57" t="s">
        <v>190</v>
      </c>
      <c r="C2" s="79" t="s">
        <v>247</v>
      </c>
    </row>
    <row r="3" spans="2:13">
      <c r="B3" s="57" t="s">
        <v>192</v>
      </c>
      <c r="C3" s="79" t="s">
        <v>248</v>
      </c>
    </row>
    <row r="4" spans="2:13">
      <c r="B4" s="57" t="s">
        <v>193</v>
      </c>
      <c r="C4" s="79">
        <v>69</v>
      </c>
    </row>
    <row r="6" spans="2:13" ht="26.25" customHeight="1">
      <c r="B6" s="157" t="s">
        <v>221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</row>
    <row r="7" spans="2:13" s="3" customFormat="1" ht="63">
      <c r="B7" s="13" t="s">
        <v>127</v>
      </c>
      <c r="C7" s="14" t="s">
        <v>52</v>
      </c>
      <c r="D7" s="14" t="s">
        <v>129</v>
      </c>
      <c r="E7" s="14" t="s">
        <v>15</v>
      </c>
      <c r="F7" s="14" t="s">
        <v>74</v>
      </c>
      <c r="G7" s="14" t="s">
        <v>113</v>
      </c>
      <c r="H7" s="14" t="s">
        <v>17</v>
      </c>
      <c r="I7" s="14" t="s">
        <v>19</v>
      </c>
      <c r="J7" s="14" t="s">
        <v>69</v>
      </c>
      <c r="K7" s="14" t="s">
        <v>194</v>
      </c>
      <c r="L7" s="14" t="s">
        <v>195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1" t="s">
        <v>51</v>
      </c>
      <c r="C10" s="122"/>
      <c r="D10" s="122"/>
      <c r="E10" s="122"/>
      <c r="F10" s="122"/>
      <c r="G10" s="122"/>
      <c r="H10" s="122"/>
      <c r="I10" s="122"/>
      <c r="J10" s="123">
        <v>37300.329299999998</v>
      </c>
      <c r="K10" s="124">
        <v>1</v>
      </c>
      <c r="L10" s="124">
        <v>1.0500559073158307E-2</v>
      </c>
    </row>
    <row r="11" spans="2:13">
      <c r="B11" s="125" t="s">
        <v>244</v>
      </c>
      <c r="C11" s="122"/>
      <c r="D11" s="122"/>
      <c r="E11" s="122"/>
      <c r="F11" s="122"/>
      <c r="G11" s="122"/>
      <c r="H11" s="122"/>
      <c r="I11" s="122"/>
      <c r="J11" s="123">
        <v>37300.329299999998</v>
      </c>
      <c r="K11" s="124">
        <v>1</v>
      </c>
      <c r="L11" s="124">
        <v>1.0500559073158307E-2</v>
      </c>
    </row>
    <row r="12" spans="2:13">
      <c r="B12" s="102" t="s">
        <v>49</v>
      </c>
      <c r="C12" s="83"/>
      <c r="D12" s="83"/>
      <c r="E12" s="83"/>
      <c r="F12" s="83"/>
      <c r="G12" s="83"/>
      <c r="H12" s="83"/>
      <c r="I12" s="83"/>
      <c r="J12" s="92">
        <v>24575.365469999997</v>
      </c>
      <c r="K12" s="93">
        <v>0.65885116649626996</v>
      </c>
      <c r="L12" s="93">
        <v>6.9183055942133431E-3</v>
      </c>
    </row>
    <row r="13" spans="2:13">
      <c r="B13" s="88" t="s">
        <v>1645</v>
      </c>
      <c r="C13" s="85" t="s">
        <v>1646</v>
      </c>
      <c r="D13" s="85">
        <v>10</v>
      </c>
      <c r="E13" s="85" t="s">
        <v>319</v>
      </c>
      <c r="F13" s="85" t="s">
        <v>174</v>
      </c>
      <c r="G13" s="98" t="s">
        <v>176</v>
      </c>
      <c r="H13" s="99">
        <v>0</v>
      </c>
      <c r="I13" s="99">
        <v>0</v>
      </c>
      <c r="J13" s="95">
        <v>2507.5396100000003</v>
      </c>
      <c r="K13" s="96">
        <v>6.7225669506354752E-2</v>
      </c>
      <c r="L13" s="96">
        <v>7.0590711388409516E-4</v>
      </c>
    </row>
    <row r="14" spans="2:13">
      <c r="B14" s="88" t="s">
        <v>1647</v>
      </c>
      <c r="C14" s="85" t="s">
        <v>1648</v>
      </c>
      <c r="D14" s="85">
        <v>20</v>
      </c>
      <c r="E14" s="85" t="s">
        <v>319</v>
      </c>
      <c r="F14" s="85" t="s">
        <v>174</v>
      </c>
      <c r="G14" s="98" t="s">
        <v>176</v>
      </c>
      <c r="H14" s="99">
        <v>0</v>
      </c>
      <c r="I14" s="99">
        <v>0</v>
      </c>
      <c r="J14" s="95">
        <v>22067.825860000004</v>
      </c>
      <c r="K14" s="96">
        <v>0.59162549698991551</v>
      </c>
      <c r="L14" s="96">
        <v>6.2123984803292495E-3</v>
      </c>
    </row>
    <row r="15" spans="2:13">
      <c r="B15" s="84"/>
      <c r="C15" s="85"/>
      <c r="D15" s="85"/>
      <c r="E15" s="85"/>
      <c r="F15" s="85"/>
      <c r="G15" s="85"/>
      <c r="H15" s="85"/>
      <c r="I15" s="85"/>
      <c r="J15" s="85"/>
      <c r="K15" s="96"/>
      <c r="L15" s="85"/>
    </row>
    <row r="16" spans="2:13">
      <c r="B16" s="102" t="s">
        <v>50</v>
      </c>
      <c r="C16" s="83"/>
      <c r="D16" s="83"/>
      <c r="E16" s="83"/>
      <c r="F16" s="83"/>
      <c r="G16" s="83"/>
      <c r="H16" s="83"/>
      <c r="I16" s="83"/>
      <c r="J16" s="92">
        <v>12724.963830000006</v>
      </c>
      <c r="K16" s="93">
        <v>0.34114883350373015</v>
      </c>
      <c r="L16" s="93">
        <v>3.5822534789449662E-3</v>
      </c>
    </row>
    <row r="17" spans="2:12">
      <c r="B17" s="88" t="s">
        <v>1645</v>
      </c>
      <c r="C17" s="85" t="s">
        <v>1649</v>
      </c>
      <c r="D17" s="85">
        <v>10</v>
      </c>
      <c r="E17" s="85" t="s">
        <v>319</v>
      </c>
      <c r="F17" s="85" t="s">
        <v>174</v>
      </c>
      <c r="G17" s="98" t="s">
        <v>177</v>
      </c>
      <c r="H17" s="99">
        <v>0</v>
      </c>
      <c r="I17" s="99">
        <v>0</v>
      </c>
      <c r="J17" s="95">
        <v>0.9422100000000001</v>
      </c>
      <c r="K17" s="96">
        <v>2.526009870910175E-5</v>
      </c>
      <c r="L17" s="96">
        <v>2.6524515868873285E-7</v>
      </c>
    </row>
    <row r="18" spans="2:12">
      <c r="B18" s="88" t="s">
        <v>1645</v>
      </c>
      <c r="C18" s="85" t="s">
        <v>1650</v>
      </c>
      <c r="D18" s="85">
        <v>10</v>
      </c>
      <c r="E18" s="85" t="s">
        <v>319</v>
      </c>
      <c r="F18" s="85" t="s">
        <v>174</v>
      </c>
      <c r="G18" s="98" t="s">
        <v>175</v>
      </c>
      <c r="H18" s="99">
        <v>0</v>
      </c>
      <c r="I18" s="99">
        <v>0</v>
      </c>
      <c r="J18" s="95">
        <v>85.848699999999994</v>
      </c>
      <c r="K18" s="96">
        <v>2.3015534074654937E-3</v>
      </c>
      <c r="L18" s="96">
        <v>2.4167597515120211E-5</v>
      </c>
    </row>
    <row r="19" spans="2:12">
      <c r="B19" s="88" t="s">
        <v>1647</v>
      </c>
      <c r="C19" s="85" t="s">
        <v>1651</v>
      </c>
      <c r="D19" s="85">
        <v>20</v>
      </c>
      <c r="E19" s="85" t="s">
        <v>319</v>
      </c>
      <c r="F19" s="85" t="s">
        <v>174</v>
      </c>
      <c r="G19" s="98" t="s">
        <v>185</v>
      </c>
      <c r="H19" s="99">
        <v>0</v>
      </c>
      <c r="I19" s="99">
        <v>0</v>
      </c>
      <c r="J19" s="95">
        <v>2.7951799999999998</v>
      </c>
      <c r="K19" s="96">
        <v>7.493714003216588E-5</v>
      </c>
      <c r="L19" s="96">
        <v>7.8688186568129412E-7</v>
      </c>
    </row>
    <row r="20" spans="2:12">
      <c r="B20" s="88" t="s">
        <v>1647</v>
      </c>
      <c r="C20" s="85" t="s">
        <v>1652</v>
      </c>
      <c r="D20" s="85">
        <v>20</v>
      </c>
      <c r="E20" s="85" t="s">
        <v>319</v>
      </c>
      <c r="F20" s="85" t="s">
        <v>174</v>
      </c>
      <c r="G20" s="98" t="s">
        <v>184</v>
      </c>
      <c r="H20" s="99">
        <v>0</v>
      </c>
      <c r="I20" s="99">
        <v>0</v>
      </c>
      <c r="J20" s="95">
        <v>78.276730000000015</v>
      </c>
      <c r="K20" s="96">
        <v>2.098553322959538E-3</v>
      </c>
      <c r="L20" s="96">
        <v>2.2035983135909293E-5</v>
      </c>
    </row>
    <row r="21" spans="2:12">
      <c r="B21" s="88" t="s">
        <v>1647</v>
      </c>
      <c r="C21" s="85" t="s">
        <v>1653</v>
      </c>
      <c r="D21" s="85">
        <v>20</v>
      </c>
      <c r="E21" s="85" t="s">
        <v>319</v>
      </c>
      <c r="F21" s="85" t="s">
        <v>174</v>
      </c>
      <c r="G21" s="98" t="s">
        <v>177</v>
      </c>
      <c r="H21" s="99">
        <v>0</v>
      </c>
      <c r="I21" s="99">
        <v>0</v>
      </c>
      <c r="J21" s="95">
        <v>1462.3547500000002</v>
      </c>
      <c r="K21" s="96">
        <v>3.9204875062590946E-2</v>
      </c>
      <c r="L21" s="96">
        <v>4.1167310655052723E-4</v>
      </c>
    </row>
    <row r="22" spans="2:12">
      <c r="B22" s="88" t="s">
        <v>1647</v>
      </c>
      <c r="C22" s="85" t="s">
        <v>1654</v>
      </c>
      <c r="D22" s="85">
        <v>20</v>
      </c>
      <c r="E22" s="85" t="s">
        <v>319</v>
      </c>
      <c r="F22" s="85" t="s">
        <v>174</v>
      </c>
      <c r="G22" s="98" t="s">
        <v>178</v>
      </c>
      <c r="H22" s="99">
        <v>0</v>
      </c>
      <c r="I22" s="99">
        <v>0</v>
      </c>
      <c r="J22" s="95">
        <v>3337.3530000000005</v>
      </c>
      <c r="K22" s="96">
        <v>8.9472480876998606E-2</v>
      </c>
      <c r="L22" s="96">
        <v>9.395110708709509E-4</v>
      </c>
    </row>
    <row r="23" spans="2:12">
      <c r="B23" s="88" t="s">
        <v>1647</v>
      </c>
      <c r="C23" s="85" t="s">
        <v>1655</v>
      </c>
      <c r="D23" s="85">
        <v>20</v>
      </c>
      <c r="E23" s="85" t="s">
        <v>319</v>
      </c>
      <c r="F23" s="85" t="s">
        <v>174</v>
      </c>
      <c r="G23" s="98" t="s">
        <v>183</v>
      </c>
      <c r="H23" s="99">
        <v>0</v>
      </c>
      <c r="I23" s="99">
        <v>0</v>
      </c>
      <c r="J23" s="95">
        <v>3.6250000000000004E-2</v>
      </c>
      <c r="K23" s="96">
        <v>9.7184128613041513E-7</v>
      </c>
      <c r="L23" s="96">
        <v>1.020487683474657E-8</v>
      </c>
    </row>
    <row r="24" spans="2:12">
      <c r="B24" s="88" t="s">
        <v>1647</v>
      </c>
      <c r="C24" s="85" t="s">
        <v>1656</v>
      </c>
      <c r="D24" s="85">
        <v>20</v>
      </c>
      <c r="E24" s="85" t="s">
        <v>319</v>
      </c>
      <c r="F24" s="85" t="s">
        <v>174</v>
      </c>
      <c r="G24" s="98" t="s">
        <v>182</v>
      </c>
      <c r="H24" s="99">
        <v>0</v>
      </c>
      <c r="I24" s="99">
        <v>0</v>
      </c>
      <c r="J24" s="95">
        <v>0.22240000000000004</v>
      </c>
      <c r="K24" s="96">
        <v>5.9624138492525332E-6</v>
      </c>
      <c r="L24" s="96">
        <v>6.2608678842693437E-8</v>
      </c>
    </row>
    <row r="25" spans="2:12">
      <c r="B25" s="88" t="s">
        <v>1647</v>
      </c>
      <c r="C25" s="85" t="s">
        <v>1657</v>
      </c>
      <c r="D25" s="85">
        <v>20</v>
      </c>
      <c r="E25" s="85" t="s">
        <v>319</v>
      </c>
      <c r="F25" s="85" t="s">
        <v>174</v>
      </c>
      <c r="G25" s="98" t="s">
        <v>180</v>
      </c>
      <c r="H25" s="99">
        <v>0</v>
      </c>
      <c r="I25" s="99">
        <v>0</v>
      </c>
      <c r="J25" s="95">
        <v>14.749190000000002</v>
      </c>
      <c r="K25" s="96">
        <v>3.9541715252363745E-4</v>
      </c>
      <c r="L25" s="96">
        <v>4.1521011686145042E-6</v>
      </c>
    </row>
    <row r="26" spans="2:12">
      <c r="B26" s="88" t="s">
        <v>1647</v>
      </c>
      <c r="C26" s="85" t="s">
        <v>1658</v>
      </c>
      <c r="D26" s="85">
        <v>20</v>
      </c>
      <c r="E26" s="85" t="s">
        <v>319</v>
      </c>
      <c r="F26" s="85" t="s">
        <v>174</v>
      </c>
      <c r="G26" s="98" t="s">
        <v>179</v>
      </c>
      <c r="H26" s="99">
        <v>0</v>
      </c>
      <c r="I26" s="99">
        <v>0</v>
      </c>
      <c r="J26" s="95">
        <v>6.5780000000000019E-2</v>
      </c>
      <c r="K26" s="96">
        <v>1.7635233048733439E-6</v>
      </c>
      <c r="L26" s="96">
        <v>1.8517980639713915E-8</v>
      </c>
    </row>
    <row r="27" spans="2:12">
      <c r="B27" s="88" t="s">
        <v>1647</v>
      </c>
      <c r="C27" s="85" t="s">
        <v>1659</v>
      </c>
      <c r="D27" s="85">
        <v>20</v>
      </c>
      <c r="E27" s="85" t="s">
        <v>319</v>
      </c>
      <c r="F27" s="85" t="s">
        <v>174</v>
      </c>
      <c r="G27" s="98" t="s">
        <v>183</v>
      </c>
      <c r="H27" s="99">
        <v>0</v>
      </c>
      <c r="I27" s="99">
        <v>0</v>
      </c>
      <c r="J27" s="95">
        <v>1.1766400000000004</v>
      </c>
      <c r="K27" s="96">
        <v>3.154502981827564E-5</v>
      </c>
      <c r="L27" s="96">
        <v>3.3124044907134361E-7</v>
      </c>
    </row>
    <row r="28" spans="2:12">
      <c r="B28" s="88" t="s">
        <v>1647</v>
      </c>
      <c r="C28" s="85" t="s">
        <v>1660</v>
      </c>
      <c r="D28" s="85">
        <v>20</v>
      </c>
      <c r="E28" s="85" t="s">
        <v>319</v>
      </c>
      <c r="F28" s="85" t="s">
        <v>174</v>
      </c>
      <c r="G28" s="98" t="s">
        <v>1406</v>
      </c>
      <c r="H28" s="99">
        <v>0</v>
      </c>
      <c r="I28" s="99">
        <v>0</v>
      </c>
      <c r="J28" s="95">
        <v>2.1960500000000005</v>
      </c>
      <c r="K28" s="96">
        <v>5.8874815349150296E-5</v>
      </c>
      <c r="L28" s="96">
        <v>6.1821847649504022E-7</v>
      </c>
    </row>
    <row r="29" spans="2:12">
      <c r="B29" s="88" t="s">
        <v>1647</v>
      </c>
      <c r="C29" s="85" t="s">
        <v>1661</v>
      </c>
      <c r="D29" s="85">
        <v>20</v>
      </c>
      <c r="E29" s="85" t="s">
        <v>319</v>
      </c>
      <c r="F29" s="85" t="s">
        <v>174</v>
      </c>
      <c r="G29" s="98" t="s">
        <v>175</v>
      </c>
      <c r="H29" s="99">
        <v>0</v>
      </c>
      <c r="I29" s="99">
        <v>0</v>
      </c>
      <c r="J29" s="95">
        <v>7738.9469500000014</v>
      </c>
      <c r="K29" s="96">
        <v>0.20747663881884287</v>
      </c>
      <c r="L29" s="96">
        <v>2.1786207022175897E-3</v>
      </c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49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50" t="s">
        <v>53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50" t="s">
        <v>124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mergeCells count="1">
    <mergeCell ref="B6:L6"/>
  </mergeCells>
  <phoneticPr fontId="3" type="noConversion"/>
  <conditionalFormatting sqref="B32">
    <cfRule type="cellIs" dxfId="74" priority="2" operator="equal">
      <formula>"NR3"</formula>
    </cfRule>
  </conditionalFormatting>
  <conditionalFormatting sqref="B32">
    <cfRule type="containsText" dxfId="73" priority="1" operator="containsText" text="הפרשה ">
      <formula>NOT(ISERROR(SEARCH("הפרשה ",B32)))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191</v>
      </c>
      <c r="C1" s="79" t="s" vm="1">
        <v>246</v>
      </c>
    </row>
    <row r="2" spans="2:18">
      <c r="B2" s="57" t="s">
        <v>190</v>
      </c>
      <c r="C2" s="79" t="s">
        <v>247</v>
      </c>
    </row>
    <row r="3" spans="2:18">
      <c r="B3" s="57" t="s">
        <v>192</v>
      </c>
      <c r="C3" s="79" t="s">
        <v>248</v>
      </c>
    </row>
    <row r="4" spans="2:18">
      <c r="B4" s="57" t="s">
        <v>193</v>
      </c>
      <c r="C4" s="79">
        <v>69</v>
      </c>
    </row>
    <row r="6" spans="2:18" ht="26.25" customHeight="1">
      <c r="B6" s="167" t="s">
        <v>233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128</v>
      </c>
      <c r="C7" s="31" t="s">
        <v>52</v>
      </c>
      <c r="D7" s="71" t="s">
        <v>73</v>
      </c>
      <c r="E7" s="31" t="s">
        <v>15</v>
      </c>
      <c r="F7" s="31" t="s">
        <v>74</v>
      </c>
      <c r="G7" s="31" t="s">
        <v>114</v>
      </c>
      <c r="H7" s="31" t="s">
        <v>18</v>
      </c>
      <c r="I7" s="31" t="s">
        <v>113</v>
      </c>
      <c r="J7" s="31" t="s">
        <v>17</v>
      </c>
      <c r="K7" s="31" t="s">
        <v>230</v>
      </c>
      <c r="L7" s="31" t="s">
        <v>0</v>
      </c>
      <c r="M7" s="31" t="s">
        <v>231</v>
      </c>
      <c r="N7" s="31" t="s">
        <v>66</v>
      </c>
      <c r="O7" s="7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191</v>
      </c>
      <c r="C1" s="79" t="s" vm="1">
        <v>246</v>
      </c>
    </row>
    <row r="2" spans="2:18">
      <c r="B2" s="57" t="s">
        <v>190</v>
      </c>
      <c r="C2" s="79" t="s">
        <v>247</v>
      </c>
    </row>
    <row r="3" spans="2:18">
      <c r="B3" s="57" t="s">
        <v>192</v>
      </c>
      <c r="C3" s="79" t="s">
        <v>248</v>
      </c>
    </row>
    <row r="4" spans="2:18">
      <c r="B4" s="57" t="s">
        <v>193</v>
      </c>
      <c r="C4" s="79">
        <v>69</v>
      </c>
    </row>
    <row r="6" spans="2:18" ht="26.25" customHeight="1">
      <c r="B6" s="167" t="s">
        <v>236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128</v>
      </c>
      <c r="C7" s="31" t="s">
        <v>52</v>
      </c>
      <c r="D7" s="71" t="s">
        <v>73</v>
      </c>
      <c r="E7" s="31" t="s">
        <v>15</v>
      </c>
      <c r="F7" s="31" t="s">
        <v>74</v>
      </c>
      <c r="G7" s="31" t="s">
        <v>114</v>
      </c>
      <c r="H7" s="31" t="s">
        <v>18</v>
      </c>
      <c r="I7" s="31" t="s">
        <v>113</v>
      </c>
      <c r="J7" s="31" t="s">
        <v>17</v>
      </c>
      <c r="K7" s="31" t="s">
        <v>230</v>
      </c>
      <c r="L7" s="31" t="s">
        <v>0</v>
      </c>
      <c r="M7" s="31" t="s">
        <v>231</v>
      </c>
      <c r="N7" s="31" t="s">
        <v>66</v>
      </c>
      <c r="O7" s="7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7.140625" style="2" bestFit="1" customWidth="1"/>
    <col min="4" max="4" width="6.42578125" style="2" bestFit="1" customWidth="1"/>
    <col min="5" max="5" width="6.71093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9.855468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191</v>
      </c>
      <c r="C1" s="79" t="s" vm="1">
        <v>246</v>
      </c>
    </row>
    <row r="2" spans="2:52">
      <c r="B2" s="57" t="s">
        <v>190</v>
      </c>
      <c r="C2" s="79" t="s">
        <v>247</v>
      </c>
    </row>
    <row r="3" spans="2:52">
      <c r="B3" s="57" t="s">
        <v>192</v>
      </c>
      <c r="C3" s="79" t="s">
        <v>248</v>
      </c>
    </row>
    <row r="4" spans="2:52">
      <c r="B4" s="57" t="s">
        <v>193</v>
      </c>
      <c r="C4" s="79">
        <v>69</v>
      </c>
    </row>
    <row r="6" spans="2:52" ht="21.75" customHeight="1">
      <c r="B6" s="159" t="s">
        <v>222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52" ht="27.75" customHeight="1">
      <c r="B7" s="162" t="s">
        <v>98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  <c r="AT7" s="3"/>
      <c r="AU7" s="3"/>
    </row>
    <row r="8" spans="2:52" s="3" customFormat="1" ht="66.75" customHeight="1">
      <c r="B8" s="23" t="s">
        <v>127</v>
      </c>
      <c r="C8" s="31" t="s">
        <v>52</v>
      </c>
      <c r="D8" s="71" t="s">
        <v>131</v>
      </c>
      <c r="E8" s="31" t="s">
        <v>15</v>
      </c>
      <c r="F8" s="31" t="s">
        <v>74</v>
      </c>
      <c r="G8" s="31" t="s">
        <v>114</v>
      </c>
      <c r="H8" s="31" t="s">
        <v>18</v>
      </c>
      <c r="I8" s="31" t="s">
        <v>113</v>
      </c>
      <c r="J8" s="31" t="s">
        <v>17</v>
      </c>
      <c r="K8" s="31" t="s">
        <v>19</v>
      </c>
      <c r="L8" s="31" t="s">
        <v>0</v>
      </c>
      <c r="M8" s="31" t="s">
        <v>117</v>
      </c>
      <c r="N8" s="31" t="s">
        <v>69</v>
      </c>
      <c r="O8" s="31" t="s">
        <v>66</v>
      </c>
      <c r="P8" s="71" t="s">
        <v>194</v>
      </c>
      <c r="Q8" s="72" t="s">
        <v>196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70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0" t="s">
        <v>31</v>
      </c>
      <c r="C11" s="81"/>
      <c r="D11" s="81"/>
      <c r="E11" s="81"/>
      <c r="F11" s="81"/>
      <c r="G11" s="81"/>
      <c r="H11" s="89">
        <v>5.3210076507477497</v>
      </c>
      <c r="I11" s="81"/>
      <c r="J11" s="81"/>
      <c r="K11" s="90">
        <v>8.8476768941346956E-3</v>
      </c>
      <c r="L11" s="89"/>
      <c r="M11" s="91"/>
      <c r="N11" s="89">
        <v>1369844.1489600004</v>
      </c>
      <c r="O11" s="81"/>
      <c r="P11" s="90">
        <v>1</v>
      </c>
      <c r="Q11" s="90">
        <v>0.38563009166717338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" customHeight="1">
      <c r="B12" s="82" t="s">
        <v>244</v>
      </c>
      <c r="C12" s="83"/>
      <c r="D12" s="83"/>
      <c r="E12" s="83"/>
      <c r="F12" s="83"/>
      <c r="G12" s="83"/>
      <c r="H12" s="92">
        <v>5.3210076507477488</v>
      </c>
      <c r="I12" s="83"/>
      <c r="J12" s="83"/>
      <c r="K12" s="93">
        <v>8.8476768941346956E-3</v>
      </c>
      <c r="L12" s="92"/>
      <c r="M12" s="94"/>
      <c r="N12" s="92">
        <v>1369844.1489600006</v>
      </c>
      <c r="O12" s="83"/>
      <c r="P12" s="93">
        <v>1.0000000000000002</v>
      </c>
      <c r="Q12" s="93">
        <v>0.38563009166717344</v>
      </c>
      <c r="AV12" s="4"/>
    </row>
    <row r="13" spans="2:52">
      <c r="B13" s="84" t="s">
        <v>29</v>
      </c>
      <c r="C13" s="85"/>
      <c r="D13" s="85"/>
      <c r="E13" s="85"/>
      <c r="F13" s="85"/>
      <c r="G13" s="85"/>
      <c r="H13" s="95">
        <v>5.4327724569237503</v>
      </c>
      <c r="I13" s="85"/>
      <c r="J13" s="85"/>
      <c r="K13" s="96">
        <v>3.6481938482834475E-3</v>
      </c>
      <c r="L13" s="95"/>
      <c r="M13" s="97"/>
      <c r="N13" s="95">
        <v>587241.4018600001</v>
      </c>
      <c r="O13" s="85"/>
      <c r="P13" s="96">
        <v>0.4286921269881977</v>
      </c>
      <c r="Q13" s="96">
        <v>0.16531658422745424</v>
      </c>
    </row>
    <row r="14" spans="2:52">
      <c r="B14" s="86" t="s">
        <v>28</v>
      </c>
      <c r="C14" s="83"/>
      <c r="D14" s="83"/>
      <c r="E14" s="83"/>
      <c r="F14" s="83"/>
      <c r="G14" s="83"/>
      <c r="H14" s="92">
        <v>5.4327724569237503</v>
      </c>
      <c r="I14" s="83"/>
      <c r="J14" s="83"/>
      <c r="K14" s="93">
        <v>3.6481938482834475E-3</v>
      </c>
      <c r="L14" s="92"/>
      <c r="M14" s="94"/>
      <c r="N14" s="92">
        <v>587241.4018600001</v>
      </c>
      <c r="O14" s="83"/>
      <c r="P14" s="93">
        <v>0.4286921269881977</v>
      </c>
      <c r="Q14" s="93">
        <v>0.16531658422745424</v>
      </c>
    </row>
    <row r="15" spans="2:52">
      <c r="B15" s="87" t="s">
        <v>249</v>
      </c>
      <c r="C15" s="85" t="s">
        <v>250</v>
      </c>
      <c r="D15" s="98" t="s">
        <v>132</v>
      </c>
      <c r="E15" s="85" t="s">
        <v>251</v>
      </c>
      <c r="F15" s="85"/>
      <c r="G15" s="85"/>
      <c r="H15" s="95">
        <v>4.2499999999999991</v>
      </c>
      <c r="I15" s="98" t="s">
        <v>176</v>
      </c>
      <c r="J15" s="99">
        <v>0.04</v>
      </c>
      <c r="K15" s="96">
        <v>7.000000000000001E-4</v>
      </c>
      <c r="L15" s="95">
        <v>55731177.100000009</v>
      </c>
      <c r="M15" s="97">
        <v>154.33000000000001</v>
      </c>
      <c r="N15" s="95">
        <v>86009.92661000001</v>
      </c>
      <c r="O15" s="96">
        <v>3.5845040461333234E-3</v>
      </c>
      <c r="P15" s="96">
        <v>6.2788111096652582E-2</v>
      </c>
      <c r="Q15" s="96">
        <v>2.4212985037810802E-2</v>
      </c>
    </row>
    <row r="16" spans="2:52" ht="20.25">
      <c r="B16" s="87" t="s">
        <v>252</v>
      </c>
      <c r="C16" s="85" t="s">
        <v>253</v>
      </c>
      <c r="D16" s="98" t="s">
        <v>132</v>
      </c>
      <c r="E16" s="85" t="s">
        <v>251</v>
      </c>
      <c r="F16" s="85"/>
      <c r="G16" s="85"/>
      <c r="H16" s="95">
        <v>6.72</v>
      </c>
      <c r="I16" s="98" t="s">
        <v>176</v>
      </c>
      <c r="J16" s="99">
        <v>0.04</v>
      </c>
      <c r="K16" s="96">
        <v>4.8999999999999998E-3</v>
      </c>
      <c r="L16" s="95">
        <v>4549690.7</v>
      </c>
      <c r="M16" s="97">
        <v>155.97999999999999</v>
      </c>
      <c r="N16" s="95">
        <v>7096.6073900000019</v>
      </c>
      <c r="O16" s="96">
        <v>4.3034091749624069E-4</v>
      </c>
      <c r="P16" s="96">
        <v>5.1805947380129469E-3</v>
      </c>
      <c r="Q16" s="96">
        <v>1.997793223710409E-3</v>
      </c>
      <c r="AT16" s="4"/>
    </row>
    <row r="17" spans="2:47" ht="20.25">
      <c r="B17" s="87" t="s">
        <v>254</v>
      </c>
      <c r="C17" s="85" t="s">
        <v>255</v>
      </c>
      <c r="D17" s="98" t="s">
        <v>132</v>
      </c>
      <c r="E17" s="85" t="s">
        <v>251</v>
      </c>
      <c r="F17" s="85"/>
      <c r="G17" s="85"/>
      <c r="H17" s="95">
        <v>1.2999999999999998</v>
      </c>
      <c r="I17" s="98" t="s">
        <v>176</v>
      </c>
      <c r="J17" s="99">
        <v>3.5000000000000003E-2</v>
      </c>
      <c r="K17" s="96">
        <v>3.0000000000000001E-3</v>
      </c>
      <c r="L17" s="95">
        <v>140777456.66999999</v>
      </c>
      <c r="M17" s="97">
        <v>123.8</v>
      </c>
      <c r="N17" s="95">
        <v>174282.50062000004</v>
      </c>
      <c r="O17" s="96">
        <v>7.1551181019880433E-3</v>
      </c>
      <c r="P17" s="96">
        <v>0.12722797754205623</v>
      </c>
      <c r="Q17" s="96">
        <v>4.9062936642172213E-2</v>
      </c>
      <c r="AU17" s="4"/>
    </row>
    <row r="18" spans="2:47">
      <c r="B18" s="87" t="s">
        <v>256</v>
      </c>
      <c r="C18" s="85" t="s">
        <v>257</v>
      </c>
      <c r="D18" s="98" t="s">
        <v>132</v>
      </c>
      <c r="E18" s="85" t="s">
        <v>251</v>
      </c>
      <c r="F18" s="85"/>
      <c r="G18" s="85"/>
      <c r="H18" s="95">
        <v>14.77</v>
      </c>
      <c r="I18" s="98" t="s">
        <v>176</v>
      </c>
      <c r="J18" s="99">
        <v>0.04</v>
      </c>
      <c r="K18" s="96">
        <v>1.1399999999999999E-2</v>
      </c>
      <c r="L18" s="95">
        <v>50813640.400000006</v>
      </c>
      <c r="M18" s="97">
        <v>178.62</v>
      </c>
      <c r="N18" s="95">
        <v>90763.323420000015</v>
      </c>
      <c r="O18" s="96">
        <v>3.1324672660279014E-3</v>
      </c>
      <c r="P18" s="96">
        <v>6.6258138554600138E-2</v>
      </c>
      <c r="Q18" s="96">
        <v>2.5551132044506725E-2</v>
      </c>
      <c r="AT18" s="3"/>
    </row>
    <row r="19" spans="2:47">
      <c r="B19" s="87" t="s">
        <v>258</v>
      </c>
      <c r="C19" s="85" t="s">
        <v>259</v>
      </c>
      <c r="D19" s="98" t="s">
        <v>132</v>
      </c>
      <c r="E19" s="85" t="s">
        <v>251</v>
      </c>
      <c r="F19" s="85"/>
      <c r="G19" s="85"/>
      <c r="H19" s="95">
        <v>18.989999999999998</v>
      </c>
      <c r="I19" s="98" t="s">
        <v>176</v>
      </c>
      <c r="J19" s="99">
        <v>2.75E-2</v>
      </c>
      <c r="K19" s="96">
        <v>1.3499999999999998E-2</v>
      </c>
      <c r="L19" s="95">
        <v>8938187.4200000018</v>
      </c>
      <c r="M19" s="97">
        <v>137.66999999999999</v>
      </c>
      <c r="N19" s="95">
        <v>12305.202410000002</v>
      </c>
      <c r="O19" s="96">
        <v>5.0569468392962821E-4</v>
      </c>
      <c r="P19" s="96">
        <v>8.982921465439872E-3</v>
      </c>
      <c r="Q19" s="96">
        <v>3.4640848281565976E-3</v>
      </c>
      <c r="AU19" s="3"/>
    </row>
    <row r="20" spans="2:47">
      <c r="B20" s="87" t="s">
        <v>260</v>
      </c>
      <c r="C20" s="85" t="s">
        <v>261</v>
      </c>
      <c r="D20" s="98" t="s">
        <v>132</v>
      </c>
      <c r="E20" s="85" t="s">
        <v>251</v>
      </c>
      <c r="F20" s="85"/>
      <c r="G20" s="85"/>
      <c r="H20" s="95">
        <v>6.42</v>
      </c>
      <c r="I20" s="98" t="s">
        <v>176</v>
      </c>
      <c r="J20" s="99">
        <v>1.7500000000000002E-2</v>
      </c>
      <c r="K20" s="96">
        <v>4.0000000000000001E-3</v>
      </c>
      <c r="L20" s="95">
        <v>8384.2800000000025</v>
      </c>
      <c r="M20" s="97">
        <v>110.03</v>
      </c>
      <c r="N20" s="95">
        <v>9.225220000000002</v>
      </c>
      <c r="O20" s="96">
        <v>6.0479200870225102E-7</v>
      </c>
      <c r="P20" s="96">
        <v>6.7345033425911139E-6</v>
      </c>
      <c r="Q20" s="96">
        <v>2.5970271413362966E-6</v>
      </c>
    </row>
    <row r="21" spans="2:47">
      <c r="B21" s="87" t="s">
        <v>262</v>
      </c>
      <c r="C21" s="85" t="s">
        <v>263</v>
      </c>
      <c r="D21" s="98" t="s">
        <v>132</v>
      </c>
      <c r="E21" s="85" t="s">
        <v>251</v>
      </c>
      <c r="F21" s="85"/>
      <c r="G21" s="85"/>
      <c r="H21" s="95">
        <v>2.75</v>
      </c>
      <c r="I21" s="98" t="s">
        <v>176</v>
      </c>
      <c r="J21" s="99">
        <v>0.03</v>
      </c>
      <c r="K21" s="96">
        <v>-7.000000000000001E-4</v>
      </c>
      <c r="L21" s="95">
        <v>55271224.300000012</v>
      </c>
      <c r="M21" s="97">
        <v>118.92</v>
      </c>
      <c r="N21" s="95">
        <v>65728.537700000015</v>
      </c>
      <c r="O21" s="96">
        <v>3.6053679393153117E-3</v>
      </c>
      <c r="P21" s="96">
        <v>4.79824933003523E-2</v>
      </c>
      <c r="Q21" s="96">
        <v>1.8503493289834388E-2</v>
      </c>
    </row>
    <row r="22" spans="2:47">
      <c r="B22" s="87" t="s">
        <v>264</v>
      </c>
      <c r="C22" s="85" t="s">
        <v>265</v>
      </c>
      <c r="D22" s="98" t="s">
        <v>132</v>
      </c>
      <c r="E22" s="85" t="s">
        <v>251</v>
      </c>
      <c r="F22" s="85"/>
      <c r="G22" s="85"/>
      <c r="H22" s="95">
        <v>8.58</v>
      </c>
      <c r="I22" s="98" t="s">
        <v>176</v>
      </c>
      <c r="J22" s="99">
        <v>7.4999999999999997E-3</v>
      </c>
      <c r="K22" s="96">
        <v>5.7000000000000002E-3</v>
      </c>
      <c r="L22" s="95">
        <v>9426.0000000000018</v>
      </c>
      <c r="M22" s="97">
        <v>100.95</v>
      </c>
      <c r="N22" s="95">
        <v>9.5155500000000011</v>
      </c>
      <c r="O22" s="96">
        <v>9.2170494881046691E-7</v>
      </c>
      <c r="P22" s="96">
        <v>6.9464471613243767E-6</v>
      </c>
      <c r="Q22" s="96">
        <v>2.6787590555826959E-6</v>
      </c>
    </row>
    <row r="23" spans="2:47">
      <c r="B23" s="87" t="s">
        <v>266</v>
      </c>
      <c r="C23" s="85" t="s">
        <v>267</v>
      </c>
      <c r="D23" s="98" t="s">
        <v>132</v>
      </c>
      <c r="E23" s="85" t="s">
        <v>251</v>
      </c>
      <c r="F23" s="85"/>
      <c r="G23" s="85"/>
      <c r="H23" s="95">
        <v>5.4</v>
      </c>
      <c r="I23" s="98" t="s">
        <v>176</v>
      </c>
      <c r="J23" s="99">
        <v>2.75E-2</v>
      </c>
      <c r="K23" s="96">
        <v>2.3E-3</v>
      </c>
      <c r="L23" s="95">
        <v>124726479.77000003</v>
      </c>
      <c r="M23" s="97">
        <v>117.85</v>
      </c>
      <c r="N23" s="95">
        <v>146990.15101000003</v>
      </c>
      <c r="O23" s="96">
        <v>7.6911210749694902E-3</v>
      </c>
      <c r="P23" s="96">
        <v>0.10730428795246266</v>
      </c>
      <c r="Q23" s="96">
        <v>4.1379762399388939E-2</v>
      </c>
    </row>
    <row r="24" spans="2:47">
      <c r="B24" s="87" t="s">
        <v>268</v>
      </c>
      <c r="C24" s="85" t="s">
        <v>269</v>
      </c>
      <c r="D24" s="98" t="s">
        <v>132</v>
      </c>
      <c r="E24" s="85" t="s">
        <v>251</v>
      </c>
      <c r="F24" s="85"/>
      <c r="G24" s="85"/>
      <c r="H24" s="95">
        <v>0.41</v>
      </c>
      <c r="I24" s="98" t="s">
        <v>176</v>
      </c>
      <c r="J24" s="99">
        <v>0.01</v>
      </c>
      <c r="K24" s="96">
        <v>7.8000000000000005E-3</v>
      </c>
      <c r="L24" s="95">
        <v>3938880.5100000007</v>
      </c>
      <c r="M24" s="97">
        <v>102.73</v>
      </c>
      <c r="N24" s="95">
        <v>4046.4119300000007</v>
      </c>
      <c r="O24" s="96">
        <v>2.9789046348589391E-4</v>
      </c>
      <c r="P24" s="96">
        <v>2.9539213881170918E-3</v>
      </c>
      <c r="Q24" s="96">
        <v>1.1391209756772182E-3</v>
      </c>
    </row>
    <row r="25" spans="2:47">
      <c r="B25" s="88"/>
      <c r="C25" s="85"/>
      <c r="D25" s="85"/>
      <c r="E25" s="85"/>
      <c r="F25" s="85"/>
      <c r="G25" s="85"/>
      <c r="H25" s="85"/>
      <c r="I25" s="85"/>
      <c r="J25" s="85"/>
      <c r="K25" s="96"/>
      <c r="L25" s="95"/>
      <c r="M25" s="97"/>
      <c r="N25" s="85"/>
      <c r="O25" s="85"/>
      <c r="P25" s="96"/>
      <c r="Q25" s="85"/>
    </row>
    <row r="26" spans="2:47">
      <c r="B26" s="84" t="s">
        <v>54</v>
      </c>
      <c r="C26" s="85"/>
      <c r="D26" s="85"/>
      <c r="E26" s="85"/>
      <c r="F26" s="85"/>
      <c r="G26" s="85"/>
      <c r="H26" s="95">
        <v>5.2371427247675957</v>
      </c>
      <c r="I26" s="85"/>
      <c r="J26" s="85"/>
      <c r="K26" s="96">
        <v>1.2749211515764176E-2</v>
      </c>
      <c r="L26" s="95"/>
      <c r="M26" s="97"/>
      <c r="N26" s="95">
        <v>782602.74710000015</v>
      </c>
      <c r="O26" s="85"/>
      <c r="P26" s="96">
        <v>0.57130787301180219</v>
      </c>
      <c r="Q26" s="96">
        <v>0.22031350743971914</v>
      </c>
    </row>
    <row r="27" spans="2:47">
      <c r="B27" s="86" t="s">
        <v>25</v>
      </c>
      <c r="C27" s="83"/>
      <c r="D27" s="83"/>
      <c r="E27" s="83"/>
      <c r="F27" s="83"/>
      <c r="G27" s="83"/>
      <c r="H27" s="92">
        <v>0.40127624694466263</v>
      </c>
      <c r="I27" s="83"/>
      <c r="J27" s="83"/>
      <c r="K27" s="93">
        <v>4.0877078961922561E-3</v>
      </c>
      <c r="L27" s="92"/>
      <c r="M27" s="94"/>
      <c r="N27" s="92">
        <v>78040.93872000002</v>
      </c>
      <c r="O27" s="83"/>
      <c r="P27" s="93">
        <v>5.6970669823460933E-2</v>
      </c>
      <c r="Q27" s="93">
        <v>2.1969604626361508E-2</v>
      </c>
    </row>
    <row r="28" spans="2:47">
      <c r="B28" s="87" t="s">
        <v>270</v>
      </c>
      <c r="C28" s="85" t="s">
        <v>271</v>
      </c>
      <c r="D28" s="98" t="s">
        <v>132</v>
      </c>
      <c r="E28" s="85" t="s">
        <v>251</v>
      </c>
      <c r="F28" s="85"/>
      <c r="G28" s="85"/>
      <c r="H28" s="95">
        <v>0.76</v>
      </c>
      <c r="I28" s="98" t="s">
        <v>176</v>
      </c>
      <c r="J28" s="99">
        <v>0</v>
      </c>
      <c r="K28" s="96">
        <v>1.3999999999999998E-3</v>
      </c>
      <c r="L28" s="95">
        <v>25024000.000000004</v>
      </c>
      <c r="M28" s="97">
        <v>99.89</v>
      </c>
      <c r="N28" s="95">
        <v>24996.473600000005</v>
      </c>
      <c r="O28" s="96">
        <v>2.7804444444444448E-3</v>
      </c>
      <c r="P28" s="96">
        <v>1.824767702149006E-2</v>
      </c>
      <c r="Q28" s="96">
        <v>7.0368533625101851E-3</v>
      </c>
    </row>
    <row r="29" spans="2:47">
      <c r="B29" s="87" t="s">
        <v>272</v>
      </c>
      <c r="C29" s="85" t="s">
        <v>273</v>
      </c>
      <c r="D29" s="98" t="s">
        <v>132</v>
      </c>
      <c r="E29" s="85" t="s">
        <v>251</v>
      </c>
      <c r="F29" s="85"/>
      <c r="G29" s="85"/>
      <c r="H29" s="95">
        <v>0.01</v>
      </c>
      <c r="I29" s="98" t="s">
        <v>176</v>
      </c>
      <c r="J29" s="99">
        <v>0</v>
      </c>
      <c r="K29" s="96">
        <v>7.3000000000000001E-3</v>
      </c>
      <c r="L29" s="95">
        <v>35000000.000000007</v>
      </c>
      <c r="M29" s="97">
        <v>99.99</v>
      </c>
      <c r="N29" s="95">
        <v>34996.500000000007</v>
      </c>
      <c r="O29" s="96">
        <v>3.5000000000000009E-3</v>
      </c>
      <c r="P29" s="96">
        <v>2.5547796825332068E-2</v>
      </c>
      <c r="Q29" s="96">
        <v>9.851999231647127E-3</v>
      </c>
    </row>
    <row r="30" spans="2:47">
      <c r="B30" s="87" t="s">
        <v>274</v>
      </c>
      <c r="C30" s="85" t="s">
        <v>275</v>
      </c>
      <c r="D30" s="98" t="s">
        <v>132</v>
      </c>
      <c r="E30" s="85" t="s">
        <v>251</v>
      </c>
      <c r="F30" s="85"/>
      <c r="G30" s="85"/>
      <c r="H30" s="95">
        <v>0.59</v>
      </c>
      <c r="I30" s="98" t="s">
        <v>176</v>
      </c>
      <c r="J30" s="99">
        <v>0</v>
      </c>
      <c r="K30" s="96">
        <v>1.5E-3</v>
      </c>
      <c r="L30" s="95">
        <v>3380000.0000000005</v>
      </c>
      <c r="M30" s="97">
        <v>99.91</v>
      </c>
      <c r="N30" s="95">
        <v>3376.9580000000005</v>
      </c>
      <c r="O30" s="96">
        <v>3.7555555555555563E-4</v>
      </c>
      <c r="P30" s="96">
        <v>2.4652132890911871E-3</v>
      </c>
      <c r="Q30" s="96">
        <v>9.5066042665136851E-4</v>
      </c>
    </row>
    <row r="31" spans="2:47">
      <c r="B31" s="87" t="s">
        <v>276</v>
      </c>
      <c r="C31" s="85" t="s">
        <v>277</v>
      </c>
      <c r="D31" s="98" t="s">
        <v>132</v>
      </c>
      <c r="E31" s="85" t="s">
        <v>251</v>
      </c>
      <c r="F31" s="85"/>
      <c r="G31" s="85"/>
      <c r="H31" s="95">
        <v>0.68</v>
      </c>
      <c r="I31" s="98" t="s">
        <v>176</v>
      </c>
      <c r="J31" s="99">
        <v>0</v>
      </c>
      <c r="K31" s="96">
        <v>1.6000000000000001E-3</v>
      </c>
      <c r="L31" s="95">
        <v>14687163.000000002</v>
      </c>
      <c r="M31" s="97">
        <v>99.89</v>
      </c>
      <c r="N31" s="95">
        <v>14671.007120000002</v>
      </c>
      <c r="O31" s="96">
        <v>1.6319070000000001E-3</v>
      </c>
      <c r="P31" s="96">
        <v>1.0709982687547616E-2</v>
      </c>
      <c r="Q31" s="96">
        <v>4.1300916055528273E-3</v>
      </c>
    </row>
    <row r="32" spans="2:47">
      <c r="B32" s="88"/>
      <c r="C32" s="85"/>
      <c r="D32" s="85"/>
      <c r="E32" s="85"/>
      <c r="F32" s="85"/>
      <c r="G32" s="85"/>
      <c r="H32" s="85"/>
      <c r="I32" s="85"/>
      <c r="J32" s="85"/>
      <c r="K32" s="96"/>
      <c r="L32" s="95"/>
      <c r="M32" s="97"/>
      <c r="N32" s="85"/>
      <c r="O32" s="85"/>
      <c r="P32" s="96"/>
      <c r="Q32" s="85"/>
    </row>
    <row r="33" spans="2:17">
      <c r="B33" s="86" t="s">
        <v>26</v>
      </c>
      <c r="C33" s="83"/>
      <c r="D33" s="83"/>
      <c r="E33" s="83"/>
      <c r="F33" s="83"/>
      <c r="G33" s="83"/>
      <c r="H33" s="92">
        <v>2.940428056477761</v>
      </c>
      <c r="I33" s="83"/>
      <c r="J33" s="83"/>
      <c r="K33" s="93">
        <v>3.0410405079928367E-3</v>
      </c>
      <c r="L33" s="92"/>
      <c r="M33" s="94"/>
      <c r="N33" s="92">
        <v>10578.020040000001</v>
      </c>
      <c r="O33" s="83"/>
      <c r="P33" s="93">
        <v>7.7220609717031981E-3</v>
      </c>
      <c r="Q33" s="93">
        <v>2.9778590803774064E-3</v>
      </c>
    </row>
    <row r="34" spans="2:17">
      <c r="B34" s="87" t="s">
        <v>278</v>
      </c>
      <c r="C34" s="85" t="s">
        <v>279</v>
      </c>
      <c r="D34" s="98" t="s">
        <v>132</v>
      </c>
      <c r="E34" s="85" t="s">
        <v>251</v>
      </c>
      <c r="F34" s="85"/>
      <c r="G34" s="85"/>
      <c r="H34" s="95">
        <v>0.67</v>
      </c>
      <c r="I34" s="98" t="s">
        <v>176</v>
      </c>
      <c r="J34" s="99">
        <v>1.8E-3</v>
      </c>
      <c r="K34" s="96">
        <v>2E-3</v>
      </c>
      <c r="L34" s="95">
        <v>2324575.0000000005</v>
      </c>
      <c r="M34" s="97">
        <v>99.98</v>
      </c>
      <c r="N34" s="95">
        <v>2324.1101600000006</v>
      </c>
      <c r="O34" s="96">
        <v>1.5121208070412016E-4</v>
      </c>
      <c r="P34" s="96">
        <v>1.6966237814458592E-3</v>
      </c>
      <c r="Q34" s="96">
        <v>6.5426918436367306E-4</v>
      </c>
    </row>
    <row r="35" spans="2:17">
      <c r="B35" s="87" t="s">
        <v>280</v>
      </c>
      <c r="C35" s="85" t="s">
        <v>281</v>
      </c>
      <c r="D35" s="98" t="s">
        <v>132</v>
      </c>
      <c r="E35" s="85" t="s">
        <v>251</v>
      </c>
      <c r="F35" s="85"/>
      <c r="G35" s="85"/>
      <c r="H35" s="95">
        <v>4.8999999999999995</v>
      </c>
      <c r="I35" s="98" t="s">
        <v>176</v>
      </c>
      <c r="J35" s="99">
        <v>1.8E-3</v>
      </c>
      <c r="K35" s="96">
        <v>3.5999999999999999E-3</v>
      </c>
      <c r="L35" s="95">
        <v>950000.00000000012</v>
      </c>
      <c r="M35" s="97">
        <v>98.97</v>
      </c>
      <c r="N35" s="95">
        <v>940.21504000000016</v>
      </c>
      <c r="O35" s="96">
        <v>9.4579556032156709E-5</v>
      </c>
      <c r="P35" s="96">
        <v>6.8636643133003191E-4</v>
      </c>
      <c r="Q35" s="96">
        <v>2.646835498310709E-4</v>
      </c>
    </row>
    <row r="36" spans="2:17">
      <c r="B36" s="87" t="s">
        <v>282</v>
      </c>
      <c r="C36" s="85" t="s">
        <v>283</v>
      </c>
      <c r="D36" s="98" t="s">
        <v>132</v>
      </c>
      <c r="E36" s="85" t="s">
        <v>251</v>
      </c>
      <c r="F36" s="85"/>
      <c r="G36" s="85"/>
      <c r="H36" s="95">
        <v>3.41</v>
      </c>
      <c r="I36" s="98" t="s">
        <v>176</v>
      </c>
      <c r="J36" s="99">
        <v>1.8E-3</v>
      </c>
      <c r="K36" s="96">
        <v>3.3E-3</v>
      </c>
      <c r="L36" s="95">
        <v>7360063.0000000009</v>
      </c>
      <c r="M36" s="97">
        <v>99.37</v>
      </c>
      <c r="N36" s="95">
        <v>7313.694840000001</v>
      </c>
      <c r="O36" s="96">
        <v>3.9948723865763062E-4</v>
      </c>
      <c r="P36" s="96">
        <v>5.3390707589273077E-3</v>
      </c>
      <c r="Q36" s="96">
        <v>2.0589063461826625E-3</v>
      </c>
    </row>
    <row r="37" spans="2:17">
      <c r="B37" s="88"/>
      <c r="C37" s="85"/>
      <c r="D37" s="85"/>
      <c r="E37" s="85"/>
      <c r="F37" s="85"/>
      <c r="G37" s="85"/>
      <c r="H37" s="85"/>
      <c r="I37" s="85"/>
      <c r="J37" s="85"/>
      <c r="K37" s="96"/>
      <c r="L37" s="95"/>
      <c r="M37" s="97"/>
      <c r="N37" s="85"/>
      <c r="O37" s="85"/>
      <c r="P37" s="96"/>
      <c r="Q37" s="85"/>
    </row>
    <row r="38" spans="2:17">
      <c r="B38" s="86" t="s">
        <v>27</v>
      </c>
      <c r="C38" s="83"/>
      <c r="D38" s="83"/>
      <c r="E38" s="83"/>
      <c r="F38" s="83"/>
      <c r="G38" s="83"/>
      <c r="H38" s="92">
        <v>5.8159606452871104</v>
      </c>
      <c r="I38" s="83"/>
      <c r="J38" s="83"/>
      <c r="K38" s="93">
        <v>1.387120472908193E-2</v>
      </c>
      <c r="L38" s="92"/>
      <c r="M38" s="94"/>
      <c r="N38" s="92">
        <v>693983.78834000009</v>
      </c>
      <c r="O38" s="83"/>
      <c r="P38" s="93">
        <v>0.50661514221663806</v>
      </c>
      <c r="Q38" s="93">
        <v>0.19536604373298019</v>
      </c>
    </row>
    <row r="39" spans="2:17">
      <c r="B39" s="87" t="s">
        <v>284</v>
      </c>
      <c r="C39" s="85" t="s">
        <v>285</v>
      </c>
      <c r="D39" s="98" t="s">
        <v>132</v>
      </c>
      <c r="E39" s="85" t="s">
        <v>251</v>
      </c>
      <c r="F39" s="85"/>
      <c r="G39" s="85"/>
      <c r="H39" s="95">
        <v>0.15999999999999998</v>
      </c>
      <c r="I39" s="98" t="s">
        <v>176</v>
      </c>
      <c r="J39" s="99">
        <v>5.5E-2</v>
      </c>
      <c r="K39" s="96">
        <v>1.6999999999999999E-3</v>
      </c>
      <c r="L39" s="95">
        <v>39541.210000000006</v>
      </c>
      <c r="M39" s="97">
        <v>105.47</v>
      </c>
      <c r="N39" s="95">
        <v>41.704110000000007</v>
      </c>
      <c r="O39" s="96">
        <v>3.1064298141472621E-6</v>
      </c>
      <c r="P39" s="96">
        <v>3.0444419557992923E-5</v>
      </c>
      <c r="Q39" s="96">
        <v>1.1740284304902697E-5</v>
      </c>
    </row>
    <row r="40" spans="2:17">
      <c r="B40" s="87" t="s">
        <v>286</v>
      </c>
      <c r="C40" s="85" t="s">
        <v>287</v>
      </c>
      <c r="D40" s="98" t="s">
        <v>132</v>
      </c>
      <c r="E40" s="85" t="s">
        <v>251</v>
      </c>
      <c r="F40" s="85"/>
      <c r="G40" s="85"/>
      <c r="H40" s="95">
        <v>2.0099999999999998</v>
      </c>
      <c r="I40" s="98" t="s">
        <v>176</v>
      </c>
      <c r="J40" s="99">
        <v>0.06</v>
      </c>
      <c r="K40" s="96">
        <v>3.8E-3</v>
      </c>
      <c r="L40" s="95">
        <v>559428.43999999994</v>
      </c>
      <c r="M40" s="97">
        <v>117.11</v>
      </c>
      <c r="N40" s="95">
        <v>655.14663000000007</v>
      </c>
      <c r="O40" s="96">
        <v>3.0522663400234218E-5</v>
      </c>
      <c r="P40" s="96">
        <v>4.7826362619236216E-4</v>
      </c>
      <c r="Q40" s="96">
        <v>1.8443284600963537E-4</v>
      </c>
    </row>
    <row r="41" spans="2:17">
      <c r="B41" s="87" t="s">
        <v>288</v>
      </c>
      <c r="C41" s="85" t="s">
        <v>289</v>
      </c>
      <c r="D41" s="98" t="s">
        <v>132</v>
      </c>
      <c r="E41" s="85" t="s">
        <v>251</v>
      </c>
      <c r="F41" s="85"/>
      <c r="G41" s="85"/>
      <c r="H41" s="95">
        <v>7.9399999999999995</v>
      </c>
      <c r="I41" s="98" t="s">
        <v>176</v>
      </c>
      <c r="J41" s="99">
        <v>6.25E-2</v>
      </c>
      <c r="K41" s="96">
        <v>2.0899999999999998E-2</v>
      </c>
      <c r="L41" s="95">
        <v>170087.47000000003</v>
      </c>
      <c r="M41" s="97">
        <v>137.69999999999999</v>
      </c>
      <c r="N41" s="95">
        <v>234.21045000000004</v>
      </c>
      <c r="O41" s="96">
        <v>1.0148625971119335E-5</v>
      </c>
      <c r="P41" s="96">
        <v>1.709759830545796E-4</v>
      </c>
      <c r="Q41" s="96">
        <v>6.5933484018222617E-5</v>
      </c>
    </row>
    <row r="42" spans="2:17">
      <c r="B42" s="87" t="s">
        <v>290</v>
      </c>
      <c r="C42" s="85" t="s">
        <v>291</v>
      </c>
      <c r="D42" s="98" t="s">
        <v>132</v>
      </c>
      <c r="E42" s="85" t="s">
        <v>251</v>
      </c>
      <c r="F42" s="85"/>
      <c r="G42" s="85"/>
      <c r="H42" s="95">
        <v>6.39</v>
      </c>
      <c r="I42" s="98" t="s">
        <v>176</v>
      </c>
      <c r="J42" s="99">
        <v>3.7499999999999999E-2</v>
      </c>
      <c r="K42" s="96">
        <v>1.7100000000000001E-2</v>
      </c>
      <c r="L42" s="95">
        <v>123169910.05000001</v>
      </c>
      <c r="M42" s="97">
        <v>116.64</v>
      </c>
      <c r="N42" s="95">
        <v>143665.38613000003</v>
      </c>
      <c r="O42" s="96">
        <v>8.2852416343348959E-3</v>
      </c>
      <c r="P42" s="96">
        <v>0.10487717616567713</v>
      </c>
      <c r="Q42" s="96">
        <v>4.0443795058564366E-2</v>
      </c>
    </row>
    <row r="43" spans="2:17">
      <c r="B43" s="87" t="s">
        <v>292</v>
      </c>
      <c r="C43" s="85" t="s">
        <v>293</v>
      </c>
      <c r="D43" s="98" t="s">
        <v>132</v>
      </c>
      <c r="E43" s="85" t="s">
        <v>251</v>
      </c>
      <c r="F43" s="85"/>
      <c r="G43" s="85"/>
      <c r="H43" s="95">
        <v>2.35</v>
      </c>
      <c r="I43" s="98" t="s">
        <v>176</v>
      </c>
      <c r="J43" s="99">
        <v>2.2499999999999999E-2</v>
      </c>
      <c r="K43" s="96">
        <v>4.5999999999999999E-3</v>
      </c>
      <c r="L43" s="95">
        <v>3660.0600000000004</v>
      </c>
      <c r="M43" s="97">
        <v>105.61</v>
      </c>
      <c r="N43" s="95">
        <v>3.8654000000000006</v>
      </c>
      <c r="O43" s="96">
        <v>2.3852991340919548E-7</v>
      </c>
      <c r="P43" s="96">
        <v>2.8217808594756212E-6</v>
      </c>
      <c r="Q43" s="96">
        <v>1.0881636115042591E-6</v>
      </c>
    </row>
    <row r="44" spans="2:17">
      <c r="B44" s="87" t="s">
        <v>294</v>
      </c>
      <c r="C44" s="85" t="s">
        <v>295</v>
      </c>
      <c r="D44" s="98" t="s">
        <v>132</v>
      </c>
      <c r="E44" s="85" t="s">
        <v>251</v>
      </c>
      <c r="F44" s="85"/>
      <c r="G44" s="85"/>
      <c r="H44" s="95">
        <v>0.84000000000000008</v>
      </c>
      <c r="I44" s="98" t="s">
        <v>176</v>
      </c>
      <c r="J44" s="99">
        <v>1.2500000000000001E-2</v>
      </c>
      <c r="K44" s="96">
        <v>1.8000000000000004E-3</v>
      </c>
      <c r="L44" s="95">
        <v>152134917.21000004</v>
      </c>
      <c r="M44" s="97">
        <v>101.1</v>
      </c>
      <c r="N44" s="95">
        <v>153808.39941999997</v>
      </c>
      <c r="O44" s="96">
        <v>1.531895352464507E-2</v>
      </c>
      <c r="P44" s="96">
        <v>0.11228167783668885</v>
      </c>
      <c r="Q44" s="96">
        <v>4.3299193716706354E-2</v>
      </c>
    </row>
    <row r="45" spans="2:17">
      <c r="B45" s="87" t="s">
        <v>296</v>
      </c>
      <c r="C45" s="85" t="s">
        <v>297</v>
      </c>
      <c r="D45" s="98" t="s">
        <v>132</v>
      </c>
      <c r="E45" s="85" t="s">
        <v>251</v>
      </c>
      <c r="F45" s="85"/>
      <c r="G45" s="85"/>
      <c r="H45" s="95">
        <v>1.8299999999999998</v>
      </c>
      <c r="I45" s="98" t="s">
        <v>176</v>
      </c>
      <c r="J45" s="99">
        <v>5.0000000000000001E-3</v>
      </c>
      <c r="K45" s="96">
        <v>3.2000000000000002E-3</v>
      </c>
      <c r="L45" s="95">
        <v>4952905.0000000009</v>
      </c>
      <c r="M45" s="97">
        <v>100.42</v>
      </c>
      <c r="N45" s="95">
        <v>4973.7072800000014</v>
      </c>
      <c r="O45" s="96">
        <v>3.7625083201418927E-4</v>
      </c>
      <c r="P45" s="96">
        <v>3.6308563158634439E-3</v>
      </c>
      <c r="Q45" s="96">
        <v>1.4001674539167552E-3</v>
      </c>
    </row>
    <row r="46" spans="2:17">
      <c r="B46" s="87" t="s">
        <v>298</v>
      </c>
      <c r="C46" s="85" t="s">
        <v>299</v>
      </c>
      <c r="D46" s="98" t="s">
        <v>132</v>
      </c>
      <c r="E46" s="85" t="s">
        <v>251</v>
      </c>
      <c r="F46" s="85"/>
      <c r="G46" s="85"/>
      <c r="H46" s="95">
        <v>1.05</v>
      </c>
      <c r="I46" s="98" t="s">
        <v>176</v>
      </c>
      <c r="J46" s="99">
        <v>0.04</v>
      </c>
      <c r="K46" s="96">
        <v>2.0000000000000005E-3</v>
      </c>
      <c r="L46" s="95">
        <v>15933772.500000002</v>
      </c>
      <c r="M46" s="97">
        <v>107.78</v>
      </c>
      <c r="N46" s="95">
        <v>17173.420460000001</v>
      </c>
      <c r="O46" s="96">
        <v>9.5012678476297848E-4</v>
      </c>
      <c r="P46" s="96">
        <v>1.2536769582903454E-2</v>
      </c>
      <c r="Q46" s="96">
        <v>4.8345556034652898E-3</v>
      </c>
    </row>
    <row r="47" spans="2:17">
      <c r="B47" s="87" t="s">
        <v>300</v>
      </c>
      <c r="C47" s="85" t="s">
        <v>301</v>
      </c>
      <c r="D47" s="98" t="s">
        <v>132</v>
      </c>
      <c r="E47" s="85" t="s">
        <v>251</v>
      </c>
      <c r="F47" s="85"/>
      <c r="G47" s="85"/>
      <c r="H47" s="95">
        <v>4.4499999999999993</v>
      </c>
      <c r="I47" s="98" t="s">
        <v>176</v>
      </c>
      <c r="J47" s="99">
        <v>5.5E-2</v>
      </c>
      <c r="K47" s="96">
        <v>1.1399999999999999E-2</v>
      </c>
      <c r="L47" s="95">
        <v>66250513.24000001</v>
      </c>
      <c r="M47" s="97">
        <v>126.49</v>
      </c>
      <c r="N47" s="95">
        <v>83800.271010000026</v>
      </c>
      <c r="O47" s="96">
        <v>3.6893351721221262E-3</v>
      </c>
      <c r="P47" s="96">
        <v>6.1175040294636468E-2</v>
      </c>
      <c r="Q47" s="96">
        <v>2.3590936396563685E-2</v>
      </c>
    </row>
    <row r="48" spans="2:17">
      <c r="B48" s="87" t="s">
        <v>302</v>
      </c>
      <c r="C48" s="85" t="s">
        <v>303</v>
      </c>
      <c r="D48" s="98" t="s">
        <v>132</v>
      </c>
      <c r="E48" s="85" t="s">
        <v>251</v>
      </c>
      <c r="F48" s="85"/>
      <c r="G48" s="85"/>
      <c r="H48" s="95">
        <v>5.5299999999999994</v>
      </c>
      <c r="I48" s="98" t="s">
        <v>176</v>
      </c>
      <c r="J48" s="99">
        <v>4.2500000000000003E-2</v>
      </c>
      <c r="K48" s="96">
        <v>1.46E-2</v>
      </c>
      <c r="L48" s="95">
        <v>83627382.150000021</v>
      </c>
      <c r="M48" s="97">
        <v>119.77</v>
      </c>
      <c r="N48" s="95">
        <v>100160.51445000002</v>
      </c>
      <c r="O48" s="96">
        <v>4.737145729923212E-3</v>
      </c>
      <c r="P48" s="96">
        <v>7.3118182477943133E-2</v>
      </c>
      <c r="Q48" s="96">
        <v>2.8196571411506319E-2</v>
      </c>
    </row>
    <row r="49" spans="2:17">
      <c r="B49" s="87" t="s">
        <v>304</v>
      </c>
      <c r="C49" s="85" t="s">
        <v>305</v>
      </c>
      <c r="D49" s="98" t="s">
        <v>132</v>
      </c>
      <c r="E49" s="85" t="s">
        <v>251</v>
      </c>
      <c r="F49" s="85"/>
      <c r="G49" s="85"/>
      <c r="H49" s="95">
        <v>9.33</v>
      </c>
      <c r="I49" s="98" t="s">
        <v>176</v>
      </c>
      <c r="J49" s="99">
        <v>0.02</v>
      </c>
      <c r="K49" s="96">
        <v>2.2400000000000003E-2</v>
      </c>
      <c r="L49" s="95">
        <v>15297580.000000002</v>
      </c>
      <c r="M49" s="97">
        <v>98.08</v>
      </c>
      <c r="N49" s="95">
        <v>15003.866610000003</v>
      </c>
      <c r="O49" s="96">
        <v>7.9907752016945225E-3</v>
      </c>
      <c r="P49" s="96">
        <v>1.0952973461536548E-2</v>
      </c>
      <c r="Q49" s="96">
        <v>4.2237961600004566E-3</v>
      </c>
    </row>
    <row r="50" spans="2:17">
      <c r="B50" s="87" t="s">
        <v>306</v>
      </c>
      <c r="C50" s="85" t="s">
        <v>307</v>
      </c>
      <c r="D50" s="98" t="s">
        <v>132</v>
      </c>
      <c r="E50" s="85" t="s">
        <v>251</v>
      </c>
      <c r="F50" s="85"/>
      <c r="G50" s="85"/>
      <c r="H50" s="95">
        <v>4.24</v>
      </c>
      <c r="I50" s="98" t="s">
        <v>176</v>
      </c>
      <c r="J50" s="99">
        <v>0.01</v>
      </c>
      <c r="K50" s="96">
        <v>9.9000000000000025E-3</v>
      </c>
      <c r="L50" s="95">
        <v>55042225.000000007</v>
      </c>
      <c r="M50" s="97">
        <v>100.71</v>
      </c>
      <c r="N50" s="95">
        <v>55433.022610000007</v>
      </c>
      <c r="O50" s="96">
        <v>7.125500441312666E-3</v>
      </c>
      <c r="P50" s="96">
        <v>4.0466663782215896E-2</v>
      </c>
      <c r="Q50" s="96">
        <v>1.5605163263800603E-2</v>
      </c>
    </row>
    <row r="51" spans="2:17">
      <c r="B51" s="87" t="s">
        <v>308</v>
      </c>
      <c r="C51" s="85" t="s">
        <v>309</v>
      </c>
      <c r="D51" s="98" t="s">
        <v>132</v>
      </c>
      <c r="E51" s="85" t="s">
        <v>251</v>
      </c>
      <c r="F51" s="85"/>
      <c r="G51" s="85"/>
      <c r="H51" s="95">
        <v>8.07</v>
      </c>
      <c r="I51" s="98" t="s">
        <v>176</v>
      </c>
      <c r="J51" s="99">
        <v>1.7500000000000002E-2</v>
      </c>
      <c r="K51" s="96">
        <v>2.06E-2</v>
      </c>
      <c r="L51" s="95">
        <v>9231200.1100000013</v>
      </c>
      <c r="M51" s="97">
        <v>98.14</v>
      </c>
      <c r="N51" s="95">
        <v>9059.4994200000019</v>
      </c>
      <c r="O51" s="96">
        <v>6.3136969440549915E-4</v>
      </c>
      <c r="P51" s="96">
        <v>6.6135256531759954E-3</v>
      </c>
      <c r="Q51" s="96">
        <v>2.5503745038774617E-3</v>
      </c>
    </row>
    <row r="52" spans="2:17">
      <c r="B52" s="87" t="s">
        <v>310</v>
      </c>
      <c r="C52" s="85" t="s">
        <v>311</v>
      </c>
      <c r="D52" s="98" t="s">
        <v>132</v>
      </c>
      <c r="E52" s="85" t="s">
        <v>251</v>
      </c>
      <c r="F52" s="85"/>
      <c r="G52" s="85"/>
      <c r="H52" s="95">
        <v>2.83</v>
      </c>
      <c r="I52" s="98" t="s">
        <v>176</v>
      </c>
      <c r="J52" s="99">
        <v>0.05</v>
      </c>
      <c r="K52" s="96">
        <v>6.3000000000000009E-3</v>
      </c>
      <c r="L52" s="95">
        <v>6722852.080000001</v>
      </c>
      <c r="M52" s="97">
        <v>117.91</v>
      </c>
      <c r="N52" s="95">
        <v>7926.914960000001</v>
      </c>
      <c r="O52" s="96">
        <v>3.632173717135885E-4</v>
      </c>
      <c r="P52" s="96">
        <v>5.7867276113258547E-3</v>
      </c>
      <c r="Q52" s="96">
        <v>2.2315362992085526E-3</v>
      </c>
    </row>
    <row r="53" spans="2:17">
      <c r="B53" s="87" t="s">
        <v>312</v>
      </c>
      <c r="C53" s="85" t="s">
        <v>313</v>
      </c>
      <c r="D53" s="98" t="s">
        <v>132</v>
      </c>
      <c r="E53" s="85" t="s">
        <v>251</v>
      </c>
      <c r="F53" s="85"/>
      <c r="G53" s="85"/>
      <c r="H53" s="95">
        <v>15.3</v>
      </c>
      <c r="I53" s="98" t="s">
        <v>176</v>
      </c>
      <c r="J53" s="99">
        <v>5.5E-2</v>
      </c>
      <c r="K53" s="96">
        <v>3.2300000000000002E-2</v>
      </c>
      <c r="L53" s="95">
        <v>71061185.800000012</v>
      </c>
      <c r="M53" s="97">
        <v>143.6</v>
      </c>
      <c r="N53" s="95">
        <v>102043.85940000002</v>
      </c>
      <c r="O53" s="96">
        <v>4.2045237577661996E-3</v>
      </c>
      <c r="P53" s="96">
        <v>7.4493043225006841E-2</v>
      </c>
      <c r="Q53" s="96">
        <v>2.8726759087426099E-2</v>
      </c>
    </row>
    <row r="54" spans="2:17">
      <c r="B54" s="151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</row>
    <row r="55" spans="2:17">
      <c r="B55" s="151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</row>
    <row r="56" spans="2:17">
      <c r="B56" s="150" t="s">
        <v>53</v>
      </c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</row>
    <row r="57" spans="2:17">
      <c r="B57" s="150" t="s">
        <v>124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</row>
    <row r="58" spans="2:17">
      <c r="B58" s="149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56">
    <cfRule type="cellIs" dxfId="72" priority="2" operator="equal">
      <formula>"NR3"</formula>
    </cfRule>
  </conditionalFormatting>
  <conditionalFormatting sqref="B56">
    <cfRule type="containsText" dxfId="71" priority="1" operator="containsText" text="הפרשה ">
      <formula>NOT(ISERROR(SEARCH("הפרשה ",B56)))</formula>
    </cfRule>
  </conditionalFormatting>
  <dataValidations count="1">
    <dataValidation allowBlank="1" showInputMessage="1" showErrorMessage="1" sqref="C5:C1048576 AH1:XFD2 D3:XFD1048576 D1:AF2 A1:A1048576 B1:B55 B5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191</v>
      </c>
      <c r="C1" s="79" t="s" vm="1">
        <v>246</v>
      </c>
    </row>
    <row r="2" spans="2:67">
      <c r="B2" s="57" t="s">
        <v>190</v>
      </c>
      <c r="C2" s="79" t="s">
        <v>247</v>
      </c>
    </row>
    <row r="3" spans="2:67">
      <c r="B3" s="57" t="s">
        <v>192</v>
      </c>
      <c r="C3" s="79" t="s">
        <v>248</v>
      </c>
    </row>
    <row r="4" spans="2:67">
      <c r="B4" s="57" t="s">
        <v>193</v>
      </c>
      <c r="C4" s="79">
        <v>69</v>
      </c>
    </row>
    <row r="6" spans="2:67" ht="26.25" customHeight="1">
      <c r="B6" s="162" t="s">
        <v>222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6"/>
      <c r="BO6" s="3"/>
    </row>
    <row r="7" spans="2:67" ht="26.25" customHeight="1">
      <c r="B7" s="162" t="s">
        <v>99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6"/>
      <c r="AZ7" s="44"/>
      <c r="BJ7" s="3"/>
      <c r="BO7" s="3"/>
    </row>
    <row r="8" spans="2:67" s="3" customFormat="1" ht="78.75">
      <c r="B8" s="38" t="s">
        <v>127</v>
      </c>
      <c r="C8" s="14" t="s">
        <v>52</v>
      </c>
      <c r="D8" s="75" t="s">
        <v>131</v>
      </c>
      <c r="E8" s="75" t="s">
        <v>239</v>
      </c>
      <c r="F8" s="75" t="s">
        <v>129</v>
      </c>
      <c r="G8" s="14" t="s">
        <v>73</v>
      </c>
      <c r="H8" s="14" t="s">
        <v>15</v>
      </c>
      <c r="I8" s="14" t="s">
        <v>74</v>
      </c>
      <c r="J8" s="14" t="s">
        <v>114</v>
      </c>
      <c r="K8" s="14" t="s">
        <v>18</v>
      </c>
      <c r="L8" s="14" t="s">
        <v>113</v>
      </c>
      <c r="M8" s="14" t="s">
        <v>17</v>
      </c>
      <c r="N8" s="14" t="s">
        <v>19</v>
      </c>
      <c r="O8" s="14" t="s">
        <v>0</v>
      </c>
      <c r="P8" s="14" t="s">
        <v>117</v>
      </c>
      <c r="Q8" s="14" t="s">
        <v>69</v>
      </c>
      <c r="R8" s="14" t="s">
        <v>66</v>
      </c>
      <c r="S8" s="75" t="s">
        <v>194</v>
      </c>
      <c r="T8" s="39" t="s">
        <v>196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70</v>
      </c>
      <c r="Q9" s="17" t="s">
        <v>23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125</v>
      </c>
      <c r="R10" s="20" t="s">
        <v>126</v>
      </c>
      <c r="S10" s="46" t="s">
        <v>197</v>
      </c>
      <c r="T10" s="74" t="s">
        <v>240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G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17.710937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3.7109375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4.28515625" style="1" bestFit="1" customWidth="1"/>
    <col min="16" max="16" width="12.28515625" style="1" bestFit="1" customWidth="1"/>
    <col min="17" max="17" width="13.140625" style="1" bestFit="1" customWidth="1"/>
    <col min="18" max="18" width="11.425781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7" t="s">
        <v>191</v>
      </c>
      <c r="C1" s="79" t="s" vm="1">
        <v>246</v>
      </c>
    </row>
    <row r="2" spans="2:59">
      <c r="B2" s="57" t="s">
        <v>190</v>
      </c>
      <c r="C2" s="79" t="s">
        <v>247</v>
      </c>
    </row>
    <row r="3" spans="2:59">
      <c r="B3" s="57" t="s">
        <v>192</v>
      </c>
      <c r="C3" s="79" t="s">
        <v>248</v>
      </c>
    </row>
    <row r="4" spans="2:59">
      <c r="B4" s="57" t="s">
        <v>193</v>
      </c>
      <c r="C4" s="79">
        <v>69</v>
      </c>
    </row>
    <row r="6" spans="2:59" ht="26.25" customHeight="1">
      <c r="B6" s="167" t="s">
        <v>222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</row>
    <row r="7" spans="2:59" ht="26.25" customHeight="1">
      <c r="B7" s="167" t="s">
        <v>100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BG7" s="3"/>
    </row>
    <row r="8" spans="2:59" s="3" customFormat="1" ht="63">
      <c r="B8" s="23" t="s">
        <v>127</v>
      </c>
      <c r="C8" s="31" t="s">
        <v>52</v>
      </c>
      <c r="D8" s="75" t="s">
        <v>131</v>
      </c>
      <c r="E8" s="75" t="s">
        <v>239</v>
      </c>
      <c r="F8" s="71" t="s">
        <v>129</v>
      </c>
      <c r="G8" s="31" t="s">
        <v>73</v>
      </c>
      <c r="H8" s="31" t="s">
        <v>15</v>
      </c>
      <c r="I8" s="31" t="s">
        <v>74</v>
      </c>
      <c r="J8" s="31" t="s">
        <v>114</v>
      </c>
      <c r="K8" s="31" t="s">
        <v>18</v>
      </c>
      <c r="L8" s="31" t="s">
        <v>113</v>
      </c>
      <c r="M8" s="31" t="s">
        <v>17</v>
      </c>
      <c r="N8" s="31" t="s">
        <v>19</v>
      </c>
      <c r="O8" s="31" t="s">
        <v>0</v>
      </c>
      <c r="P8" s="31" t="s">
        <v>117</v>
      </c>
      <c r="Q8" s="31" t="s">
        <v>69</v>
      </c>
      <c r="R8" s="14" t="s">
        <v>66</v>
      </c>
      <c r="S8" s="75" t="s">
        <v>194</v>
      </c>
      <c r="T8" s="32" t="s">
        <v>196</v>
      </c>
      <c r="BC8" s="1"/>
      <c r="BD8" s="1"/>
    </row>
    <row r="9" spans="2:59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70</v>
      </c>
      <c r="Q9" s="33" t="s">
        <v>23</v>
      </c>
      <c r="R9" s="17" t="s">
        <v>20</v>
      </c>
      <c r="S9" s="33" t="s">
        <v>23</v>
      </c>
      <c r="T9" s="18" t="s">
        <v>20</v>
      </c>
      <c r="BB9" s="1"/>
      <c r="BC9" s="1"/>
      <c r="BD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125</v>
      </c>
      <c r="R10" s="20" t="s">
        <v>126</v>
      </c>
      <c r="S10" s="20" t="s">
        <v>197</v>
      </c>
      <c r="T10" s="21" t="s">
        <v>240</v>
      </c>
      <c r="U10" s="5"/>
      <c r="BB10" s="1"/>
      <c r="BC10" s="3"/>
      <c r="BD10" s="1"/>
    </row>
    <row r="11" spans="2:59" s="4" customFormat="1" ht="18" customHeight="1">
      <c r="B11" s="80" t="s">
        <v>40</v>
      </c>
      <c r="C11" s="81"/>
      <c r="D11" s="81"/>
      <c r="E11" s="81"/>
      <c r="F11" s="81"/>
      <c r="G11" s="81"/>
      <c r="H11" s="81"/>
      <c r="I11" s="81"/>
      <c r="J11" s="81"/>
      <c r="K11" s="89">
        <v>3.8932701754668226</v>
      </c>
      <c r="L11" s="81"/>
      <c r="M11" s="81"/>
      <c r="N11" s="103">
        <v>1.8527016068974316E-2</v>
      </c>
      <c r="O11" s="89"/>
      <c r="P11" s="91"/>
      <c r="Q11" s="89">
        <v>1365348.0485699999</v>
      </c>
      <c r="R11" s="81"/>
      <c r="S11" s="90">
        <v>1</v>
      </c>
      <c r="T11" s="90">
        <v>0.38436437716464622</v>
      </c>
      <c r="U11" s="5"/>
      <c r="BB11" s="1"/>
      <c r="BC11" s="3"/>
      <c r="BD11" s="1"/>
      <c r="BG11" s="1"/>
    </row>
    <row r="12" spans="2:59">
      <c r="B12" s="82" t="s">
        <v>244</v>
      </c>
      <c r="C12" s="83"/>
      <c r="D12" s="83"/>
      <c r="E12" s="83"/>
      <c r="F12" s="83"/>
      <c r="G12" s="83"/>
      <c r="H12" s="83"/>
      <c r="I12" s="83"/>
      <c r="J12" s="83"/>
      <c r="K12" s="92">
        <v>3.622414146872126</v>
      </c>
      <c r="L12" s="83"/>
      <c r="M12" s="83"/>
      <c r="N12" s="104">
        <v>1.5240527440148139E-2</v>
      </c>
      <c r="O12" s="92"/>
      <c r="P12" s="94"/>
      <c r="Q12" s="92">
        <v>1215459.2347599999</v>
      </c>
      <c r="R12" s="83"/>
      <c r="S12" s="93">
        <v>0.89021933713752599</v>
      </c>
      <c r="T12" s="93">
        <v>0.34216860105878938</v>
      </c>
      <c r="BC12" s="3"/>
    </row>
    <row r="13" spans="2:59" ht="20.25">
      <c r="B13" s="102" t="s">
        <v>39</v>
      </c>
      <c r="C13" s="83"/>
      <c r="D13" s="83"/>
      <c r="E13" s="83"/>
      <c r="F13" s="83"/>
      <c r="G13" s="83"/>
      <c r="H13" s="83"/>
      <c r="I13" s="83"/>
      <c r="J13" s="83"/>
      <c r="K13" s="92">
        <v>3.5871080866682084</v>
      </c>
      <c r="L13" s="83"/>
      <c r="M13" s="83"/>
      <c r="N13" s="104">
        <v>1.2782845787143988E-2</v>
      </c>
      <c r="O13" s="92"/>
      <c r="P13" s="94"/>
      <c r="Q13" s="92">
        <v>944856.52110000013</v>
      </c>
      <c r="R13" s="83"/>
      <c r="S13" s="93">
        <v>0.69202612629768478</v>
      </c>
      <c r="T13" s="93">
        <v>0.26599019101607235</v>
      </c>
      <c r="BC13" s="4"/>
    </row>
    <row r="14" spans="2:59">
      <c r="B14" s="88" t="s">
        <v>314</v>
      </c>
      <c r="C14" s="85" t="s">
        <v>315</v>
      </c>
      <c r="D14" s="98" t="s">
        <v>132</v>
      </c>
      <c r="E14" s="98" t="s">
        <v>316</v>
      </c>
      <c r="F14" s="85" t="s">
        <v>317</v>
      </c>
      <c r="G14" s="98" t="s">
        <v>318</v>
      </c>
      <c r="H14" s="85" t="s">
        <v>319</v>
      </c>
      <c r="I14" s="85" t="s">
        <v>172</v>
      </c>
      <c r="J14" s="85"/>
      <c r="K14" s="95">
        <v>3.47</v>
      </c>
      <c r="L14" s="98" t="s">
        <v>176</v>
      </c>
      <c r="M14" s="99">
        <v>5.8999999999999999E-3</v>
      </c>
      <c r="N14" s="99">
        <v>6.000000000000001E-3</v>
      </c>
      <c r="O14" s="95">
        <v>36114610.000000007</v>
      </c>
      <c r="P14" s="97">
        <v>98.95</v>
      </c>
      <c r="Q14" s="95">
        <v>35735.406600000002</v>
      </c>
      <c r="R14" s="96">
        <v>6.7653781243730291E-3</v>
      </c>
      <c r="S14" s="96">
        <v>2.6173111418313855E-2</v>
      </c>
      <c r="T14" s="96">
        <v>1.0060011668761094E-2</v>
      </c>
    </row>
    <row r="15" spans="2:59">
      <c r="B15" s="88" t="s">
        <v>320</v>
      </c>
      <c r="C15" s="85" t="s">
        <v>321</v>
      </c>
      <c r="D15" s="98" t="s">
        <v>132</v>
      </c>
      <c r="E15" s="98" t="s">
        <v>316</v>
      </c>
      <c r="F15" s="85" t="s">
        <v>322</v>
      </c>
      <c r="G15" s="98" t="s">
        <v>318</v>
      </c>
      <c r="H15" s="85" t="s">
        <v>319</v>
      </c>
      <c r="I15" s="85" t="s">
        <v>174</v>
      </c>
      <c r="J15" s="85"/>
      <c r="K15" s="95">
        <v>4.2500000000000009</v>
      </c>
      <c r="L15" s="98" t="s">
        <v>176</v>
      </c>
      <c r="M15" s="99">
        <v>0.04</v>
      </c>
      <c r="N15" s="99">
        <v>8.0000000000000019E-3</v>
      </c>
      <c r="O15" s="95">
        <v>6096727.0000000009</v>
      </c>
      <c r="P15" s="97">
        <v>116.35</v>
      </c>
      <c r="Q15" s="95">
        <v>7093.5422699999999</v>
      </c>
      <c r="R15" s="96">
        <v>2.9428675828886094E-3</v>
      </c>
      <c r="S15" s="96">
        <v>5.1954095349016948E-3</v>
      </c>
      <c r="T15" s="96">
        <v>1.9969303499977539E-3</v>
      </c>
    </row>
    <row r="16" spans="2:59">
      <c r="B16" s="88" t="s">
        <v>323</v>
      </c>
      <c r="C16" s="85" t="s">
        <v>324</v>
      </c>
      <c r="D16" s="98" t="s">
        <v>132</v>
      </c>
      <c r="E16" s="98" t="s">
        <v>316</v>
      </c>
      <c r="F16" s="85" t="s">
        <v>322</v>
      </c>
      <c r="G16" s="98" t="s">
        <v>318</v>
      </c>
      <c r="H16" s="85" t="s">
        <v>319</v>
      </c>
      <c r="I16" s="85" t="s">
        <v>174</v>
      </c>
      <c r="J16" s="85"/>
      <c r="K16" s="95">
        <v>5.59</v>
      </c>
      <c r="L16" s="98" t="s">
        <v>176</v>
      </c>
      <c r="M16" s="99">
        <v>9.8999999999999991E-3</v>
      </c>
      <c r="N16" s="99">
        <v>1.0500000000000001E-2</v>
      </c>
      <c r="O16" s="95">
        <v>11694684.000000002</v>
      </c>
      <c r="P16" s="97">
        <v>99.61</v>
      </c>
      <c r="Q16" s="95">
        <v>11649.074750000002</v>
      </c>
      <c r="R16" s="96">
        <v>3.8802829846237771E-3</v>
      </c>
      <c r="S16" s="96">
        <v>8.5319452151417976E-3</v>
      </c>
      <c r="T16" s="96">
        <v>3.2793758086208605E-3</v>
      </c>
    </row>
    <row r="17" spans="2:54" ht="20.25">
      <c r="B17" s="88" t="s">
        <v>325</v>
      </c>
      <c r="C17" s="85" t="s">
        <v>326</v>
      </c>
      <c r="D17" s="98" t="s">
        <v>132</v>
      </c>
      <c r="E17" s="98" t="s">
        <v>316</v>
      </c>
      <c r="F17" s="85" t="s">
        <v>322</v>
      </c>
      <c r="G17" s="98" t="s">
        <v>318</v>
      </c>
      <c r="H17" s="85" t="s">
        <v>319</v>
      </c>
      <c r="I17" s="85" t="s">
        <v>174</v>
      </c>
      <c r="J17" s="85"/>
      <c r="K17" s="95">
        <v>1.99</v>
      </c>
      <c r="L17" s="98" t="s">
        <v>176</v>
      </c>
      <c r="M17" s="99">
        <v>2.58E-2</v>
      </c>
      <c r="N17" s="99">
        <v>7.6E-3</v>
      </c>
      <c r="O17" s="95">
        <v>16405588.030000003</v>
      </c>
      <c r="P17" s="97">
        <v>108.3</v>
      </c>
      <c r="Q17" s="95">
        <v>17767.251020000003</v>
      </c>
      <c r="R17" s="96">
        <v>6.0235182437585128E-3</v>
      </c>
      <c r="S17" s="96">
        <v>1.3012983054839805E-2</v>
      </c>
      <c r="T17" s="96">
        <v>5.0017271269275961E-3</v>
      </c>
      <c r="BB17" s="4"/>
    </row>
    <row r="18" spans="2:54">
      <c r="B18" s="88" t="s">
        <v>327</v>
      </c>
      <c r="C18" s="85" t="s">
        <v>328</v>
      </c>
      <c r="D18" s="98" t="s">
        <v>132</v>
      </c>
      <c r="E18" s="98" t="s">
        <v>316</v>
      </c>
      <c r="F18" s="85" t="s">
        <v>322</v>
      </c>
      <c r="G18" s="98" t="s">
        <v>318</v>
      </c>
      <c r="H18" s="85" t="s">
        <v>319</v>
      </c>
      <c r="I18" s="85" t="s">
        <v>174</v>
      </c>
      <c r="J18" s="85"/>
      <c r="K18" s="95">
        <v>2.6799999999999997</v>
      </c>
      <c r="L18" s="98" t="s">
        <v>176</v>
      </c>
      <c r="M18" s="99">
        <v>4.0999999999999995E-3</v>
      </c>
      <c r="N18" s="99">
        <v>4.1000000000000003E-3</v>
      </c>
      <c r="O18" s="95">
        <v>3135316.55</v>
      </c>
      <c r="P18" s="97">
        <v>98.63</v>
      </c>
      <c r="Q18" s="95">
        <v>3092.3626600000007</v>
      </c>
      <c r="R18" s="96">
        <v>1.5259743618163044E-3</v>
      </c>
      <c r="S18" s="96">
        <v>2.2648896471773577E-3</v>
      </c>
      <c r="T18" s="96">
        <v>8.7054289858398031E-4</v>
      </c>
    </row>
    <row r="19" spans="2:54">
      <c r="B19" s="88" t="s">
        <v>329</v>
      </c>
      <c r="C19" s="85" t="s">
        <v>330</v>
      </c>
      <c r="D19" s="98" t="s">
        <v>132</v>
      </c>
      <c r="E19" s="98" t="s">
        <v>316</v>
      </c>
      <c r="F19" s="85" t="s">
        <v>322</v>
      </c>
      <c r="G19" s="98" t="s">
        <v>318</v>
      </c>
      <c r="H19" s="85" t="s">
        <v>319</v>
      </c>
      <c r="I19" s="85" t="s">
        <v>174</v>
      </c>
      <c r="J19" s="85"/>
      <c r="K19" s="95">
        <v>3.06</v>
      </c>
      <c r="L19" s="98" t="s">
        <v>176</v>
      </c>
      <c r="M19" s="99">
        <v>6.4000000000000003E-3</v>
      </c>
      <c r="N19" s="99">
        <v>5.7999999999999996E-3</v>
      </c>
      <c r="O19" s="95">
        <v>27502176.230000004</v>
      </c>
      <c r="P19" s="97">
        <v>99.57</v>
      </c>
      <c r="Q19" s="95">
        <v>27383.915600000004</v>
      </c>
      <c r="R19" s="96">
        <v>8.7305862934292464E-3</v>
      </c>
      <c r="S19" s="96">
        <v>2.0056362645906007E-2</v>
      </c>
      <c r="T19" s="96">
        <v>7.7089513365819371E-3</v>
      </c>
      <c r="BB19" s="3"/>
    </row>
    <row r="20" spans="2:54">
      <c r="B20" s="88" t="s">
        <v>331</v>
      </c>
      <c r="C20" s="85" t="s">
        <v>332</v>
      </c>
      <c r="D20" s="98" t="s">
        <v>132</v>
      </c>
      <c r="E20" s="98" t="s">
        <v>316</v>
      </c>
      <c r="F20" s="85" t="s">
        <v>333</v>
      </c>
      <c r="G20" s="98" t="s">
        <v>318</v>
      </c>
      <c r="H20" s="85" t="s">
        <v>319</v>
      </c>
      <c r="I20" s="85" t="s">
        <v>174</v>
      </c>
      <c r="J20" s="85"/>
      <c r="K20" s="95">
        <v>3.19</v>
      </c>
      <c r="L20" s="98" t="s">
        <v>176</v>
      </c>
      <c r="M20" s="99">
        <v>6.9999999999999993E-3</v>
      </c>
      <c r="N20" s="99">
        <v>5.8999999999999999E-3</v>
      </c>
      <c r="O20" s="95">
        <v>16928859.300000001</v>
      </c>
      <c r="P20" s="97">
        <v>101.29</v>
      </c>
      <c r="Q20" s="95">
        <v>17147.242200000004</v>
      </c>
      <c r="R20" s="96">
        <v>3.4013896808586306E-3</v>
      </c>
      <c r="S20" s="96">
        <v>1.2558879926593958E-2</v>
      </c>
      <c r="T20" s="96">
        <v>4.8271860608708637E-3</v>
      </c>
    </row>
    <row r="21" spans="2:54">
      <c r="B21" s="88" t="s">
        <v>334</v>
      </c>
      <c r="C21" s="85" t="s">
        <v>335</v>
      </c>
      <c r="D21" s="98" t="s">
        <v>132</v>
      </c>
      <c r="E21" s="98" t="s">
        <v>316</v>
      </c>
      <c r="F21" s="85" t="s">
        <v>333</v>
      </c>
      <c r="G21" s="98" t="s">
        <v>318</v>
      </c>
      <c r="H21" s="85" t="s">
        <v>319</v>
      </c>
      <c r="I21" s="85" t="s">
        <v>174</v>
      </c>
      <c r="J21" s="85"/>
      <c r="K21" s="95">
        <v>2.6700000000000004</v>
      </c>
      <c r="L21" s="98" t="s">
        <v>176</v>
      </c>
      <c r="M21" s="99">
        <v>1.6E-2</v>
      </c>
      <c r="N21" s="99">
        <v>4.2999999999999991E-3</v>
      </c>
      <c r="O21" s="95">
        <v>6512396.3600000013</v>
      </c>
      <c r="P21" s="97">
        <v>102.07</v>
      </c>
      <c r="Q21" s="95">
        <v>6647.2030300000015</v>
      </c>
      <c r="R21" s="96">
        <v>2.0682065742903297E-3</v>
      </c>
      <c r="S21" s="96">
        <v>4.8685044351599316E-3</v>
      </c>
      <c r="T21" s="96">
        <v>1.8712796749435644E-3</v>
      </c>
    </row>
    <row r="22" spans="2:54">
      <c r="B22" s="88" t="s">
        <v>336</v>
      </c>
      <c r="C22" s="85" t="s">
        <v>337</v>
      </c>
      <c r="D22" s="98" t="s">
        <v>132</v>
      </c>
      <c r="E22" s="98" t="s">
        <v>316</v>
      </c>
      <c r="F22" s="85" t="s">
        <v>333</v>
      </c>
      <c r="G22" s="98" t="s">
        <v>318</v>
      </c>
      <c r="H22" s="85" t="s">
        <v>319</v>
      </c>
      <c r="I22" s="85" t="s">
        <v>174</v>
      </c>
      <c r="J22" s="85"/>
      <c r="K22" s="95">
        <v>1.08</v>
      </c>
      <c r="L22" s="98" t="s">
        <v>176</v>
      </c>
      <c r="M22" s="99">
        <v>4.4999999999999998E-2</v>
      </c>
      <c r="N22" s="99">
        <v>3.4999999999999996E-3</v>
      </c>
      <c r="O22" s="95">
        <v>3637368.4100000006</v>
      </c>
      <c r="P22" s="97">
        <v>108.52</v>
      </c>
      <c r="Q22" s="95">
        <v>3947.2722200000007</v>
      </c>
      <c r="R22" s="96">
        <v>1.1289881603267745E-2</v>
      </c>
      <c r="S22" s="96">
        <v>2.8910373615974217E-3</v>
      </c>
      <c r="T22" s="96">
        <v>1.111211774850115E-3</v>
      </c>
    </row>
    <row r="23" spans="2:54">
      <c r="B23" s="88" t="s">
        <v>338</v>
      </c>
      <c r="C23" s="85" t="s">
        <v>339</v>
      </c>
      <c r="D23" s="98" t="s">
        <v>132</v>
      </c>
      <c r="E23" s="98" t="s">
        <v>316</v>
      </c>
      <c r="F23" s="85" t="s">
        <v>333</v>
      </c>
      <c r="G23" s="98" t="s">
        <v>318</v>
      </c>
      <c r="H23" s="85" t="s">
        <v>319</v>
      </c>
      <c r="I23" s="85" t="s">
        <v>174</v>
      </c>
      <c r="J23" s="85"/>
      <c r="K23" s="95">
        <v>4.9599999999999991</v>
      </c>
      <c r="L23" s="98" t="s">
        <v>176</v>
      </c>
      <c r="M23" s="99">
        <v>0.05</v>
      </c>
      <c r="N23" s="99">
        <v>9.5999999999999992E-3</v>
      </c>
      <c r="O23" s="95">
        <v>21268536.210000005</v>
      </c>
      <c r="P23" s="97">
        <v>126.5</v>
      </c>
      <c r="Q23" s="95">
        <v>26904.697760000006</v>
      </c>
      <c r="R23" s="96">
        <v>6.748473464489705E-3</v>
      </c>
      <c r="S23" s="96">
        <v>1.9705376799841402E-2</v>
      </c>
      <c r="T23" s="96">
        <v>7.5740448804657084E-3</v>
      </c>
    </row>
    <row r="24" spans="2:54">
      <c r="B24" s="88" t="s">
        <v>340</v>
      </c>
      <c r="C24" s="85" t="s">
        <v>341</v>
      </c>
      <c r="D24" s="98" t="s">
        <v>132</v>
      </c>
      <c r="E24" s="98" t="s">
        <v>316</v>
      </c>
      <c r="F24" s="85" t="s">
        <v>342</v>
      </c>
      <c r="G24" s="98" t="s">
        <v>318</v>
      </c>
      <c r="H24" s="85" t="s">
        <v>343</v>
      </c>
      <c r="I24" s="85" t="s">
        <v>172</v>
      </c>
      <c r="J24" s="85"/>
      <c r="K24" s="95">
        <v>3.2000000000000006</v>
      </c>
      <c r="L24" s="98" t="s">
        <v>176</v>
      </c>
      <c r="M24" s="99">
        <v>8.0000000000000002E-3</v>
      </c>
      <c r="N24" s="99">
        <v>7.4000000000000003E-3</v>
      </c>
      <c r="O24" s="95">
        <v>6334346.9400000013</v>
      </c>
      <c r="P24" s="97">
        <v>101.19</v>
      </c>
      <c r="Q24" s="95">
        <v>6409.725550000001</v>
      </c>
      <c r="R24" s="96">
        <v>9.8277018338660156E-3</v>
      </c>
      <c r="S24" s="96">
        <v>4.694572608583753E-3</v>
      </c>
      <c r="T24" s="96">
        <v>1.8044264767525025E-3</v>
      </c>
    </row>
    <row r="25" spans="2:54">
      <c r="B25" s="88" t="s">
        <v>344</v>
      </c>
      <c r="C25" s="85" t="s">
        <v>345</v>
      </c>
      <c r="D25" s="98" t="s">
        <v>132</v>
      </c>
      <c r="E25" s="98" t="s">
        <v>316</v>
      </c>
      <c r="F25" s="85" t="s">
        <v>333</v>
      </c>
      <c r="G25" s="98" t="s">
        <v>318</v>
      </c>
      <c r="H25" s="85" t="s">
        <v>343</v>
      </c>
      <c r="I25" s="85" t="s">
        <v>174</v>
      </c>
      <c r="J25" s="85"/>
      <c r="K25" s="95">
        <v>2.1500000000000008</v>
      </c>
      <c r="L25" s="98" t="s">
        <v>176</v>
      </c>
      <c r="M25" s="99">
        <v>4.0999999999999995E-2</v>
      </c>
      <c r="N25" s="99">
        <v>8.2000000000000024E-3</v>
      </c>
      <c r="O25" s="95">
        <v>26069782.989999998</v>
      </c>
      <c r="P25" s="97">
        <v>132.30000000000001</v>
      </c>
      <c r="Q25" s="95">
        <v>34490.321729999996</v>
      </c>
      <c r="R25" s="96">
        <v>6.6921836825901918E-3</v>
      </c>
      <c r="S25" s="96">
        <v>2.5261193851724113E-2</v>
      </c>
      <c r="T25" s="96">
        <v>9.7095030412533284E-3</v>
      </c>
    </row>
    <row r="26" spans="2:54">
      <c r="B26" s="88" t="s">
        <v>346</v>
      </c>
      <c r="C26" s="85" t="s">
        <v>347</v>
      </c>
      <c r="D26" s="98" t="s">
        <v>132</v>
      </c>
      <c r="E26" s="98" t="s">
        <v>316</v>
      </c>
      <c r="F26" s="85" t="s">
        <v>317</v>
      </c>
      <c r="G26" s="98" t="s">
        <v>318</v>
      </c>
      <c r="H26" s="85" t="s">
        <v>343</v>
      </c>
      <c r="I26" s="85" t="s">
        <v>172</v>
      </c>
      <c r="J26" s="85"/>
      <c r="K26" s="95">
        <v>0.70000000000000007</v>
      </c>
      <c r="L26" s="98" t="s">
        <v>176</v>
      </c>
      <c r="M26" s="99">
        <v>2.6000000000000002E-2</v>
      </c>
      <c r="N26" s="99">
        <v>6.1999999999999998E-3</v>
      </c>
      <c r="O26" s="95">
        <v>17274195.829999998</v>
      </c>
      <c r="P26" s="97">
        <v>108.11</v>
      </c>
      <c r="Q26" s="95">
        <v>18675.132950000003</v>
      </c>
      <c r="R26" s="96">
        <v>5.2800290468607196E-3</v>
      </c>
      <c r="S26" s="96">
        <v>1.3677928473666069E-2</v>
      </c>
      <c r="T26" s="96">
        <v>5.2573084586832377E-3</v>
      </c>
    </row>
    <row r="27" spans="2:54">
      <c r="B27" s="88" t="s">
        <v>348</v>
      </c>
      <c r="C27" s="85" t="s">
        <v>349</v>
      </c>
      <c r="D27" s="98" t="s">
        <v>132</v>
      </c>
      <c r="E27" s="98" t="s">
        <v>316</v>
      </c>
      <c r="F27" s="85" t="s">
        <v>317</v>
      </c>
      <c r="G27" s="98" t="s">
        <v>318</v>
      </c>
      <c r="H27" s="85" t="s">
        <v>343</v>
      </c>
      <c r="I27" s="85" t="s">
        <v>172</v>
      </c>
      <c r="J27" s="85"/>
      <c r="K27" s="95">
        <v>3.68</v>
      </c>
      <c r="L27" s="98" t="s">
        <v>176</v>
      </c>
      <c r="M27" s="99">
        <v>3.4000000000000002E-2</v>
      </c>
      <c r="N27" s="99">
        <v>7.899999999999999E-3</v>
      </c>
      <c r="O27" s="95">
        <v>13443609.980000002</v>
      </c>
      <c r="P27" s="97">
        <v>112.62</v>
      </c>
      <c r="Q27" s="95">
        <v>15140.193530000002</v>
      </c>
      <c r="R27" s="96">
        <v>7.1862332813932431E-3</v>
      </c>
      <c r="S27" s="96">
        <v>1.1088889419702996E-2</v>
      </c>
      <c r="T27" s="96">
        <v>4.2621740752517767E-3</v>
      </c>
    </row>
    <row r="28" spans="2:54">
      <c r="B28" s="88" t="s">
        <v>350</v>
      </c>
      <c r="C28" s="85" t="s">
        <v>351</v>
      </c>
      <c r="D28" s="98" t="s">
        <v>132</v>
      </c>
      <c r="E28" s="98" t="s">
        <v>316</v>
      </c>
      <c r="F28" s="85" t="s">
        <v>317</v>
      </c>
      <c r="G28" s="98" t="s">
        <v>318</v>
      </c>
      <c r="H28" s="85" t="s">
        <v>343</v>
      </c>
      <c r="I28" s="85" t="s">
        <v>172</v>
      </c>
      <c r="J28" s="85"/>
      <c r="K28" s="95">
        <v>0.85</v>
      </c>
      <c r="L28" s="98" t="s">
        <v>176</v>
      </c>
      <c r="M28" s="99">
        <v>4.4000000000000004E-2</v>
      </c>
      <c r="N28" s="99">
        <v>4.1999999999999997E-3</v>
      </c>
      <c r="O28" s="95">
        <v>182654.70000000004</v>
      </c>
      <c r="P28" s="97">
        <v>121.41</v>
      </c>
      <c r="Q28" s="95">
        <v>221.76107000000005</v>
      </c>
      <c r="R28" s="96">
        <v>2.840530127971991E-4</v>
      </c>
      <c r="S28" s="96">
        <v>1.6242090815763935E-4</v>
      </c>
      <c r="T28" s="96">
        <v>6.2428811202527249E-5</v>
      </c>
    </row>
    <row r="29" spans="2:54">
      <c r="B29" s="88" t="s">
        <v>352</v>
      </c>
      <c r="C29" s="85" t="s">
        <v>353</v>
      </c>
      <c r="D29" s="98" t="s">
        <v>132</v>
      </c>
      <c r="E29" s="98" t="s">
        <v>316</v>
      </c>
      <c r="F29" s="85" t="s">
        <v>322</v>
      </c>
      <c r="G29" s="98" t="s">
        <v>318</v>
      </c>
      <c r="H29" s="85" t="s">
        <v>343</v>
      </c>
      <c r="I29" s="85" t="s">
        <v>174</v>
      </c>
      <c r="J29" s="85"/>
      <c r="K29" s="95">
        <v>0.41</v>
      </c>
      <c r="L29" s="98" t="s">
        <v>176</v>
      </c>
      <c r="M29" s="99">
        <v>3.9E-2</v>
      </c>
      <c r="N29" s="99">
        <v>1.5599999999999996E-2</v>
      </c>
      <c r="O29" s="95">
        <v>31332316.350000005</v>
      </c>
      <c r="P29" s="97">
        <v>122.92</v>
      </c>
      <c r="Q29" s="95">
        <v>38513.684060000007</v>
      </c>
      <c r="R29" s="96">
        <v>2.1591457629879764E-2</v>
      </c>
      <c r="S29" s="96">
        <v>2.8207960673717881E-2</v>
      </c>
      <c r="T29" s="96">
        <v>1.0842135235438408E-2</v>
      </c>
    </row>
    <row r="30" spans="2:54">
      <c r="B30" s="88" t="s">
        <v>354</v>
      </c>
      <c r="C30" s="85" t="s">
        <v>355</v>
      </c>
      <c r="D30" s="98" t="s">
        <v>132</v>
      </c>
      <c r="E30" s="98" t="s">
        <v>316</v>
      </c>
      <c r="F30" s="85" t="s">
        <v>322</v>
      </c>
      <c r="G30" s="98" t="s">
        <v>318</v>
      </c>
      <c r="H30" s="85" t="s">
        <v>343</v>
      </c>
      <c r="I30" s="85" t="s">
        <v>174</v>
      </c>
      <c r="J30" s="85"/>
      <c r="K30" s="95">
        <v>2.64</v>
      </c>
      <c r="L30" s="98" t="s">
        <v>176</v>
      </c>
      <c r="M30" s="99">
        <v>0.03</v>
      </c>
      <c r="N30" s="99">
        <v>7.3999999999999986E-3</v>
      </c>
      <c r="O30" s="95">
        <v>6100850.3200000012</v>
      </c>
      <c r="P30" s="97">
        <v>112.61</v>
      </c>
      <c r="Q30" s="95">
        <v>6870.167120000001</v>
      </c>
      <c r="R30" s="96">
        <v>1.2710104833333336E-2</v>
      </c>
      <c r="S30" s="96">
        <v>5.0318064519852537E-3</v>
      </c>
      <c r="T30" s="96">
        <v>1.9340471529303602E-3</v>
      </c>
    </row>
    <row r="31" spans="2:54">
      <c r="B31" s="88" t="s">
        <v>356</v>
      </c>
      <c r="C31" s="85" t="s">
        <v>357</v>
      </c>
      <c r="D31" s="98" t="s">
        <v>132</v>
      </c>
      <c r="E31" s="98" t="s">
        <v>316</v>
      </c>
      <c r="F31" s="85" t="s">
        <v>358</v>
      </c>
      <c r="G31" s="98" t="s">
        <v>359</v>
      </c>
      <c r="H31" s="85" t="s">
        <v>343</v>
      </c>
      <c r="I31" s="85" t="s">
        <v>174</v>
      </c>
      <c r="J31" s="85"/>
      <c r="K31" s="95">
        <v>4.160000000000001</v>
      </c>
      <c r="L31" s="98" t="s">
        <v>176</v>
      </c>
      <c r="M31" s="99">
        <v>6.5000000000000006E-3</v>
      </c>
      <c r="N31" s="99">
        <v>8.3000000000000001E-3</v>
      </c>
      <c r="O31" s="95">
        <v>15368658.460000003</v>
      </c>
      <c r="P31" s="97">
        <v>98.22</v>
      </c>
      <c r="Q31" s="95">
        <v>15095.096340000002</v>
      </c>
      <c r="R31" s="96">
        <v>1.3956015245258198E-2</v>
      </c>
      <c r="S31" s="96">
        <v>1.1055859607233395E-2</v>
      </c>
      <c r="T31" s="96">
        <v>4.2494785919540336E-3</v>
      </c>
    </row>
    <row r="32" spans="2:54">
      <c r="B32" s="88" t="s">
        <v>360</v>
      </c>
      <c r="C32" s="85" t="s">
        <v>361</v>
      </c>
      <c r="D32" s="98" t="s">
        <v>132</v>
      </c>
      <c r="E32" s="98" t="s">
        <v>316</v>
      </c>
      <c r="F32" s="85" t="s">
        <v>358</v>
      </c>
      <c r="G32" s="98" t="s">
        <v>359</v>
      </c>
      <c r="H32" s="85" t="s">
        <v>343</v>
      </c>
      <c r="I32" s="85" t="s">
        <v>174</v>
      </c>
      <c r="J32" s="85"/>
      <c r="K32" s="95">
        <v>5.71</v>
      </c>
      <c r="L32" s="98" t="s">
        <v>176</v>
      </c>
      <c r="M32" s="99">
        <v>1.6399999999999998E-2</v>
      </c>
      <c r="N32" s="99">
        <v>1.29E-2</v>
      </c>
      <c r="O32" s="95">
        <v>14677867.000000002</v>
      </c>
      <c r="P32" s="97">
        <v>100.78</v>
      </c>
      <c r="Q32" s="95">
        <v>14912.712870000003</v>
      </c>
      <c r="R32" s="96">
        <v>1.4603244421008648E-2</v>
      </c>
      <c r="S32" s="96">
        <v>1.0922279403862527E-2</v>
      </c>
      <c r="T32" s="96">
        <v>4.1981351202838631E-3</v>
      </c>
    </row>
    <row r="33" spans="2:20">
      <c r="B33" s="88" t="s">
        <v>362</v>
      </c>
      <c r="C33" s="85" t="s">
        <v>363</v>
      </c>
      <c r="D33" s="98" t="s">
        <v>132</v>
      </c>
      <c r="E33" s="98" t="s">
        <v>316</v>
      </c>
      <c r="F33" s="85" t="s">
        <v>358</v>
      </c>
      <c r="G33" s="98" t="s">
        <v>359</v>
      </c>
      <c r="H33" s="85" t="s">
        <v>343</v>
      </c>
      <c r="I33" s="85" t="s">
        <v>172</v>
      </c>
      <c r="J33" s="85"/>
      <c r="K33" s="95">
        <v>6.99</v>
      </c>
      <c r="L33" s="98" t="s">
        <v>176</v>
      </c>
      <c r="M33" s="99">
        <v>1.34E-2</v>
      </c>
      <c r="N33" s="99">
        <v>1.84E-2</v>
      </c>
      <c r="O33" s="95">
        <v>7782592.0000000009</v>
      </c>
      <c r="P33" s="97">
        <v>97.37</v>
      </c>
      <c r="Q33" s="95">
        <v>7577.9098700000013</v>
      </c>
      <c r="R33" s="96">
        <v>3.5470042581778392E-3</v>
      </c>
      <c r="S33" s="96">
        <v>5.550167137190214E-3</v>
      </c>
      <c r="T33" s="96">
        <v>2.1332865348458038E-3</v>
      </c>
    </row>
    <row r="34" spans="2:20">
      <c r="B34" s="88" t="s">
        <v>364</v>
      </c>
      <c r="C34" s="85" t="s">
        <v>365</v>
      </c>
      <c r="D34" s="98" t="s">
        <v>132</v>
      </c>
      <c r="E34" s="98" t="s">
        <v>316</v>
      </c>
      <c r="F34" s="85" t="s">
        <v>333</v>
      </c>
      <c r="G34" s="98" t="s">
        <v>318</v>
      </c>
      <c r="H34" s="85" t="s">
        <v>343</v>
      </c>
      <c r="I34" s="85" t="s">
        <v>174</v>
      </c>
      <c r="J34" s="85"/>
      <c r="K34" s="95">
        <v>4.1400000000000006</v>
      </c>
      <c r="L34" s="98" t="s">
        <v>176</v>
      </c>
      <c r="M34" s="99">
        <v>0.04</v>
      </c>
      <c r="N34" s="99">
        <v>8.3999999999999977E-3</v>
      </c>
      <c r="O34" s="95">
        <v>11309908.420000002</v>
      </c>
      <c r="P34" s="97">
        <v>119.39</v>
      </c>
      <c r="Q34" s="95">
        <v>13502.899580000001</v>
      </c>
      <c r="R34" s="96">
        <v>3.8937049263856596E-3</v>
      </c>
      <c r="S34" s="96">
        <v>9.8897124393610043E-3</v>
      </c>
      <c r="T34" s="96">
        <v>3.8012531620924463E-3</v>
      </c>
    </row>
    <row r="35" spans="2:20">
      <c r="B35" s="88" t="s">
        <v>366</v>
      </c>
      <c r="C35" s="85" t="s">
        <v>367</v>
      </c>
      <c r="D35" s="98" t="s">
        <v>132</v>
      </c>
      <c r="E35" s="98" t="s">
        <v>316</v>
      </c>
      <c r="F35" s="85" t="s">
        <v>333</v>
      </c>
      <c r="G35" s="98" t="s">
        <v>318</v>
      </c>
      <c r="H35" s="85" t="s">
        <v>343</v>
      </c>
      <c r="I35" s="85" t="s">
        <v>174</v>
      </c>
      <c r="J35" s="85"/>
      <c r="K35" s="95">
        <v>0.96999999999999964</v>
      </c>
      <c r="L35" s="98" t="s">
        <v>176</v>
      </c>
      <c r="M35" s="99">
        <v>4.7E-2</v>
      </c>
      <c r="N35" s="99">
        <v>8.0999999999999978E-3</v>
      </c>
      <c r="O35" s="95">
        <v>917547.43000000017</v>
      </c>
      <c r="P35" s="97">
        <v>123.65</v>
      </c>
      <c r="Q35" s="95">
        <v>1134.5473600000003</v>
      </c>
      <c r="R35" s="96">
        <v>6.4227934732391618E-3</v>
      </c>
      <c r="S35" s="96">
        <v>8.309583488168243E-4</v>
      </c>
      <c r="T35" s="96">
        <v>3.1939078819274151E-4</v>
      </c>
    </row>
    <row r="36" spans="2:20">
      <c r="B36" s="88" t="s">
        <v>368</v>
      </c>
      <c r="C36" s="85" t="s">
        <v>369</v>
      </c>
      <c r="D36" s="98" t="s">
        <v>132</v>
      </c>
      <c r="E36" s="98" t="s">
        <v>316</v>
      </c>
      <c r="F36" s="85" t="s">
        <v>370</v>
      </c>
      <c r="G36" s="98" t="s">
        <v>359</v>
      </c>
      <c r="H36" s="85" t="s">
        <v>371</v>
      </c>
      <c r="I36" s="85" t="s">
        <v>174</v>
      </c>
      <c r="J36" s="85"/>
      <c r="K36" s="95">
        <v>2.64</v>
      </c>
      <c r="L36" s="98" t="s">
        <v>176</v>
      </c>
      <c r="M36" s="99">
        <v>1.6399999999999998E-2</v>
      </c>
      <c r="N36" s="99">
        <v>7.4999999999999997E-3</v>
      </c>
      <c r="O36" s="95">
        <v>7621738.5300000012</v>
      </c>
      <c r="P36" s="97">
        <v>101.5</v>
      </c>
      <c r="Q36" s="95">
        <v>7736.0647800000015</v>
      </c>
      <c r="R36" s="96">
        <v>1.2045905530609248E-2</v>
      </c>
      <c r="S36" s="96">
        <v>5.6660020044723286E-3</v>
      </c>
      <c r="T36" s="96">
        <v>2.1778093314626435E-3</v>
      </c>
    </row>
    <row r="37" spans="2:20">
      <c r="B37" s="88" t="s">
        <v>372</v>
      </c>
      <c r="C37" s="85" t="s">
        <v>373</v>
      </c>
      <c r="D37" s="98" t="s">
        <v>132</v>
      </c>
      <c r="E37" s="98" t="s">
        <v>316</v>
      </c>
      <c r="F37" s="85" t="s">
        <v>370</v>
      </c>
      <c r="G37" s="98" t="s">
        <v>359</v>
      </c>
      <c r="H37" s="85" t="s">
        <v>371</v>
      </c>
      <c r="I37" s="85" t="s">
        <v>174</v>
      </c>
      <c r="J37" s="85"/>
      <c r="K37" s="95">
        <v>6.62</v>
      </c>
      <c r="L37" s="98" t="s">
        <v>176</v>
      </c>
      <c r="M37" s="99">
        <v>2.3399999999999997E-2</v>
      </c>
      <c r="N37" s="99">
        <v>2.1399999999999995E-2</v>
      </c>
      <c r="O37" s="95">
        <v>16381941.330000002</v>
      </c>
      <c r="P37" s="97">
        <v>101.81</v>
      </c>
      <c r="Q37" s="95">
        <v>16678.453710000002</v>
      </c>
      <c r="R37" s="96">
        <v>1.1722870801169938E-2</v>
      </c>
      <c r="S37" s="96">
        <v>1.2215532682284355E-2</v>
      </c>
      <c r="T37" s="96">
        <v>4.6952156111606065E-3</v>
      </c>
    </row>
    <row r="38" spans="2:20">
      <c r="B38" s="88" t="s">
        <v>374</v>
      </c>
      <c r="C38" s="85" t="s">
        <v>375</v>
      </c>
      <c r="D38" s="98" t="s">
        <v>132</v>
      </c>
      <c r="E38" s="98" t="s">
        <v>316</v>
      </c>
      <c r="F38" s="85" t="s">
        <v>376</v>
      </c>
      <c r="G38" s="98" t="s">
        <v>377</v>
      </c>
      <c r="H38" s="85" t="s">
        <v>371</v>
      </c>
      <c r="I38" s="85" t="s">
        <v>174</v>
      </c>
      <c r="J38" s="85"/>
      <c r="K38" s="95">
        <v>3.7000000000000011</v>
      </c>
      <c r="L38" s="98" t="s">
        <v>176</v>
      </c>
      <c r="M38" s="99">
        <v>3.7000000000000005E-2</v>
      </c>
      <c r="N38" s="99">
        <v>1.0800000000000002E-2</v>
      </c>
      <c r="O38" s="95">
        <v>15669137.000000002</v>
      </c>
      <c r="P38" s="97">
        <v>112.98</v>
      </c>
      <c r="Q38" s="95">
        <v>17702.99165</v>
      </c>
      <c r="R38" s="96">
        <v>5.4515916361561386E-3</v>
      </c>
      <c r="S38" s="96">
        <v>1.2965918593827607E-2</v>
      </c>
      <c r="T38" s="96">
        <v>4.9836372246840526E-3</v>
      </c>
    </row>
    <row r="39" spans="2:20">
      <c r="B39" s="88" t="s">
        <v>378</v>
      </c>
      <c r="C39" s="85" t="s">
        <v>379</v>
      </c>
      <c r="D39" s="98" t="s">
        <v>132</v>
      </c>
      <c r="E39" s="98" t="s">
        <v>316</v>
      </c>
      <c r="F39" s="85" t="s">
        <v>376</v>
      </c>
      <c r="G39" s="98" t="s">
        <v>377</v>
      </c>
      <c r="H39" s="85" t="s">
        <v>371</v>
      </c>
      <c r="I39" s="85" t="s">
        <v>174</v>
      </c>
      <c r="J39" s="85"/>
      <c r="K39" s="95">
        <v>7.1400000000000023</v>
      </c>
      <c r="L39" s="98" t="s">
        <v>176</v>
      </c>
      <c r="M39" s="99">
        <v>2.2000000000000002E-2</v>
      </c>
      <c r="N39" s="99">
        <v>1.7799999999999996E-2</v>
      </c>
      <c r="O39" s="95">
        <v>4788573.0000000009</v>
      </c>
      <c r="P39" s="97">
        <v>102.19</v>
      </c>
      <c r="Q39" s="95">
        <v>4893.4429099999998</v>
      </c>
      <c r="R39" s="96">
        <v>1.1971432500000002E-2</v>
      </c>
      <c r="S39" s="96">
        <v>3.5840260035711461E-3</v>
      </c>
      <c r="T39" s="96">
        <v>1.3775719226045197E-3</v>
      </c>
    </row>
    <row r="40" spans="2:20">
      <c r="B40" s="88" t="s">
        <v>380</v>
      </c>
      <c r="C40" s="85" t="s">
        <v>381</v>
      </c>
      <c r="D40" s="98" t="s">
        <v>132</v>
      </c>
      <c r="E40" s="98" t="s">
        <v>316</v>
      </c>
      <c r="F40" s="85" t="s">
        <v>342</v>
      </c>
      <c r="G40" s="98" t="s">
        <v>318</v>
      </c>
      <c r="H40" s="85" t="s">
        <v>371</v>
      </c>
      <c r="I40" s="85" t="s">
        <v>172</v>
      </c>
      <c r="J40" s="85"/>
      <c r="K40" s="95">
        <v>0.45</v>
      </c>
      <c r="L40" s="98" t="s">
        <v>176</v>
      </c>
      <c r="M40" s="99">
        <v>3.85E-2</v>
      </c>
      <c r="N40" s="99">
        <v>1.4499999999999999E-2</v>
      </c>
      <c r="O40" s="95">
        <v>7208967.0100000016</v>
      </c>
      <c r="P40" s="97">
        <v>120.57</v>
      </c>
      <c r="Q40" s="95">
        <v>8691.8513600000006</v>
      </c>
      <c r="R40" s="96">
        <v>1.9627879966891928E-2</v>
      </c>
      <c r="S40" s="96">
        <v>6.3660334587238975E-3</v>
      </c>
      <c r="T40" s="96">
        <v>2.4468764853717096E-3</v>
      </c>
    </row>
    <row r="41" spans="2:20">
      <c r="B41" s="88" t="s">
        <v>382</v>
      </c>
      <c r="C41" s="85" t="s">
        <v>383</v>
      </c>
      <c r="D41" s="98" t="s">
        <v>132</v>
      </c>
      <c r="E41" s="98" t="s">
        <v>316</v>
      </c>
      <c r="F41" s="85" t="s">
        <v>342</v>
      </c>
      <c r="G41" s="98" t="s">
        <v>318</v>
      </c>
      <c r="H41" s="85" t="s">
        <v>371</v>
      </c>
      <c r="I41" s="85" t="s">
        <v>172</v>
      </c>
      <c r="J41" s="85"/>
      <c r="K41" s="95">
        <v>1.1499999999999999</v>
      </c>
      <c r="L41" s="98" t="s">
        <v>176</v>
      </c>
      <c r="M41" s="99">
        <v>5.2499999999999998E-2</v>
      </c>
      <c r="N41" s="99">
        <v>0.01</v>
      </c>
      <c r="O41" s="95">
        <v>250826.90000000002</v>
      </c>
      <c r="P41" s="97">
        <v>130.21</v>
      </c>
      <c r="Q41" s="95">
        <v>326.60171000000008</v>
      </c>
      <c r="R41" s="96">
        <v>3.2406576227390184E-3</v>
      </c>
      <c r="S41" s="96">
        <v>2.3920765869337644E-4</v>
      </c>
      <c r="T41" s="96">
        <v>9.1942902746692891E-5</v>
      </c>
    </row>
    <row r="42" spans="2:20">
      <c r="B42" s="88" t="s">
        <v>384</v>
      </c>
      <c r="C42" s="85" t="s">
        <v>385</v>
      </c>
      <c r="D42" s="98" t="s">
        <v>132</v>
      </c>
      <c r="E42" s="98" t="s">
        <v>316</v>
      </c>
      <c r="F42" s="85" t="s">
        <v>342</v>
      </c>
      <c r="G42" s="98" t="s">
        <v>318</v>
      </c>
      <c r="H42" s="85" t="s">
        <v>371</v>
      </c>
      <c r="I42" s="85" t="s">
        <v>172</v>
      </c>
      <c r="J42" s="85"/>
      <c r="K42" s="95">
        <v>2.0099999999999998</v>
      </c>
      <c r="L42" s="98" t="s">
        <v>176</v>
      </c>
      <c r="M42" s="99">
        <v>3.1E-2</v>
      </c>
      <c r="N42" s="99">
        <v>7.7000000000000002E-3</v>
      </c>
      <c r="O42" s="95">
        <v>24089286.579999998</v>
      </c>
      <c r="P42" s="97">
        <v>112.61</v>
      </c>
      <c r="Q42" s="95">
        <v>27126.945260000004</v>
      </c>
      <c r="R42" s="96">
        <v>2.8007964984937569E-2</v>
      </c>
      <c r="S42" s="96">
        <v>1.9868153976131921E-2</v>
      </c>
      <c r="T42" s="96">
        <v>7.6366106284472355E-3</v>
      </c>
    </row>
    <row r="43" spans="2:20">
      <c r="B43" s="88" t="s">
        <v>386</v>
      </c>
      <c r="C43" s="85" t="s">
        <v>387</v>
      </c>
      <c r="D43" s="98" t="s">
        <v>132</v>
      </c>
      <c r="E43" s="98" t="s">
        <v>316</v>
      </c>
      <c r="F43" s="85" t="s">
        <v>342</v>
      </c>
      <c r="G43" s="98" t="s">
        <v>318</v>
      </c>
      <c r="H43" s="85" t="s">
        <v>371</v>
      </c>
      <c r="I43" s="85" t="s">
        <v>172</v>
      </c>
      <c r="J43" s="85"/>
      <c r="K43" s="95">
        <v>2.4500000000000006</v>
      </c>
      <c r="L43" s="98" t="s">
        <v>176</v>
      </c>
      <c r="M43" s="99">
        <v>2.7999999999999997E-2</v>
      </c>
      <c r="N43" s="99">
        <v>7.7000000000000037E-3</v>
      </c>
      <c r="O43" s="95">
        <v>32221407.790000007</v>
      </c>
      <c r="P43" s="97">
        <v>107.21</v>
      </c>
      <c r="Q43" s="95">
        <v>34544.570409999993</v>
      </c>
      <c r="R43" s="96">
        <v>3.2760881221067323E-2</v>
      </c>
      <c r="S43" s="96">
        <v>2.5300926343418677E-2</v>
      </c>
      <c r="T43" s="96">
        <v>9.7247747956767105E-3</v>
      </c>
    </row>
    <row r="44" spans="2:20">
      <c r="B44" s="88" t="s">
        <v>388</v>
      </c>
      <c r="C44" s="85" t="s">
        <v>389</v>
      </c>
      <c r="D44" s="98" t="s">
        <v>132</v>
      </c>
      <c r="E44" s="98" t="s">
        <v>316</v>
      </c>
      <c r="F44" s="85" t="s">
        <v>317</v>
      </c>
      <c r="G44" s="98" t="s">
        <v>318</v>
      </c>
      <c r="H44" s="85" t="s">
        <v>371</v>
      </c>
      <c r="I44" s="85" t="s">
        <v>172</v>
      </c>
      <c r="J44" s="85"/>
      <c r="K44" s="95">
        <v>3.8</v>
      </c>
      <c r="L44" s="98" t="s">
        <v>176</v>
      </c>
      <c r="M44" s="99">
        <v>0.04</v>
      </c>
      <c r="N44" s="99">
        <v>1.1599999999999999E-2</v>
      </c>
      <c r="O44" s="95">
        <v>25714192.320000004</v>
      </c>
      <c r="P44" s="97">
        <v>119.86</v>
      </c>
      <c r="Q44" s="95">
        <v>30821.032030000006</v>
      </c>
      <c r="R44" s="96">
        <v>1.904757808530087E-2</v>
      </c>
      <c r="S44" s="96">
        <v>2.2573754774308629E-2</v>
      </c>
      <c r="T44" s="96">
        <v>8.6765471940945943E-3</v>
      </c>
    </row>
    <row r="45" spans="2:20">
      <c r="B45" s="88" t="s">
        <v>390</v>
      </c>
      <c r="C45" s="85" t="s">
        <v>391</v>
      </c>
      <c r="D45" s="98" t="s">
        <v>132</v>
      </c>
      <c r="E45" s="98" t="s">
        <v>316</v>
      </c>
      <c r="F45" s="85" t="s">
        <v>392</v>
      </c>
      <c r="G45" s="98" t="s">
        <v>318</v>
      </c>
      <c r="H45" s="85" t="s">
        <v>371</v>
      </c>
      <c r="I45" s="85" t="s">
        <v>174</v>
      </c>
      <c r="J45" s="85"/>
      <c r="K45" s="95">
        <v>3.7199999999999998</v>
      </c>
      <c r="L45" s="98" t="s">
        <v>176</v>
      </c>
      <c r="M45" s="99">
        <v>3.85E-2</v>
      </c>
      <c r="N45" s="99">
        <v>8.3999999999999995E-3</v>
      </c>
      <c r="O45" s="95">
        <v>6526294.1800000016</v>
      </c>
      <c r="P45" s="97">
        <v>119.25</v>
      </c>
      <c r="Q45" s="95">
        <v>7782.606130000001</v>
      </c>
      <c r="R45" s="96">
        <v>1.5322349242721276E-2</v>
      </c>
      <c r="S45" s="96">
        <v>5.7000895399170418E-3</v>
      </c>
      <c r="T45" s="96">
        <v>2.1909113657929283E-3</v>
      </c>
    </row>
    <row r="46" spans="2:20">
      <c r="B46" s="88" t="s">
        <v>393</v>
      </c>
      <c r="C46" s="85" t="s">
        <v>394</v>
      </c>
      <c r="D46" s="98" t="s">
        <v>132</v>
      </c>
      <c r="E46" s="98" t="s">
        <v>316</v>
      </c>
      <c r="F46" s="85" t="s">
        <v>392</v>
      </c>
      <c r="G46" s="98" t="s">
        <v>318</v>
      </c>
      <c r="H46" s="85" t="s">
        <v>371</v>
      </c>
      <c r="I46" s="85" t="s">
        <v>174</v>
      </c>
      <c r="J46" s="85"/>
      <c r="K46" s="95">
        <v>0.18999999999999997</v>
      </c>
      <c r="L46" s="98" t="s">
        <v>176</v>
      </c>
      <c r="M46" s="99">
        <v>4.2900000000000001E-2</v>
      </c>
      <c r="N46" s="99">
        <v>3.9E-2</v>
      </c>
      <c r="O46" s="95">
        <v>503324.15000000008</v>
      </c>
      <c r="P46" s="97">
        <v>119.54</v>
      </c>
      <c r="Q46" s="95">
        <v>601.67367000000013</v>
      </c>
      <c r="R46" s="96">
        <v>1.773053309234117E-3</v>
      </c>
      <c r="S46" s="96">
        <v>4.4067420803813674E-4</v>
      </c>
      <c r="T46" s="96">
        <v>1.6937946750510214E-4</v>
      </c>
    </row>
    <row r="47" spans="2:20">
      <c r="B47" s="88" t="s">
        <v>395</v>
      </c>
      <c r="C47" s="85" t="s">
        <v>396</v>
      </c>
      <c r="D47" s="98" t="s">
        <v>132</v>
      </c>
      <c r="E47" s="98" t="s">
        <v>316</v>
      </c>
      <c r="F47" s="85" t="s">
        <v>392</v>
      </c>
      <c r="G47" s="98" t="s">
        <v>318</v>
      </c>
      <c r="H47" s="85" t="s">
        <v>371</v>
      </c>
      <c r="I47" s="85" t="s">
        <v>174</v>
      </c>
      <c r="J47" s="85"/>
      <c r="K47" s="95">
        <v>3.19</v>
      </c>
      <c r="L47" s="98" t="s">
        <v>176</v>
      </c>
      <c r="M47" s="99">
        <v>4.7500000000000001E-2</v>
      </c>
      <c r="N47" s="99">
        <v>8.0000000000000002E-3</v>
      </c>
      <c r="O47" s="95">
        <v>1499117.7100000002</v>
      </c>
      <c r="P47" s="97">
        <v>132.66999999999999</v>
      </c>
      <c r="Q47" s="95">
        <v>1988.8794500000001</v>
      </c>
      <c r="R47" s="96">
        <v>3.4434121374077717E-3</v>
      </c>
      <c r="S47" s="96">
        <v>1.4566831161351547E-3</v>
      </c>
      <c r="T47" s="96">
        <v>5.5989709865954479E-4</v>
      </c>
    </row>
    <row r="48" spans="2:20">
      <c r="B48" s="88" t="s">
        <v>397</v>
      </c>
      <c r="C48" s="85" t="s">
        <v>398</v>
      </c>
      <c r="D48" s="98" t="s">
        <v>132</v>
      </c>
      <c r="E48" s="98" t="s">
        <v>316</v>
      </c>
      <c r="F48" s="85" t="s">
        <v>399</v>
      </c>
      <c r="G48" s="98" t="s">
        <v>400</v>
      </c>
      <c r="H48" s="85" t="s">
        <v>371</v>
      </c>
      <c r="I48" s="85" t="s">
        <v>174</v>
      </c>
      <c r="J48" s="85"/>
      <c r="K48" s="95">
        <v>2.91</v>
      </c>
      <c r="L48" s="98" t="s">
        <v>176</v>
      </c>
      <c r="M48" s="99">
        <v>4.6500000000000007E-2</v>
      </c>
      <c r="N48" s="99">
        <v>7.5000000000000015E-3</v>
      </c>
      <c r="O48" s="95">
        <v>66452.789999999994</v>
      </c>
      <c r="P48" s="97">
        <v>132.84</v>
      </c>
      <c r="Q48" s="95">
        <v>91.955780000000019</v>
      </c>
      <c r="R48" s="96">
        <v>5.2464052145988855E-4</v>
      </c>
      <c r="S48" s="96">
        <v>6.7349698925713551E-5</v>
      </c>
      <c r="T48" s="96">
        <v>2.5886825079808328E-5</v>
      </c>
    </row>
    <row r="49" spans="2:20">
      <c r="B49" s="88" t="s">
        <v>401</v>
      </c>
      <c r="C49" s="85" t="s">
        <v>402</v>
      </c>
      <c r="D49" s="98" t="s">
        <v>132</v>
      </c>
      <c r="E49" s="98" t="s">
        <v>316</v>
      </c>
      <c r="F49" s="85" t="s">
        <v>403</v>
      </c>
      <c r="G49" s="98" t="s">
        <v>359</v>
      </c>
      <c r="H49" s="85" t="s">
        <v>371</v>
      </c>
      <c r="I49" s="85" t="s">
        <v>174</v>
      </c>
      <c r="J49" s="85"/>
      <c r="K49" s="95">
        <v>3.02</v>
      </c>
      <c r="L49" s="98" t="s">
        <v>176</v>
      </c>
      <c r="M49" s="99">
        <v>3.6400000000000002E-2</v>
      </c>
      <c r="N49" s="99">
        <v>1.1099999999999997E-2</v>
      </c>
      <c r="O49" s="95">
        <v>555984.85000000009</v>
      </c>
      <c r="P49" s="97">
        <v>117.48</v>
      </c>
      <c r="Q49" s="95">
        <v>653.17101000000014</v>
      </c>
      <c r="R49" s="96">
        <v>5.0429464852607721E-3</v>
      </c>
      <c r="S49" s="96">
        <v>4.783915798496216E-4</v>
      </c>
      <c r="T49" s="96">
        <v>1.838766816297109E-4</v>
      </c>
    </row>
    <row r="50" spans="2:20">
      <c r="B50" s="88" t="s">
        <v>404</v>
      </c>
      <c r="C50" s="85" t="s">
        <v>405</v>
      </c>
      <c r="D50" s="98" t="s">
        <v>132</v>
      </c>
      <c r="E50" s="98" t="s">
        <v>316</v>
      </c>
      <c r="F50" s="85" t="s">
        <v>406</v>
      </c>
      <c r="G50" s="98" t="s">
        <v>407</v>
      </c>
      <c r="H50" s="85" t="s">
        <v>371</v>
      </c>
      <c r="I50" s="85" t="s">
        <v>174</v>
      </c>
      <c r="J50" s="85"/>
      <c r="K50" s="95">
        <v>8.9700000000000006</v>
      </c>
      <c r="L50" s="98" t="s">
        <v>176</v>
      </c>
      <c r="M50" s="99">
        <v>3.85E-2</v>
      </c>
      <c r="N50" s="99">
        <v>2.5399999999999999E-2</v>
      </c>
      <c r="O50" s="95">
        <v>12357221.000000002</v>
      </c>
      <c r="P50" s="97">
        <v>112.62</v>
      </c>
      <c r="Q50" s="95">
        <v>13916.702420000001</v>
      </c>
      <c r="R50" s="96">
        <v>4.449808662009642E-3</v>
      </c>
      <c r="S50" s="96">
        <v>1.0192787424844302E-2</v>
      </c>
      <c r="T50" s="96">
        <v>3.9177443901219182E-3</v>
      </c>
    </row>
    <row r="51" spans="2:20">
      <c r="B51" s="88" t="s">
        <v>408</v>
      </c>
      <c r="C51" s="85" t="s">
        <v>409</v>
      </c>
      <c r="D51" s="98" t="s">
        <v>132</v>
      </c>
      <c r="E51" s="98" t="s">
        <v>316</v>
      </c>
      <c r="F51" s="85" t="s">
        <v>317</v>
      </c>
      <c r="G51" s="98" t="s">
        <v>318</v>
      </c>
      <c r="H51" s="85" t="s">
        <v>371</v>
      </c>
      <c r="I51" s="85" t="s">
        <v>172</v>
      </c>
      <c r="J51" s="85"/>
      <c r="K51" s="95">
        <v>3.330000000000001</v>
      </c>
      <c r="L51" s="98" t="s">
        <v>176</v>
      </c>
      <c r="M51" s="99">
        <v>0.05</v>
      </c>
      <c r="N51" s="99">
        <v>1.0700000000000003E-2</v>
      </c>
      <c r="O51" s="95">
        <v>10330939.32</v>
      </c>
      <c r="P51" s="97">
        <v>124.81</v>
      </c>
      <c r="Q51" s="95">
        <v>12894.045779999999</v>
      </c>
      <c r="R51" s="96">
        <v>1.0330949650949651E-2</v>
      </c>
      <c r="S51" s="96">
        <v>9.4437794037239113E-3</v>
      </c>
      <c r="T51" s="96">
        <v>3.6298523885926548E-3</v>
      </c>
    </row>
    <row r="52" spans="2:20">
      <c r="B52" s="88" t="s">
        <v>410</v>
      </c>
      <c r="C52" s="85" t="s">
        <v>411</v>
      </c>
      <c r="D52" s="98" t="s">
        <v>132</v>
      </c>
      <c r="E52" s="98" t="s">
        <v>316</v>
      </c>
      <c r="F52" s="85" t="s">
        <v>392</v>
      </c>
      <c r="G52" s="98" t="s">
        <v>318</v>
      </c>
      <c r="H52" s="85" t="s">
        <v>371</v>
      </c>
      <c r="I52" s="85" t="s">
        <v>174</v>
      </c>
      <c r="J52" s="85"/>
      <c r="K52" s="95">
        <v>1.8799999999999997</v>
      </c>
      <c r="L52" s="98" t="s">
        <v>176</v>
      </c>
      <c r="M52" s="99">
        <v>5.2499999999999998E-2</v>
      </c>
      <c r="N52" s="99">
        <v>8.7999999999999971E-3</v>
      </c>
      <c r="O52" s="95">
        <v>9894254.9400000013</v>
      </c>
      <c r="P52" s="97">
        <v>132.72</v>
      </c>
      <c r="Q52" s="95">
        <v>13131.655190000003</v>
      </c>
      <c r="R52" s="96">
        <v>2.7484041500000004E-2</v>
      </c>
      <c r="S52" s="96">
        <v>9.6178078576766336E-3</v>
      </c>
      <c r="T52" s="96">
        <v>3.6967427269051193E-3</v>
      </c>
    </row>
    <row r="53" spans="2:20">
      <c r="B53" s="88" t="s">
        <v>412</v>
      </c>
      <c r="C53" s="85" t="s">
        <v>413</v>
      </c>
      <c r="D53" s="98" t="s">
        <v>132</v>
      </c>
      <c r="E53" s="98" t="s">
        <v>316</v>
      </c>
      <c r="F53" s="85" t="s">
        <v>392</v>
      </c>
      <c r="G53" s="98" t="s">
        <v>318</v>
      </c>
      <c r="H53" s="85" t="s">
        <v>371</v>
      </c>
      <c r="I53" s="85" t="s">
        <v>174</v>
      </c>
      <c r="J53" s="85"/>
      <c r="K53" s="95">
        <v>0.73000000000000009</v>
      </c>
      <c r="L53" s="98" t="s">
        <v>176</v>
      </c>
      <c r="M53" s="99">
        <v>5.5E-2</v>
      </c>
      <c r="N53" s="99">
        <v>1.18E-2</v>
      </c>
      <c r="O53" s="95">
        <v>638061.10000000009</v>
      </c>
      <c r="P53" s="97">
        <v>132.62</v>
      </c>
      <c r="Q53" s="95">
        <v>846.19666000000018</v>
      </c>
      <c r="R53" s="96">
        <v>3.9878818750000008E-3</v>
      </c>
      <c r="S53" s="96">
        <v>6.1976626464311862E-4</v>
      </c>
      <c r="T53" s="96">
        <v>2.3821607429721158E-4</v>
      </c>
    </row>
    <row r="54" spans="2:20">
      <c r="B54" s="88" t="s">
        <v>414</v>
      </c>
      <c r="C54" s="85" t="s">
        <v>415</v>
      </c>
      <c r="D54" s="98" t="s">
        <v>132</v>
      </c>
      <c r="E54" s="98" t="s">
        <v>316</v>
      </c>
      <c r="F54" s="85" t="s">
        <v>416</v>
      </c>
      <c r="G54" s="98" t="s">
        <v>359</v>
      </c>
      <c r="H54" s="85" t="s">
        <v>371</v>
      </c>
      <c r="I54" s="85" t="s">
        <v>174</v>
      </c>
      <c r="J54" s="85"/>
      <c r="K54" s="95">
        <v>5.66</v>
      </c>
      <c r="L54" s="98" t="s">
        <v>176</v>
      </c>
      <c r="M54" s="99">
        <v>3.0499999999999999E-2</v>
      </c>
      <c r="N54" s="99">
        <v>1.6500000000000001E-2</v>
      </c>
      <c r="O54" s="95">
        <v>11220388.600000001</v>
      </c>
      <c r="P54" s="97">
        <v>109.22</v>
      </c>
      <c r="Q54" s="95">
        <v>12254.908710000003</v>
      </c>
      <c r="R54" s="96">
        <v>4.2308653486632666E-2</v>
      </c>
      <c r="S54" s="96">
        <v>8.9756664777418532E-3</v>
      </c>
      <c r="T54" s="96">
        <v>3.4499264553548409E-3</v>
      </c>
    </row>
    <row r="55" spans="2:20">
      <c r="B55" s="88" t="s">
        <v>417</v>
      </c>
      <c r="C55" s="85" t="s">
        <v>418</v>
      </c>
      <c r="D55" s="98" t="s">
        <v>132</v>
      </c>
      <c r="E55" s="98" t="s">
        <v>316</v>
      </c>
      <c r="F55" s="85" t="s">
        <v>416</v>
      </c>
      <c r="G55" s="98" t="s">
        <v>359</v>
      </c>
      <c r="H55" s="85" t="s">
        <v>371</v>
      </c>
      <c r="I55" s="85" t="s">
        <v>174</v>
      </c>
      <c r="J55" s="85"/>
      <c r="K55" s="95">
        <v>2.98</v>
      </c>
      <c r="L55" s="98" t="s">
        <v>176</v>
      </c>
      <c r="M55" s="99">
        <v>0.03</v>
      </c>
      <c r="N55" s="99">
        <v>1.1800000000000001E-2</v>
      </c>
      <c r="O55" s="95">
        <v>29534136.970000006</v>
      </c>
      <c r="P55" s="97">
        <v>112.89</v>
      </c>
      <c r="Q55" s="95">
        <v>33341.086610000006</v>
      </c>
      <c r="R55" s="96">
        <v>2.8095010352916696E-2</v>
      </c>
      <c r="S55" s="96">
        <v>2.4419477982130535E-2</v>
      </c>
      <c r="T55" s="96">
        <v>9.385977445287394E-3</v>
      </c>
    </row>
    <row r="56" spans="2:20">
      <c r="B56" s="88" t="s">
        <v>419</v>
      </c>
      <c r="C56" s="85" t="s">
        <v>420</v>
      </c>
      <c r="D56" s="98" t="s">
        <v>132</v>
      </c>
      <c r="E56" s="98" t="s">
        <v>316</v>
      </c>
      <c r="F56" s="85" t="s">
        <v>333</v>
      </c>
      <c r="G56" s="98" t="s">
        <v>318</v>
      </c>
      <c r="H56" s="85" t="s">
        <v>371</v>
      </c>
      <c r="I56" s="85" t="s">
        <v>174</v>
      </c>
      <c r="J56" s="85"/>
      <c r="K56" s="95">
        <v>3.1999999999999997</v>
      </c>
      <c r="L56" s="98" t="s">
        <v>176</v>
      </c>
      <c r="M56" s="99">
        <v>6.5000000000000002E-2</v>
      </c>
      <c r="N56" s="99">
        <v>1.1199999999999998E-2</v>
      </c>
      <c r="O56" s="95">
        <v>8234466.540000001</v>
      </c>
      <c r="P56" s="97">
        <v>130.1</v>
      </c>
      <c r="Q56" s="95">
        <v>10860.033090000001</v>
      </c>
      <c r="R56" s="96">
        <v>5.2282327238095247E-3</v>
      </c>
      <c r="S56" s="96">
        <v>7.9540400715951351E-3</v>
      </c>
      <c r="T56" s="96">
        <v>3.0572496580613022E-3</v>
      </c>
    </row>
    <row r="57" spans="2:20">
      <c r="B57" s="88" t="s">
        <v>421</v>
      </c>
      <c r="C57" s="85" t="s">
        <v>422</v>
      </c>
      <c r="D57" s="98" t="s">
        <v>132</v>
      </c>
      <c r="E57" s="98" t="s">
        <v>316</v>
      </c>
      <c r="F57" s="85" t="s">
        <v>423</v>
      </c>
      <c r="G57" s="98" t="s">
        <v>400</v>
      </c>
      <c r="H57" s="85" t="s">
        <v>371</v>
      </c>
      <c r="I57" s="85" t="s">
        <v>174</v>
      </c>
      <c r="J57" s="85"/>
      <c r="K57" s="95">
        <v>1.1399999999999999</v>
      </c>
      <c r="L57" s="98" t="s">
        <v>176</v>
      </c>
      <c r="M57" s="99">
        <v>4.4000000000000004E-2</v>
      </c>
      <c r="N57" s="99">
        <v>7.4000000000000003E-3</v>
      </c>
      <c r="O57" s="95">
        <v>18011.120000000003</v>
      </c>
      <c r="P57" s="97">
        <v>113.9</v>
      </c>
      <c r="Q57" s="95">
        <v>20.514660000000003</v>
      </c>
      <c r="R57" s="96">
        <v>1.5031203831839015E-4</v>
      </c>
      <c r="S57" s="96">
        <v>1.502522380391291E-5</v>
      </c>
      <c r="T57" s="96">
        <v>5.7751607891504019E-6</v>
      </c>
    </row>
    <row r="58" spans="2:20">
      <c r="B58" s="88" t="s">
        <v>424</v>
      </c>
      <c r="C58" s="85" t="s">
        <v>425</v>
      </c>
      <c r="D58" s="98" t="s">
        <v>132</v>
      </c>
      <c r="E58" s="98" t="s">
        <v>316</v>
      </c>
      <c r="F58" s="85" t="s">
        <v>426</v>
      </c>
      <c r="G58" s="98" t="s">
        <v>427</v>
      </c>
      <c r="H58" s="85" t="s">
        <v>428</v>
      </c>
      <c r="I58" s="85" t="s">
        <v>174</v>
      </c>
      <c r="J58" s="85"/>
      <c r="K58" s="95">
        <v>8.9300000000000015</v>
      </c>
      <c r="L58" s="98" t="s">
        <v>176</v>
      </c>
      <c r="M58" s="99">
        <v>5.1500000000000004E-2</v>
      </c>
      <c r="N58" s="99">
        <v>4.2700000000000016E-2</v>
      </c>
      <c r="O58" s="95">
        <v>18201070.850000005</v>
      </c>
      <c r="P58" s="97">
        <v>129.56</v>
      </c>
      <c r="Q58" s="95">
        <v>23581.306079999998</v>
      </c>
      <c r="R58" s="96">
        <v>5.1255866198519767E-3</v>
      </c>
      <c r="S58" s="96">
        <v>1.7271278268349181E-2</v>
      </c>
      <c r="T58" s="96">
        <v>6.638464114451321E-3</v>
      </c>
    </row>
    <row r="59" spans="2:20">
      <c r="B59" s="88" t="s">
        <v>429</v>
      </c>
      <c r="C59" s="85" t="s">
        <v>430</v>
      </c>
      <c r="D59" s="98" t="s">
        <v>132</v>
      </c>
      <c r="E59" s="98" t="s">
        <v>316</v>
      </c>
      <c r="F59" s="85" t="s">
        <v>431</v>
      </c>
      <c r="G59" s="98" t="s">
        <v>359</v>
      </c>
      <c r="H59" s="85" t="s">
        <v>428</v>
      </c>
      <c r="I59" s="85" t="s">
        <v>172</v>
      </c>
      <c r="J59" s="85"/>
      <c r="K59" s="95">
        <v>1.48</v>
      </c>
      <c r="L59" s="98" t="s">
        <v>176</v>
      </c>
      <c r="M59" s="99">
        <v>4.9500000000000002E-2</v>
      </c>
      <c r="N59" s="99">
        <v>0.01</v>
      </c>
      <c r="O59" s="95">
        <v>1593732.63</v>
      </c>
      <c r="P59" s="97">
        <v>127.29</v>
      </c>
      <c r="Q59" s="95">
        <v>2028.6623000000002</v>
      </c>
      <c r="R59" s="96">
        <v>4.1186712002392227E-3</v>
      </c>
      <c r="S59" s="96">
        <v>1.4858206316878131E-3</v>
      </c>
      <c r="T59" s="96">
        <v>5.7109652167706753E-4</v>
      </c>
    </row>
    <row r="60" spans="2:20">
      <c r="B60" s="88" t="s">
        <v>432</v>
      </c>
      <c r="C60" s="85" t="s">
        <v>433</v>
      </c>
      <c r="D60" s="98" t="s">
        <v>132</v>
      </c>
      <c r="E60" s="98" t="s">
        <v>316</v>
      </c>
      <c r="F60" s="85" t="s">
        <v>431</v>
      </c>
      <c r="G60" s="98" t="s">
        <v>359</v>
      </c>
      <c r="H60" s="85" t="s">
        <v>428</v>
      </c>
      <c r="I60" s="85" t="s">
        <v>172</v>
      </c>
      <c r="J60" s="85"/>
      <c r="K60" s="95">
        <v>3.95</v>
      </c>
      <c r="L60" s="98" t="s">
        <v>176</v>
      </c>
      <c r="M60" s="99">
        <v>4.8000000000000001E-2</v>
      </c>
      <c r="N60" s="99">
        <v>1.23E-2</v>
      </c>
      <c r="O60" s="95">
        <v>18195741.120000005</v>
      </c>
      <c r="P60" s="97">
        <v>118.14</v>
      </c>
      <c r="Q60" s="95">
        <v>21496.449750000003</v>
      </c>
      <c r="R60" s="96">
        <v>1.3383689202130716E-2</v>
      </c>
      <c r="S60" s="96">
        <v>1.5744300343428445E-2</v>
      </c>
      <c r="T60" s="96">
        <v>6.0515481953949983E-3</v>
      </c>
    </row>
    <row r="61" spans="2:20">
      <c r="B61" s="88" t="s">
        <v>434</v>
      </c>
      <c r="C61" s="85" t="s">
        <v>435</v>
      </c>
      <c r="D61" s="98" t="s">
        <v>132</v>
      </c>
      <c r="E61" s="98" t="s">
        <v>316</v>
      </c>
      <c r="F61" s="85" t="s">
        <v>431</v>
      </c>
      <c r="G61" s="98" t="s">
        <v>359</v>
      </c>
      <c r="H61" s="85" t="s">
        <v>428</v>
      </c>
      <c r="I61" s="85" t="s">
        <v>172</v>
      </c>
      <c r="J61" s="85"/>
      <c r="K61" s="95">
        <v>7.7199999999999971</v>
      </c>
      <c r="L61" s="98" t="s">
        <v>176</v>
      </c>
      <c r="M61" s="99">
        <v>3.2000000000000001E-2</v>
      </c>
      <c r="N61" s="99">
        <v>2.3799999999999995E-2</v>
      </c>
      <c r="O61" s="95">
        <v>273181.00000000006</v>
      </c>
      <c r="P61" s="97">
        <v>106.49</v>
      </c>
      <c r="Q61" s="95">
        <v>290.91046000000006</v>
      </c>
      <c r="R61" s="96">
        <v>6.0205975175429331E-4</v>
      </c>
      <c r="S61" s="96">
        <v>2.1306688818626557E-4</v>
      </c>
      <c r="T61" s="96">
        <v>8.1895321772123284E-5</v>
      </c>
    </row>
    <row r="62" spans="2:20">
      <c r="B62" s="88" t="s">
        <v>436</v>
      </c>
      <c r="C62" s="85" t="s">
        <v>437</v>
      </c>
      <c r="D62" s="98" t="s">
        <v>132</v>
      </c>
      <c r="E62" s="98" t="s">
        <v>316</v>
      </c>
      <c r="F62" s="85" t="s">
        <v>431</v>
      </c>
      <c r="G62" s="98" t="s">
        <v>359</v>
      </c>
      <c r="H62" s="85" t="s">
        <v>428</v>
      </c>
      <c r="I62" s="85" t="s">
        <v>172</v>
      </c>
      <c r="J62" s="85"/>
      <c r="K62" s="95">
        <v>2.44</v>
      </c>
      <c r="L62" s="98" t="s">
        <v>176</v>
      </c>
      <c r="M62" s="99">
        <v>4.9000000000000002E-2</v>
      </c>
      <c r="N62" s="99">
        <v>8.6999999999999994E-3</v>
      </c>
      <c r="O62" s="95">
        <v>9891725.3100000024</v>
      </c>
      <c r="P62" s="97">
        <v>117.63</v>
      </c>
      <c r="Q62" s="95">
        <v>11635.636470000003</v>
      </c>
      <c r="R62" s="96">
        <v>2.4966024517064509E-2</v>
      </c>
      <c r="S62" s="96">
        <v>8.5221028309862903E-3</v>
      </c>
      <c r="T62" s="96">
        <v>3.2755927467651132E-3</v>
      </c>
    </row>
    <row r="63" spans="2:20">
      <c r="B63" s="88" t="s">
        <v>438</v>
      </c>
      <c r="C63" s="85" t="s">
        <v>439</v>
      </c>
      <c r="D63" s="98" t="s">
        <v>132</v>
      </c>
      <c r="E63" s="98" t="s">
        <v>316</v>
      </c>
      <c r="F63" s="85" t="s">
        <v>342</v>
      </c>
      <c r="G63" s="98" t="s">
        <v>318</v>
      </c>
      <c r="H63" s="85" t="s">
        <v>428</v>
      </c>
      <c r="I63" s="85" t="s">
        <v>172</v>
      </c>
      <c r="J63" s="85"/>
      <c r="K63" s="95">
        <v>0.26999999999999996</v>
      </c>
      <c r="L63" s="98" t="s">
        <v>176</v>
      </c>
      <c r="M63" s="99">
        <v>4.2999999999999997E-2</v>
      </c>
      <c r="N63" s="99">
        <v>3.2399999999999998E-2</v>
      </c>
      <c r="O63" s="95">
        <v>35714.65</v>
      </c>
      <c r="P63" s="97">
        <v>117.15</v>
      </c>
      <c r="Q63" s="95">
        <v>41.839720000000007</v>
      </c>
      <c r="R63" s="96">
        <v>5.1020826529775518E-4</v>
      </c>
      <c r="S63" s="96">
        <v>3.0643995898204071E-5</v>
      </c>
      <c r="T63" s="96">
        <v>1.177846039724918E-5</v>
      </c>
    </row>
    <row r="64" spans="2:20">
      <c r="B64" s="88" t="s">
        <v>440</v>
      </c>
      <c r="C64" s="85" t="s">
        <v>441</v>
      </c>
      <c r="D64" s="98" t="s">
        <v>132</v>
      </c>
      <c r="E64" s="98" t="s">
        <v>316</v>
      </c>
      <c r="F64" s="85" t="s">
        <v>442</v>
      </c>
      <c r="G64" s="98" t="s">
        <v>359</v>
      </c>
      <c r="H64" s="85" t="s">
        <v>428</v>
      </c>
      <c r="I64" s="85" t="s">
        <v>174</v>
      </c>
      <c r="J64" s="85"/>
      <c r="K64" s="95">
        <v>5.0400000000000009</v>
      </c>
      <c r="L64" s="98" t="s">
        <v>176</v>
      </c>
      <c r="M64" s="99">
        <v>3.2899999999999999E-2</v>
      </c>
      <c r="N64" s="99">
        <v>1.7400000000000002E-2</v>
      </c>
      <c r="O64" s="95">
        <v>312348.12000000005</v>
      </c>
      <c r="P64" s="97">
        <v>107.95</v>
      </c>
      <c r="Q64" s="95">
        <v>337.1798</v>
      </c>
      <c r="R64" s="96">
        <v>1.4873720000000003E-3</v>
      </c>
      <c r="S64" s="96">
        <v>2.4695519970394797E-4</v>
      </c>
      <c r="T64" s="96">
        <v>9.4920781521778776E-5</v>
      </c>
    </row>
    <row r="65" spans="2:20">
      <c r="B65" s="88" t="s">
        <v>443</v>
      </c>
      <c r="C65" s="85" t="s">
        <v>444</v>
      </c>
      <c r="D65" s="98" t="s">
        <v>132</v>
      </c>
      <c r="E65" s="98" t="s">
        <v>316</v>
      </c>
      <c r="F65" s="85" t="s">
        <v>445</v>
      </c>
      <c r="G65" s="98" t="s">
        <v>359</v>
      </c>
      <c r="H65" s="85" t="s">
        <v>428</v>
      </c>
      <c r="I65" s="85" t="s">
        <v>174</v>
      </c>
      <c r="J65" s="85"/>
      <c r="K65" s="95">
        <v>0.74</v>
      </c>
      <c r="L65" s="98" t="s">
        <v>176</v>
      </c>
      <c r="M65" s="99">
        <v>4.5499999999999999E-2</v>
      </c>
      <c r="N65" s="99">
        <v>1.1899999999999997E-2</v>
      </c>
      <c r="O65" s="95">
        <v>369982.47</v>
      </c>
      <c r="P65" s="97">
        <v>124.26</v>
      </c>
      <c r="Q65" s="95">
        <v>459.74022000000008</v>
      </c>
      <c r="R65" s="96">
        <v>1.308079612790089E-3</v>
      </c>
      <c r="S65" s="96">
        <v>3.3672016485577431E-4</v>
      </c>
      <c r="T65" s="96">
        <v>1.2942323644356667E-4</v>
      </c>
    </row>
    <row r="66" spans="2:20">
      <c r="B66" s="88" t="s">
        <v>446</v>
      </c>
      <c r="C66" s="85" t="s">
        <v>447</v>
      </c>
      <c r="D66" s="98" t="s">
        <v>132</v>
      </c>
      <c r="E66" s="98" t="s">
        <v>316</v>
      </c>
      <c r="F66" s="85" t="s">
        <v>445</v>
      </c>
      <c r="G66" s="98" t="s">
        <v>359</v>
      </c>
      <c r="H66" s="85" t="s">
        <v>428</v>
      </c>
      <c r="I66" s="85" t="s">
        <v>174</v>
      </c>
      <c r="J66" s="85"/>
      <c r="K66" s="95">
        <v>5.89</v>
      </c>
      <c r="L66" s="98" t="s">
        <v>176</v>
      </c>
      <c r="M66" s="99">
        <v>4.7500000000000001E-2</v>
      </c>
      <c r="N66" s="99">
        <v>1.9699999999999999E-2</v>
      </c>
      <c r="O66" s="95">
        <v>7422936.290000001</v>
      </c>
      <c r="P66" s="97">
        <v>142.25</v>
      </c>
      <c r="Q66" s="95">
        <v>10559.127150000002</v>
      </c>
      <c r="R66" s="96">
        <v>4.6841360146450718E-3</v>
      </c>
      <c r="S66" s="96">
        <v>7.7336523541078964E-3</v>
      </c>
      <c r="T66" s="96">
        <v>2.9725404702945816E-3</v>
      </c>
    </row>
    <row r="67" spans="2:20">
      <c r="B67" s="88" t="s">
        <v>448</v>
      </c>
      <c r="C67" s="85" t="s">
        <v>449</v>
      </c>
      <c r="D67" s="98" t="s">
        <v>132</v>
      </c>
      <c r="E67" s="98" t="s">
        <v>316</v>
      </c>
      <c r="F67" s="85" t="s">
        <v>450</v>
      </c>
      <c r="G67" s="98" t="s">
        <v>359</v>
      </c>
      <c r="H67" s="85" t="s">
        <v>428</v>
      </c>
      <c r="I67" s="85" t="s">
        <v>174</v>
      </c>
      <c r="J67" s="85"/>
      <c r="K67" s="95">
        <v>1.23</v>
      </c>
      <c r="L67" s="98" t="s">
        <v>176</v>
      </c>
      <c r="M67" s="99">
        <v>4.9500000000000002E-2</v>
      </c>
      <c r="N67" s="99">
        <v>1.2500000000000001E-2</v>
      </c>
      <c r="O67" s="95">
        <v>1880000.0000000002</v>
      </c>
      <c r="P67" s="97">
        <v>128.46</v>
      </c>
      <c r="Q67" s="95">
        <v>2415.0480000000007</v>
      </c>
      <c r="R67" s="96">
        <v>3.7551226289324305E-3</v>
      </c>
      <c r="S67" s="96">
        <v>1.7688149205101265E-3</v>
      </c>
      <c r="T67" s="96">
        <v>6.7986944524140792E-4</v>
      </c>
    </row>
    <row r="68" spans="2:20">
      <c r="B68" s="88" t="s">
        <v>451</v>
      </c>
      <c r="C68" s="85" t="s">
        <v>452</v>
      </c>
      <c r="D68" s="98" t="s">
        <v>132</v>
      </c>
      <c r="E68" s="98" t="s">
        <v>316</v>
      </c>
      <c r="F68" s="85" t="s">
        <v>450</v>
      </c>
      <c r="G68" s="98" t="s">
        <v>359</v>
      </c>
      <c r="H68" s="85" t="s">
        <v>428</v>
      </c>
      <c r="I68" s="85" t="s">
        <v>174</v>
      </c>
      <c r="J68" s="85"/>
      <c r="K68" s="95">
        <v>2.48</v>
      </c>
      <c r="L68" s="98" t="s">
        <v>176</v>
      </c>
      <c r="M68" s="99">
        <v>6.5000000000000002E-2</v>
      </c>
      <c r="N68" s="99">
        <v>1.0500000000000001E-2</v>
      </c>
      <c r="O68" s="95">
        <v>26363864.760000005</v>
      </c>
      <c r="P68" s="97">
        <v>129.63</v>
      </c>
      <c r="Q68" s="95">
        <v>34175.476940000008</v>
      </c>
      <c r="R68" s="96">
        <v>3.7767220334225575E-2</v>
      </c>
      <c r="S68" s="96">
        <v>2.5030597125614795E-2</v>
      </c>
      <c r="T68" s="96">
        <v>9.6208698742461136E-3</v>
      </c>
    </row>
    <row r="69" spans="2:20">
      <c r="B69" s="88" t="s">
        <v>453</v>
      </c>
      <c r="C69" s="85" t="s">
        <v>454</v>
      </c>
      <c r="D69" s="98" t="s">
        <v>132</v>
      </c>
      <c r="E69" s="98" t="s">
        <v>316</v>
      </c>
      <c r="F69" s="85" t="s">
        <v>450</v>
      </c>
      <c r="G69" s="98" t="s">
        <v>359</v>
      </c>
      <c r="H69" s="85" t="s">
        <v>428</v>
      </c>
      <c r="I69" s="85" t="s">
        <v>174</v>
      </c>
      <c r="J69" s="85"/>
      <c r="K69" s="95">
        <v>3.0799999999999996</v>
      </c>
      <c r="L69" s="98" t="s">
        <v>176</v>
      </c>
      <c r="M69" s="99">
        <v>5.0999999999999997E-2</v>
      </c>
      <c r="N69" s="99">
        <v>1.9300000000000005E-2</v>
      </c>
      <c r="O69" s="95">
        <v>3520129.0000000005</v>
      </c>
      <c r="P69" s="97">
        <v>133.72999999999999</v>
      </c>
      <c r="Q69" s="95">
        <v>4707.4682600000006</v>
      </c>
      <c r="R69" s="96">
        <v>1.7013281111459893E-3</v>
      </c>
      <c r="S69" s="96">
        <v>3.4478155697592106E-3</v>
      </c>
      <c r="T69" s="96">
        <v>1.3252174840490687E-3</v>
      </c>
    </row>
    <row r="70" spans="2:20">
      <c r="B70" s="88" t="s">
        <v>455</v>
      </c>
      <c r="C70" s="85" t="s">
        <v>456</v>
      </c>
      <c r="D70" s="98" t="s">
        <v>132</v>
      </c>
      <c r="E70" s="98" t="s">
        <v>316</v>
      </c>
      <c r="F70" s="85" t="s">
        <v>450</v>
      </c>
      <c r="G70" s="98" t="s">
        <v>359</v>
      </c>
      <c r="H70" s="85" t="s">
        <v>428</v>
      </c>
      <c r="I70" s="85" t="s">
        <v>174</v>
      </c>
      <c r="J70" s="85"/>
      <c r="K70" s="95">
        <v>1.4600000000000002</v>
      </c>
      <c r="L70" s="98" t="s">
        <v>176</v>
      </c>
      <c r="M70" s="99">
        <v>5.2999999999999999E-2</v>
      </c>
      <c r="N70" s="99">
        <v>1.23E-2</v>
      </c>
      <c r="O70" s="95">
        <v>10254.030000000002</v>
      </c>
      <c r="P70" s="97">
        <v>123.15</v>
      </c>
      <c r="Q70" s="95">
        <v>12.627840000000003</v>
      </c>
      <c r="R70" s="96">
        <v>2.1406431905014745E-5</v>
      </c>
      <c r="S70" s="96">
        <v>9.2488065685711403E-6</v>
      </c>
      <c r="T70" s="96">
        <v>3.5549117762451347E-6</v>
      </c>
    </row>
    <row r="71" spans="2:20">
      <c r="B71" s="88" t="s">
        <v>457</v>
      </c>
      <c r="C71" s="85" t="s">
        <v>458</v>
      </c>
      <c r="D71" s="98" t="s">
        <v>132</v>
      </c>
      <c r="E71" s="98" t="s">
        <v>316</v>
      </c>
      <c r="F71" s="85" t="s">
        <v>459</v>
      </c>
      <c r="G71" s="98" t="s">
        <v>359</v>
      </c>
      <c r="H71" s="85" t="s">
        <v>428</v>
      </c>
      <c r="I71" s="85" t="s">
        <v>172</v>
      </c>
      <c r="J71" s="85"/>
      <c r="K71" s="95">
        <v>2.5199999999999996</v>
      </c>
      <c r="L71" s="98" t="s">
        <v>176</v>
      </c>
      <c r="M71" s="99">
        <v>4.9500000000000002E-2</v>
      </c>
      <c r="N71" s="99">
        <v>1.7699999999999997E-2</v>
      </c>
      <c r="O71" s="95">
        <v>8092505.4800000014</v>
      </c>
      <c r="P71" s="97">
        <v>110.47</v>
      </c>
      <c r="Q71" s="95">
        <v>8939.7906600000024</v>
      </c>
      <c r="R71" s="96">
        <v>2.3601567545496971E-2</v>
      </c>
      <c r="S71" s="96">
        <v>6.5476276685370524E-3</v>
      </c>
      <c r="T71" s="96">
        <v>2.5166748307232484E-3</v>
      </c>
    </row>
    <row r="72" spans="2:20">
      <c r="B72" s="88" t="s">
        <v>460</v>
      </c>
      <c r="C72" s="85" t="s">
        <v>461</v>
      </c>
      <c r="D72" s="98" t="s">
        <v>132</v>
      </c>
      <c r="E72" s="98" t="s">
        <v>316</v>
      </c>
      <c r="F72" s="85" t="s">
        <v>462</v>
      </c>
      <c r="G72" s="98" t="s">
        <v>318</v>
      </c>
      <c r="H72" s="85" t="s">
        <v>428</v>
      </c>
      <c r="I72" s="85" t="s">
        <v>174</v>
      </c>
      <c r="J72" s="85"/>
      <c r="K72" s="95">
        <v>3.4300000000000006</v>
      </c>
      <c r="L72" s="98" t="s">
        <v>176</v>
      </c>
      <c r="M72" s="99">
        <v>3.5499999999999997E-2</v>
      </c>
      <c r="N72" s="99">
        <v>8.3000000000000018E-3</v>
      </c>
      <c r="O72" s="95">
        <v>14994571.580000002</v>
      </c>
      <c r="P72" s="97">
        <v>118.35</v>
      </c>
      <c r="Q72" s="95">
        <v>17746.074579999997</v>
      </c>
      <c r="R72" s="96">
        <v>3.00544439530991E-2</v>
      </c>
      <c r="S72" s="96">
        <v>1.2997473134111398E-2</v>
      </c>
      <c r="T72" s="96">
        <v>4.9957656659069495E-3</v>
      </c>
    </row>
    <row r="73" spans="2:20">
      <c r="B73" s="88" t="s">
        <v>463</v>
      </c>
      <c r="C73" s="85" t="s">
        <v>464</v>
      </c>
      <c r="D73" s="98" t="s">
        <v>132</v>
      </c>
      <c r="E73" s="98" t="s">
        <v>316</v>
      </c>
      <c r="F73" s="85" t="s">
        <v>462</v>
      </c>
      <c r="G73" s="98" t="s">
        <v>318</v>
      </c>
      <c r="H73" s="85" t="s">
        <v>428</v>
      </c>
      <c r="I73" s="85" t="s">
        <v>174</v>
      </c>
      <c r="J73" s="85"/>
      <c r="K73" s="95">
        <v>2.3799999999999994</v>
      </c>
      <c r="L73" s="98" t="s">
        <v>176</v>
      </c>
      <c r="M73" s="99">
        <v>4.6500000000000007E-2</v>
      </c>
      <c r="N73" s="99">
        <v>8.0999999999999996E-3</v>
      </c>
      <c r="O73" s="95">
        <v>6588694.4100000011</v>
      </c>
      <c r="P73" s="97">
        <v>130.22</v>
      </c>
      <c r="Q73" s="95">
        <v>8579.7978300000013</v>
      </c>
      <c r="R73" s="96">
        <v>1.2558356365376926E-2</v>
      </c>
      <c r="S73" s="96">
        <v>6.2839638867071808E-3</v>
      </c>
      <c r="T73" s="96">
        <v>2.4153318654393349E-3</v>
      </c>
    </row>
    <row r="74" spans="2:20">
      <c r="B74" s="88" t="s">
        <v>465</v>
      </c>
      <c r="C74" s="85" t="s">
        <v>466</v>
      </c>
      <c r="D74" s="98" t="s">
        <v>132</v>
      </c>
      <c r="E74" s="98" t="s">
        <v>316</v>
      </c>
      <c r="F74" s="85" t="s">
        <v>462</v>
      </c>
      <c r="G74" s="98" t="s">
        <v>318</v>
      </c>
      <c r="H74" s="85" t="s">
        <v>428</v>
      </c>
      <c r="I74" s="85" t="s">
        <v>174</v>
      </c>
      <c r="J74" s="85"/>
      <c r="K74" s="95">
        <v>6.169999999999999</v>
      </c>
      <c r="L74" s="98" t="s">
        <v>176</v>
      </c>
      <c r="M74" s="99">
        <v>1.4999999999999999E-2</v>
      </c>
      <c r="N74" s="99">
        <v>1.2800000000000001E-2</v>
      </c>
      <c r="O74" s="95">
        <v>6369670.7300000014</v>
      </c>
      <c r="P74" s="97">
        <v>101.47</v>
      </c>
      <c r="Q74" s="95">
        <v>6463.3050400000011</v>
      </c>
      <c r="R74" s="96">
        <v>9.7935000046363956E-3</v>
      </c>
      <c r="S74" s="96">
        <v>4.7338149761662288E-3</v>
      </c>
      <c r="T74" s="96">
        <v>1.8195098449268069E-3</v>
      </c>
    </row>
    <row r="75" spans="2:20">
      <c r="B75" s="88" t="s">
        <v>467</v>
      </c>
      <c r="C75" s="85" t="s">
        <v>468</v>
      </c>
      <c r="D75" s="98" t="s">
        <v>132</v>
      </c>
      <c r="E75" s="98" t="s">
        <v>316</v>
      </c>
      <c r="F75" s="85" t="s">
        <v>399</v>
      </c>
      <c r="G75" s="98" t="s">
        <v>400</v>
      </c>
      <c r="H75" s="85" t="s">
        <v>428</v>
      </c>
      <c r="I75" s="85" t="s">
        <v>174</v>
      </c>
      <c r="J75" s="85"/>
      <c r="K75" s="95">
        <v>5.7799999999999994</v>
      </c>
      <c r="L75" s="98" t="s">
        <v>176</v>
      </c>
      <c r="M75" s="99">
        <v>3.85E-2</v>
      </c>
      <c r="N75" s="99">
        <v>1.7399999999999999E-2</v>
      </c>
      <c r="O75" s="95">
        <v>3629695.0000000005</v>
      </c>
      <c r="P75" s="97">
        <v>115.4</v>
      </c>
      <c r="Q75" s="95">
        <v>4188.668200000001</v>
      </c>
      <c r="R75" s="96">
        <v>1.5152336778504485E-2</v>
      </c>
      <c r="S75" s="96">
        <v>3.0678391523589984E-3</v>
      </c>
      <c r="T75" s="96">
        <v>1.1791680850377823E-3</v>
      </c>
    </row>
    <row r="76" spans="2:20">
      <c r="B76" s="88" t="s">
        <v>469</v>
      </c>
      <c r="C76" s="85" t="s">
        <v>470</v>
      </c>
      <c r="D76" s="98" t="s">
        <v>132</v>
      </c>
      <c r="E76" s="98" t="s">
        <v>316</v>
      </c>
      <c r="F76" s="85" t="s">
        <v>399</v>
      </c>
      <c r="G76" s="98" t="s">
        <v>400</v>
      </c>
      <c r="H76" s="85" t="s">
        <v>428</v>
      </c>
      <c r="I76" s="85" t="s">
        <v>174</v>
      </c>
      <c r="J76" s="85"/>
      <c r="K76" s="95">
        <v>3.2300000000000009</v>
      </c>
      <c r="L76" s="98" t="s">
        <v>176</v>
      </c>
      <c r="M76" s="99">
        <v>3.9E-2</v>
      </c>
      <c r="N76" s="99">
        <v>1.2000000000000002E-2</v>
      </c>
      <c r="O76" s="95">
        <v>922886.28000000014</v>
      </c>
      <c r="P76" s="97">
        <v>117.05</v>
      </c>
      <c r="Q76" s="95">
        <v>1080.2384099999999</v>
      </c>
      <c r="R76" s="96">
        <v>4.6368622209940593E-3</v>
      </c>
      <c r="S76" s="96">
        <v>7.9118171453160962E-4</v>
      </c>
      <c r="T76" s="96">
        <v>3.0410206692999903E-4</v>
      </c>
    </row>
    <row r="77" spans="2:20">
      <c r="B77" s="88" t="s">
        <v>471</v>
      </c>
      <c r="C77" s="85" t="s">
        <v>472</v>
      </c>
      <c r="D77" s="98" t="s">
        <v>132</v>
      </c>
      <c r="E77" s="98" t="s">
        <v>316</v>
      </c>
      <c r="F77" s="85" t="s">
        <v>399</v>
      </c>
      <c r="G77" s="98" t="s">
        <v>400</v>
      </c>
      <c r="H77" s="85" t="s">
        <v>428</v>
      </c>
      <c r="I77" s="85" t="s">
        <v>174</v>
      </c>
      <c r="J77" s="85"/>
      <c r="K77" s="95">
        <v>4.1099999999999994</v>
      </c>
      <c r="L77" s="98" t="s">
        <v>176</v>
      </c>
      <c r="M77" s="99">
        <v>3.9E-2</v>
      </c>
      <c r="N77" s="99">
        <v>1.4399999999999998E-2</v>
      </c>
      <c r="O77" s="95">
        <v>4221706.53</v>
      </c>
      <c r="P77" s="97">
        <v>118.62</v>
      </c>
      <c r="Q77" s="95">
        <v>5007.7884000000013</v>
      </c>
      <c r="R77" s="96">
        <v>1.0579856352552737E-2</v>
      </c>
      <c r="S77" s="96">
        <v>3.6677742391362546E-3</v>
      </c>
      <c r="T77" s="96">
        <v>1.4097617610061405E-3</v>
      </c>
    </row>
    <row r="78" spans="2:20">
      <c r="B78" s="88" t="s">
        <v>473</v>
      </c>
      <c r="C78" s="85" t="s">
        <v>474</v>
      </c>
      <c r="D78" s="98" t="s">
        <v>132</v>
      </c>
      <c r="E78" s="98" t="s">
        <v>316</v>
      </c>
      <c r="F78" s="85" t="s">
        <v>399</v>
      </c>
      <c r="G78" s="98" t="s">
        <v>400</v>
      </c>
      <c r="H78" s="85" t="s">
        <v>428</v>
      </c>
      <c r="I78" s="85" t="s">
        <v>174</v>
      </c>
      <c r="J78" s="85"/>
      <c r="K78" s="95">
        <v>6.5699999999999985</v>
      </c>
      <c r="L78" s="98" t="s">
        <v>176</v>
      </c>
      <c r="M78" s="99">
        <v>3.85E-2</v>
      </c>
      <c r="N78" s="99">
        <v>1.9099999999999999E-2</v>
      </c>
      <c r="O78" s="95">
        <v>3116142.34</v>
      </c>
      <c r="P78" s="97">
        <v>116.04</v>
      </c>
      <c r="Q78" s="95">
        <v>3615.9717200000005</v>
      </c>
      <c r="R78" s="96">
        <v>1.2464569359999999E-2</v>
      </c>
      <c r="S78" s="96">
        <v>2.6483882434132425E-3</v>
      </c>
      <c r="T78" s="96">
        <v>1.0179460976697024E-3</v>
      </c>
    </row>
    <row r="79" spans="2:20">
      <c r="B79" s="88" t="s">
        <v>475</v>
      </c>
      <c r="C79" s="85" t="s">
        <v>476</v>
      </c>
      <c r="D79" s="98" t="s">
        <v>132</v>
      </c>
      <c r="E79" s="98" t="s">
        <v>316</v>
      </c>
      <c r="F79" s="85" t="s">
        <v>477</v>
      </c>
      <c r="G79" s="98" t="s">
        <v>478</v>
      </c>
      <c r="H79" s="85" t="s">
        <v>428</v>
      </c>
      <c r="I79" s="85" t="s">
        <v>174</v>
      </c>
      <c r="J79" s="85"/>
      <c r="K79" s="95">
        <v>0.53</v>
      </c>
      <c r="L79" s="98" t="s">
        <v>176</v>
      </c>
      <c r="M79" s="99">
        <v>1.2800000000000001E-2</v>
      </c>
      <c r="N79" s="99">
        <v>9.6000000000000026E-3</v>
      </c>
      <c r="O79" s="95">
        <v>2930578.3900000006</v>
      </c>
      <c r="P79" s="97">
        <v>100.33</v>
      </c>
      <c r="Q79" s="95">
        <v>2940.2492999999999</v>
      </c>
      <c r="R79" s="96">
        <v>3.9074378533333343E-2</v>
      </c>
      <c r="S79" s="96">
        <v>2.1534796955834639E-3</v>
      </c>
      <c r="T79" s="96">
        <v>8.2772088192964997E-4</v>
      </c>
    </row>
    <row r="80" spans="2:20">
      <c r="B80" s="88" t="s">
        <v>479</v>
      </c>
      <c r="C80" s="85" t="s">
        <v>480</v>
      </c>
      <c r="D80" s="98" t="s">
        <v>132</v>
      </c>
      <c r="E80" s="98" t="s">
        <v>316</v>
      </c>
      <c r="F80" s="85" t="s">
        <v>481</v>
      </c>
      <c r="G80" s="98" t="s">
        <v>400</v>
      </c>
      <c r="H80" s="85" t="s">
        <v>428</v>
      </c>
      <c r="I80" s="85" t="s">
        <v>174</v>
      </c>
      <c r="J80" s="85"/>
      <c r="K80" s="95">
        <v>4.22</v>
      </c>
      <c r="L80" s="98" t="s">
        <v>176</v>
      </c>
      <c r="M80" s="99">
        <v>3.7499999999999999E-2</v>
      </c>
      <c r="N80" s="99">
        <v>1.43E-2</v>
      </c>
      <c r="O80" s="95">
        <v>8103807.0000000009</v>
      </c>
      <c r="P80" s="97">
        <v>118.93</v>
      </c>
      <c r="Q80" s="95">
        <v>9637.8583300000028</v>
      </c>
      <c r="R80" s="96">
        <v>1.0460556794853988E-2</v>
      </c>
      <c r="S80" s="96">
        <v>7.0589021898806196E-3</v>
      </c>
      <c r="T80" s="96">
        <v>2.7131905436796212E-3</v>
      </c>
    </row>
    <row r="81" spans="2:20">
      <c r="B81" s="88" t="s">
        <v>482</v>
      </c>
      <c r="C81" s="85" t="s">
        <v>483</v>
      </c>
      <c r="D81" s="98" t="s">
        <v>132</v>
      </c>
      <c r="E81" s="98" t="s">
        <v>316</v>
      </c>
      <c r="F81" s="85" t="s">
        <v>481</v>
      </c>
      <c r="G81" s="98" t="s">
        <v>400</v>
      </c>
      <c r="H81" s="85" t="s">
        <v>428</v>
      </c>
      <c r="I81" s="85" t="s">
        <v>172</v>
      </c>
      <c r="J81" s="85"/>
      <c r="K81" s="95">
        <v>7.7200000000000006</v>
      </c>
      <c r="L81" s="98" t="s">
        <v>176</v>
      </c>
      <c r="M81" s="99">
        <v>2.4799999999999999E-2</v>
      </c>
      <c r="N81" s="99">
        <v>2.3700000000000002E-2</v>
      </c>
      <c r="O81" s="95">
        <v>3603774.0000000005</v>
      </c>
      <c r="P81" s="97">
        <v>100.95</v>
      </c>
      <c r="Q81" s="95">
        <v>3638.0099800000003</v>
      </c>
      <c r="R81" s="96">
        <v>8.5097788461405196E-3</v>
      </c>
      <c r="S81" s="96">
        <v>2.6645293731589375E-3</v>
      </c>
      <c r="T81" s="96">
        <v>1.0241501729511401E-3</v>
      </c>
    </row>
    <row r="82" spans="2:20">
      <c r="B82" s="88" t="s">
        <v>484</v>
      </c>
      <c r="C82" s="85" t="s">
        <v>485</v>
      </c>
      <c r="D82" s="98" t="s">
        <v>132</v>
      </c>
      <c r="E82" s="98" t="s">
        <v>316</v>
      </c>
      <c r="F82" s="85" t="s">
        <v>486</v>
      </c>
      <c r="G82" s="98" t="s">
        <v>359</v>
      </c>
      <c r="H82" s="85" t="s">
        <v>428</v>
      </c>
      <c r="I82" s="85" t="s">
        <v>174</v>
      </c>
      <c r="J82" s="85"/>
      <c r="K82" s="95">
        <v>3.19</v>
      </c>
      <c r="L82" s="98" t="s">
        <v>176</v>
      </c>
      <c r="M82" s="99">
        <v>5.0999999999999997E-2</v>
      </c>
      <c r="N82" s="99">
        <v>1.0699999999999998E-2</v>
      </c>
      <c r="O82" s="95">
        <v>14568211.930000002</v>
      </c>
      <c r="P82" s="97">
        <v>124.46</v>
      </c>
      <c r="Q82" s="95">
        <v>18539.682350000006</v>
      </c>
      <c r="R82" s="96">
        <v>1.2839270896368441E-2</v>
      </c>
      <c r="S82" s="96">
        <v>1.3578722560461842E-2</v>
      </c>
      <c r="T82" s="96">
        <v>5.219177239643445E-3</v>
      </c>
    </row>
    <row r="83" spans="2:20">
      <c r="B83" s="88" t="s">
        <v>487</v>
      </c>
      <c r="C83" s="85" t="s">
        <v>488</v>
      </c>
      <c r="D83" s="98" t="s">
        <v>132</v>
      </c>
      <c r="E83" s="98" t="s">
        <v>316</v>
      </c>
      <c r="F83" s="85" t="s">
        <v>486</v>
      </c>
      <c r="G83" s="98" t="s">
        <v>359</v>
      </c>
      <c r="H83" s="85" t="s">
        <v>428</v>
      </c>
      <c r="I83" s="85" t="s">
        <v>174</v>
      </c>
      <c r="J83" s="85"/>
      <c r="K83" s="95">
        <v>3.48</v>
      </c>
      <c r="L83" s="98" t="s">
        <v>176</v>
      </c>
      <c r="M83" s="99">
        <v>3.4000000000000002E-2</v>
      </c>
      <c r="N83" s="99">
        <v>1.2199999999999999E-2</v>
      </c>
      <c r="O83" s="95">
        <v>29381.260000000006</v>
      </c>
      <c r="P83" s="97">
        <v>109.45</v>
      </c>
      <c r="Q83" s="95">
        <v>32.157790000000006</v>
      </c>
      <c r="R83" s="96">
        <v>8.5934091816873434E-5</v>
      </c>
      <c r="S83" s="96">
        <v>2.3552815001039869E-5</v>
      </c>
      <c r="T83" s="96">
        <v>9.0528630683488247E-6</v>
      </c>
    </row>
    <row r="84" spans="2:20">
      <c r="B84" s="88" t="s">
        <v>489</v>
      </c>
      <c r="C84" s="85" t="s">
        <v>490</v>
      </c>
      <c r="D84" s="98" t="s">
        <v>132</v>
      </c>
      <c r="E84" s="98" t="s">
        <v>316</v>
      </c>
      <c r="F84" s="85" t="s">
        <v>486</v>
      </c>
      <c r="G84" s="98" t="s">
        <v>359</v>
      </c>
      <c r="H84" s="85" t="s">
        <v>428</v>
      </c>
      <c r="I84" s="85" t="s">
        <v>174</v>
      </c>
      <c r="J84" s="85"/>
      <c r="K84" s="95">
        <v>4.53</v>
      </c>
      <c r="L84" s="98" t="s">
        <v>176</v>
      </c>
      <c r="M84" s="99">
        <v>2.5499999999999998E-2</v>
      </c>
      <c r="N84" s="99">
        <v>1.3399999999999999E-2</v>
      </c>
      <c r="O84" s="95">
        <v>4500035.1500000013</v>
      </c>
      <c r="P84" s="97">
        <v>105.55</v>
      </c>
      <c r="Q84" s="95">
        <v>4807.1625500000009</v>
      </c>
      <c r="R84" s="96">
        <v>4.9657437696869321E-3</v>
      </c>
      <c r="S84" s="96">
        <v>3.5208330616027118E-3</v>
      </c>
      <c r="T84" s="96">
        <v>1.3532828068236206E-3</v>
      </c>
    </row>
    <row r="85" spans="2:20">
      <c r="B85" s="88" t="s">
        <v>491</v>
      </c>
      <c r="C85" s="85" t="s">
        <v>492</v>
      </c>
      <c r="D85" s="98" t="s">
        <v>132</v>
      </c>
      <c r="E85" s="98" t="s">
        <v>316</v>
      </c>
      <c r="F85" s="85" t="s">
        <v>486</v>
      </c>
      <c r="G85" s="98" t="s">
        <v>359</v>
      </c>
      <c r="H85" s="85" t="s">
        <v>428</v>
      </c>
      <c r="I85" s="85" t="s">
        <v>174</v>
      </c>
      <c r="J85" s="85"/>
      <c r="K85" s="95">
        <v>3.5100000000000002</v>
      </c>
      <c r="L85" s="98" t="s">
        <v>176</v>
      </c>
      <c r="M85" s="99">
        <v>4.9000000000000002E-2</v>
      </c>
      <c r="N85" s="99">
        <v>1.5800000000000002E-2</v>
      </c>
      <c r="O85" s="95">
        <v>2164278.5400000005</v>
      </c>
      <c r="P85" s="97">
        <v>115.23</v>
      </c>
      <c r="Q85" s="95">
        <v>2493.8982500000006</v>
      </c>
      <c r="R85" s="96">
        <v>2.3246351504109071E-3</v>
      </c>
      <c r="S85" s="96">
        <v>1.8265659460325813E-3</v>
      </c>
      <c r="T85" s="96">
        <v>7.0206688219696587E-4</v>
      </c>
    </row>
    <row r="86" spans="2:20">
      <c r="B86" s="88" t="s">
        <v>493</v>
      </c>
      <c r="C86" s="85" t="s">
        <v>494</v>
      </c>
      <c r="D86" s="98" t="s">
        <v>132</v>
      </c>
      <c r="E86" s="98" t="s">
        <v>316</v>
      </c>
      <c r="F86" s="85" t="s">
        <v>486</v>
      </c>
      <c r="G86" s="98" t="s">
        <v>359</v>
      </c>
      <c r="H86" s="85" t="s">
        <v>428</v>
      </c>
      <c r="I86" s="85" t="s">
        <v>174</v>
      </c>
      <c r="J86" s="85"/>
      <c r="K86" s="95">
        <v>7.16</v>
      </c>
      <c r="L86" s="98" t="s">
        <v>176</v>
      </c>
      <c r="M86" s="99">
        <v>2.3E-2</v>
      </c>
      <c r="N86" s="99">
        <v>2.6699999999999998E-2</v>
      </c>
      <c r="O86" s="95">
        <v>3119400.0000000005</v>
      </c>
      <c r="P86" s="97">
        <v>97.88</v>
      </c>
      <c r="Q86" s="95">
        <v>3089.2873900000004</v>
      </c>
      <c r="R86" s="96">
        <v>5.7374820231908836E-3</v>
      </c>
      <c r="S86" s="96">
        <v>2.2626372764333403E-3</v>
      </c>
      <c r="T86" s="96">
        <v>8.6967716750581219E-4</v>
      </c>
    </row>
    <row r="87" spans="2:20">
      <c r="B87" s="88" t="s">
        <v>495</v>
      </c>
      <c r="C87" s="85" t="s">
        <v>496</v>
      </c>
      <c r="D87" s="98" t="s">
        <v>132</v>
      </c>
      <c r="E87" s="98" t="s">
        <v>316</v>
      </c>
      <c r="F87" s="85" t="s">
        <v>486</v>
      </c>
      <c r="G87" s="98" t="s">
        <v>359</v>
      </c>
      <c r="H87" s="85" t="s">
        <v>428</v>
      </c>
      <c r="I87" s="85" t="s">
        <v>174</v>
      </c>
      <c r="J87" s="85"/>
      <c r="K87" s="95">
        <v>3.2000000000000006</v>
      </c>
      <c r="L87" s="98" t="s">
        <v>176</v>
      </c>
      <c r="M87" s="99">
        <v>5.8499999999999996E-2</v>
      </c>
      <c r="N87" s="99">
        <v>1.5100000000000002E-2</v>
      </c>
      <c r="O87" s="95">
        <v>7977626.3200000012</v>
      </c>
      <c r="P87" s="97">
        <v>122.89</v>
      </c>
      <c r="Q87" s="95">
        <v>9803.70507</v>
      </c>
      <c r="R87" s="96">
        <v>5.2121516225741788E-3</v>
      </c>
      <c r="S87" s="96">
        <v>7.1803706609958762E-3</v>
      </c>
      <c r="T87" s="96">
        <v>2.759878696924979E-3</v>
      </c>
    </row>
    <row r="88" spans="2:20">
      <c r="B88" s="88" t="s">
        <v>497</v>
      </c>
      <c r="C88" s="85" t="s">
        <v>498</v>
      </c>
      <c r="D88" s="98" t="s">
        <v>132</v>
      </c>
      <c r="E88" s="98" t="s">
        <v>316</v>
      </c>
      <c r="F88" s="85" t="s">
        <v>486</v>
      </c>
      <c r="G88" s="98" t="s">
        <v>359</v>
      </c>
      <c r="H88" s="85" t="s">
        <v>428</v>
      </c>
      <c r="I88" s="85" t="s">
        <v>174</v>
      </c>
      <c r="J88" s="85"/>
      <c r="K88" s="95">
        <v>7.68</v>
      </c>
      <c r="L88" s="98" t="s">
        <v>176</v>
      </c>
      <c r="M88" s="99">
        <v>2.1499999999999998E-2</v>
      </c>
      <c r="N88" s="99">
        <v>2.64E-2</v>
      </c>
      <c r="O88" s="95">
        <v>3663000.0000000005</v>
      </c>
      <c r="P88" s="97">
        <v>97.4</v>
      </c>
      <c r="Q88" s="95">
        <v>3567.7621800000006</v>
      </c>
      <c r="R88" s="96">
        <v>6.7939647558487781E-3</v>
      </c>
      <c r="S88" s="96">
        <v>2.613078902289203E-3</v>
      </c>
      <c r="T88" s="96">
        <v>1.0043744447604669E-3</v>
      </c>
    </row>
    <row r="89" spans="2:20">
      <c r="B89" s="88" t="s">
        <v>499</v>
      </c>
      <c r="C89" s="85" t="s">
        <v>500</v>
      </c>
      <c r="D89" s="98" t="s">
        <v>132</v>
      </c>
      <c r="E89" s="98" t="s">
        <v>316</v>
      </c>
      <c r="F89" s="85" t="s">
        <v>501</v>
      </c>
      <c r="G89" s="98" t="s">
        <v>478</v>
      </c>
      <c r="H89" s="85" t="s">
        <v>428</v>
      </c>
      <c r="I89" s="85" t="s">
        <v>174</v>
      </c>
      <c r="J89" s="85"/>
      <c r="K89" s="95">
        <v>5.9799999999999995</v>
      </c>
      <c r="L89" s="98" t="s">
        <v>176</v>
      </c>
      <c r="M89" s="99">
        <v>1.9400000000000001E-2</v>
      </c>
      <c r="N89" s="99">
        <v>1.77E-2</v>
      </c>
      <c r="O89" s="95">
        <v>4749000.0000000009</v>
      </c>
      <c r="P89" s="97">
        <v>100.81</v>
      </c>
      <c r="Q89" s="95">
        <v>4787.4670000000006</v>
      </c>
      <c r="R89" s="96">
        <v>6.5720643672052756E-3</v>
      </c>
      <c r="S89" s="96">
        <v>3.5064077654149537E-3</v>
      </c>
      <c r="T89" s="96">
        <v>1.3477382368389974E-3</v>
      </c>
    </row>
    <row r="90" spans="2:20">
      <c r="B90" s="88" t="s">
        <v>502</v>
      </c>
      <c r="C90" s="85" t="s">
        <v>503</v>
      </c>
      <c r="D90" s="98" t="s">
        <v>132</v>
      </c>
      <c r="E90" s="98" t="s">
        <v>316</v>
      </c>
      <c r="F90" s="85" t="s">
        <v>423</v>
      </c>
      <c r="G90" s="98" t="s">
        <v>400</v>
      </c>
      <c r="H90" s="85" t="s">
        <v>428</v>
      </c>
      <c r="I90" s="85" t="s">
        <v>174</v>
      </c>
      <c r="J90" s="85"/>
      <c r="K90" s="95">
        <v>2.63</v>
      </c>
      <c r="L90" s="98" t="s">
        <v>176</v>
      </c>
      <c r="M90" s="99">
        <v>3.6000000000000004E-2</v>
      </c>
      <c r="N90" s="99">
        <v>1.0599999999999998E-2</v>
      </c>
      <c r="O90" s="95">
        <v>303482.23000000004</v>
      </c>
      <c r="P90" s="97">
        <v>113.5</v>
      </c>
      <c r="Q90" s="95">
        <v>344.45232000000004</v>
      </c>
      <c r="R90" s="96">
        <v>7.3355916676335242E-4</v>
      </c>
      <c r="S90" s="96">
        <v>2.5228169503062819E-4</v>
      </c>
      <c r="T90" s="96">
        <v>9.6968096580488626E-5</v>
      </c>
    </row>
    <row r="91" spans="2:20">
      <c r="B91" s="88" t="s">
        <v>504</v>
      </c>
      <c r="C91" s="85" t="s">
        <v>505</v>
      </c>
      <c r="D91" s="98" t="s">
        <v>132</v>
      </c>
      <c r="E91" s="98" t="s">
        <v>316</v>
      </c>
      <c r="F91" s="85" t="s">
        <v>506</v>
      </c>
      <c r="G91" s="98" t="s">
        <v>359</v>
      </c>
      <c r="H91" s="85" t="s">
        <v>428</v>
      </c>
      <c r="I91" s="85" t="s">
        <v>174</v>
      </c>
      <c r="J91" s="85"/>
      <c r="K91" s="95">
        <v>8.5</v>
      </c>
      <c r="L91" s="98" t="s">
        <v>176</v>
      </c>
      <c r="M91" s="99">
        <v>3.5000000000000003E-2</v>
      </c>
      <c r="N91" s="99">
        <v>2.4799999999999996E-2</v>
      </c>
      <c r="O91" s="95">
        <v>281350.00000000006</v>
      </c>
      <c r="P91" s="97">
        <v>110.45</v>
      </c>
      <c r="Q91" s="95">
        <v>310.75108000000006</v>
      </c>
      <c r="R91" s="96">
        <v>1.5013580793716017E-3</v>
      </c>
      <c r="S91" s="96">
        <v>2.2759843567027899E-4</v>
      </c>
      <c r="T91" s="96">
        <v>8.7480730970054582E-5</v>
      </c>
    </row>
    <row r="92" spans="2:20">
      <c r="B92" s="88" t="s">
        <v>507</v>
      </c>
      <c r="C92" s="85" t="s">
        <v>508</v>
      </c>
      <c r="D92" s="98" t="s">
        <v>132</v>
      </c>
      <c r="E92" s="98" t="s">
        <v>316</v>
      </c>
      <c r="F92" s="85" t="s">
        <v>506</v>
      </c>
      <c r="G92" s="98" t="s">
        <v>359</v>
      </c>
      <c r="H92" s="85" t="s">
        <v>428</v>
      </c>
      <c r="I92" s="85" t="s">
        <v>174</v>
      </c>
      <c r="J92" s="85"/>
      <c r="K92" s="95">
        <v>2.4300000000000002</v>
      </c>
      <c r="L92" s="98" t="s">
        <v>176</v>
      </c>
      <c r="M92" s="99">
        <v>3.9E-2</v>
      </c>
      <c r="N92" s="99">
        <v>1.09E-2</v>
      </c>
      <c r="O92" s="95">
        <v>6372074.7699999996</v>
      </c>
      <c r="P92" s="97">
        <v>114.92</v>
      </c>
      <c r="Q92" s="95">
        <v>7322.7879600000006</v>
      </c>
      <c r="R92" s="96">
        <v>1.4757540986006814E-2</v>
      </c>
      <c r="S92" s="96">
        <v>5.3633122833914313E-3</v>
      </c>
      <c r="T92" s="96">
        <v>2.061466185345244E-3</v>
      </c>
    </row>
    <row r="93" spans="2:20">
      <c r="B93" s="88" t="s">
        <v>509</v>
      </c>
      <c r="C93" s="85" t="s">
        <v>510</v>
      </c>
      <c r="D93" s="98" t="s">
        <v>132</v>
      </c>
      <c r="E93" s="98" t="s">
        <v>316</v>
      </c>
      <c r="F93" s="85" t="s">
        <v>506</v>
      </c>
      <c r="G93" s="98" t="s">
        <v>359</v>
      </c>
      <c r="H93" s="85" t="s">
        <v>428</v>
      </c>
      <c r="I93" s="85" t="s">
        <v>174</v>
      </c>
      <c r="J93" s="85"/>
      <c r="K93" s="95">
        <v>5.27</v>
      </c>
      <c r="L93" s="98" t="s">
        <v>176</v>
      </c>
      <c r="M93" s="99">
        <v>0.04</v>
      </c>
      <c r="N93" s="99">
        <v>1.5799999999999995E-2</v>
      </c>
      <c r="O93" s="95">
        <v>9769149.1300000027</v>
      </c>
      <c r="P93" s="97">
        <v>112.92</v>
      </c>
      <c r="Q93" s="95">
        <v>11031.323410000003</v>
      </c>
      <c r="R93" s="96">
        <v>1.5591295856335083E-2</v>
      </c>
      <c r="S93" s="96">
        <v>8.079495496810269E-3</v>
      </c>
      <c r="T93" s="96">
        <v>3.1054702544360425E-3</v>
      </c>
    </row>
    <row r="94" spans="2:20">
      <c r="B94" s="88" t="s">
        <v>511</v>
      </c>
      <c r="C94" s="85" t="s">
        <v>512</v>
      </c>
      <c r="D94" s="98" t="s">
        <v>132</v>
      </c>
      <c r="E94" s="98" t="s">
        <v>316</v>
      </c>
      <c r="F94" s="85" t="s">
        <v>506</v>
      </c>
      <c r="G94" s="98" t="s">
        <v>359</v>
      </c>
      <c r="H94" s="85" t="s">
        <v>428</v>
      </c>
      <c r="I94" s="85" t="s">
        <v>174</v>
      </c>
      <c r="J94" s="85"/>
      <c r="K94" s="95">
        <v>7.14</v>
      </c>
      <c r="L94" s="98" t="s">
        <v>176</v>
      </c>
      <c r="M94" s="99">
        <v>0.04</v>
      </c>
      <c r="N94" s="99">
        <v>2.1600000000000001E-2</v>
      </c>
      <c r="O94" s="95">
        <v>3294120.0000000005</v>
      </c>
      <c r="P94" s="97">
        <v>114.15</v>
      </c>
      <c r="Q94" s="95">
        <v>3760.2379200000005</v>
      </c>
      <c r="R94" s="96">
        <v>1.5646787262554168E-2</v>
      </c>
      <c r="S94" s="96">
        <v>2.7540508253102889E-3</v>
      </c>
      <c r="T94" s="96">
        <v>1.058559030150169E-3</v>
      </c>
    </row>
    <row r="95" spans="2:20">
      <c r="B95" s="88" t="s">
        <v>513</v>
      </c>
      <c r="C95" s="85" t="s">
        <v>514</v>
      </c>
      <c r="D95" s="98" t="s">
        <v>132</v>
      </c>
      <c r="E95" s="98" t="s">
        <v>316</v>
      </c>
      <c r="F95" s="85" t="s">
        <v>515</v>
      </c>
      <c r="G95" s="98" t="s">
        <v>318</v>
      </c>
      <c r="H95" s="85" t="s">
        <v>516</v>
      </c>
      <c r="I95" s="85" t="s">
        <v>172</v>
      </c>
      <c r="J95" s="85"/>
      <c r="K95" s="95">
        <v>0.7400000000000001</v>
      </c>
      <c r="L95" s="98" t="s">
        <v>176</v>
      </c>
      <c r="M95" s="99">
        <v>3.1E-2</v>
      </c>
      <c r="N95" s="99">
        <v>8.9999999999999993E-3</v>
      </c>
      <c r="O95" s="95">
        <v>750604.6100000001</v>
      </c>
      <c r="P95" s="97">
        <v>107.88</v>
      </c>
      <c r="Q95" s="95">
        <v>809.75229000000013</v>
      </c>
      <c r="R95" s="96">
        <v>6.5269966086956531E-3</v>
      </c>
      <c r="S95" s="96">
        <v>5.9307389851847366E-4</v>
      </c>
      <c r="T95" s="96">
        <v>2.279564796166617E-4</v>
      </c>
    </row>
    <row r="96" spans="2:20">
      <c r="B96" s="88" t="s">
        <v>517</v>
      </c>
      <c r="C96" s="85" t="s">
        <v>518</v>
      </c>
      <c r="D96" s="98" t="s">
        <v>132</v>
      </c>
      <c r="E96" s="98" t="s">
        <v>316</v>
      </c>
      <c r="F96" s="85" t="s">
        <v>515</v>
      </c>
      <c r="G96" s="98" t="s">
        <v>318</v>
      </c>
      <c r="H96" s="85" t="s">
        <v>516</v>
      </c>
      <c r="I96" s="85" t="s">
        <v>172</v>
      </c>
      <c r="J96" s="85"/>
      <c r="K96" s="95">
        <v>3.3000000000000003</v>
      </c>
      <c r="L96" s="98" t="s">
        <v>176</v>
      </c>
      <c r="M96" s="99">
        <v>4.1500000000000002E-2</v>
      </c>
      <c r="N96" s="99">
        <v>9.7000000000000003E-3</v>
      </c>
      <c r="O96" s="95">
        <v>26107.990000000005</v>
      </c>
      <c r="P96" s="97">
        <v>115.68</v>
      </c>
      <c r="Q96" s="95">
        <v>30.201720000000005</v>
      </c>
      <c r="R96" s="96">
        <v>8.6767776134532001E-5</v>
      </c>
      <c r="S96" s="96">
        <v>2.2120161984800754E-5</v>
      </c>
      <c r="T96" s="96">
        <v>8.5022022840690263E-6</v>
      </c>
    </row>
    <row r="97" spans="2:20">
      <c r="B97" s="88" t="s">
        <v>519</v>
      </c>
      <c r="C97" s="85" t="s">
        <v>520</v>
      </c>
      <c r="D97" s="98" t="s">
        <v>132</v>
      </c>
      <c r="E97" s="98" t="s">
        <v>316</v>
      </c>
      <c r="F97" s="85" t="s">
        <v>521</v>
      </c>
      <c r="G97" s="98" t="s">
        <v>359</v>
      </c>
      <c r="H97" s="85" t="s">
        <v>516</v>
      </c>
      <c r="I97" s="85" t="s">
        <v>174</v>
      </c>
      <c r="J97" s="85"/>
      <c r="K97" s="95">
        <v>4.13</v>
      </c>
      <c r="L97" s="98" t="s">
        <v>176</v>
      </c>
      <c r="M97" s="99">
        <v>2.8500000000000001E-2</v>
      </c>
      <c r="N97" s="99">
        <v>1.7100000000000001E-2</v>
      </c>
      <c r="O97" s="95">
        <v>2881796.1800000006</v>
      </c>
      <c r="P97" s="97">
        <v>105.81</v>
      </c>
      <c r="Q97" s="95">
        <v>3049.2285400000005</v>
      </c>
      <c r="R97" s="96">
        <v>5.5436396214571327E-3</v>
      </c>
      <c r="S97" s="96">
        <v>2.233297614621866E-3</v>
      </c>
      <c r="T97" s="96">
        <v>8.5840004666742355E-4</v>
      </c>
    </row>
    <row r="98" spans="2:20">
      <c r="B98" s="88" t="s">
        <v>522</v>
      </c>
      <c r="C98" s="85" t="s">
        <v>523</v>
      </c>
      <c r="D98" s="98" t="s">
        <v>132</v>
      </c>
      <c r="E98" s="98" t="s">
        <v>316</v>
      </c>
      <c r="F98" s="85" t="s">
        <v>521</v>
      </c>
      <c r="G98" s="98" t="s">
        <v>359</v>
      </c>
      <c r="H98" s="85" t="s">
        <v>516</v>
      </c>
      <c r="I98" s="85" t="s">
        <v>174</v>
      </c>
      <c r="J98" s="85"/>
      <c r="K98" s="95">
        <v>1.22</v>
      </c>
      <c r="L98" s="98" t="s">
        <v>176</v>
      </c>
      <c r="M98" s="99">
        <v>4.8499999999999995E-2</v>
      </c>
      <c r="N98" s="99">
        <v>1.0999999999999999E-2</v>
      </c>
      <c r="O98" s="95">
        <v>273359.01</v>
      </c>
      <c r="P98" s="97">
        <v>126.9</v>
      </c>
      <c r="Q98" s="95">
        <v>346.89256000000006</v>
      </c>
      <c r="R98" s="96">
        <v>7.2760318569655997E-4</v>
      </c>
      <c r="S98" s="96">
        <v>2.5406896092415316E-4</v>
      </c>
      <c r="T98" s="96">
        <v>9.7655057922480952E-5</v>
      </c>
    </row>
    <row r="99" spans="2:20">
      <c r="B99" s="88" t="s">
        <v>524</v>
      </c>
      <c r="C99" s="85" t="s">
        <v>525</v>
      </c>
      <c r="D99" s="98" t="s">
        <v>132</v>
      </c>
      <c r="E99" s="98" t="s">
        <v>316</v>
      </c>
      <c r="F99" s="85" t="s">
        <v>521</v>
      </c>
      <c r="G99" s="98" t="s">
        <v>359</v>
      </c>
      <c r="H99" s="85" t="s">
        <v>516</v>
      </c>
      <c r="I99" s="85" t="s">
        <v>172</v>
      </c>
      <c r="J99" s="85"/>
      <c r="K99" s="95">
        <v>6.01</v>
      </c>
      <c r="L99" s="98" t="s">
        <v>176</v>
      </c>
      <c r="M99" s="99">
        <v>2.5000000000000001E-2</v>
      </c>
      <c r="N99" s="99">
        <v>2.2399999999999996E-2</v>
      </c>
      <c r="O99" s="95">
        <v>449000.00000000006</v>
      </c>
      <c r="P99" s="97">
        <v>100.94</v>
      </c>
      <c r="Q99" s="95">
        <v>453.22059000000007</v>
      </c>
      <c r="R99" s="96">
        <v>1.15619516924663E-3</v>
      </c>
      <c r="S99" s="96">
        <v>3.3194509669141257E-4</v>
      </c>
      <c r="T99" s="96">
        <v>1.2758787034265306E-4</v>
      </c>
    </row>
    <row r="100" spans="2:20">
      <c r="B100" s="88" t="s">
        <v>526</v>
      </c>
      <c r="C100" s="85" t="s">
        <v>527</v>
      </c>
      <c r="D100" s="98" t="s">
        <v>132</v>
      </c>
      <c r="E100" s="98" t="s">
        <v>316</v>
      </c>
      <c r="F100" s="85" t="s">
        <v>342</v>
      </c>
      <c r="G100" s="98" t="s">
        <v>318</v>
      </c>
      <c r="H100" s="85" t="s">
        <v>516</v>
      </c>
      <c r="I100" s="85" t="s">
        <v>174</v>
      </c>
      <c r="J100" s="85"/>
      <c r="K100" s="95">
        <v>4.2299999999999995</v>
      </c>
      <c r="L100" s="98" t="s">
        <v>176</v>
      </c>
      <c r="M100" s="99">
        <v>2.7999999999999997E-2</v>
      </c>
      <c r="N100" s="99">
        <v>2.5599999999999991E-2</v>
      </c>
      <c r="O100" s="95">
        <v>101</v>
      </c>
      <c r="P100" s="97">
        <v>5126800</v>
      </c>
      <c r="Q100" s="95">
        <v>5178.0667300000014</v>
      </c>
      <c r="R100" s="96">
        <v>6.05261580871338E-3</v>
      </c>
      <c r="S100" s="96">
        <v>3.7924884687265347E-3</v>
      </c>
      <c r="T100" s="96">
        <v>1.4576974681861773E-3</v>
      </c>
    </row>
    <row r="101" spans="2:20">
      <c r="B101" s="88" t="s">
        <v>528</v>
      </c>
      <c r="C101" s="85" t="s">
        <v>529</v>
      </c>
      <c r="D101" s="98" t="s">
        <v>132</v>
      </c>
      <c r="E101" s="98" t="s">
        <v>316</v>
      </c>
      <c r="F101" s="85" t="s">
        <v>392</v>
      </c>
      <c r="G101" s="98" t="s">
        <v>318</v>
      </c>
      <c r="H101" s="85" t="s">
        <v>516</v>
      </c>
      <c r="I101" s="85" t="s">
        <v>174</v>
      </c>
      <c r="J101" s="85"/>
      <c r="K101" s="95">
        <v>3</v>
      </c>
      <c r="L101" s="98" t="s">
        <v>176</v>
      </c>
      <c r="M101" s="99">
        <v>6.4000000000000001E-2</v>
      </c>
      <c r="N101" s="99">
        <v>1.34E-2</v>
      </c>
      <c r="O101" s="95">
        <v>1737133.0700000003</v>
      </c>
      <c r="P101" s="97">
        <v>131.61000000000001</v>
      </c>
      <c r="Q101" s="95">
        <v>2286.2408800000003</v>
      </c>
      <c r="R101" s="96">
        <v>1.3875080881850799E-3</v>
      </c>
      <c r="S101" s="96">
        <v>1.6744747849418318E-3</v>
      </c>
      <c r="T101" s="96">
        <v>6.4360845779207209E-4</v>
      </c>
    </row>
    <row r="102" spans="2:20">
      <c r="B102" s="88" t="s">
        <v>530</v>
      </c>
      <c r="C102" s="85" t="s">
        <v>531</v>
      </c>
      <c r="D102" s="98" t="s">
        <v>132</v>
      </c>
      <c r="E102" s="98" t="s">
        <v>316</v>
      </c>
      <c r="F102" s="85" t="s">
        <v>532</v>
      </c>
      <c r="G102" s="98" t="s">
        <v>318</v>
      </c>
      <c r="H102" s="85" t="s">
        <v>516</v>
      </c>
      <c r="I102" s="85" t="s">
        <v>174</v>
      </c>
      <c r="J102" s="85"/>
      <c r="K102" s="95">
        <v>2.9499999999999993</v>
      </c>
      <c r="L102" s="98" t="s">
        <v>176</v>
      </c>
      <c r="M102" s="99">
        <v>0.02</v>
      </c>
      <c r="N102" s="99">
        <v>9.0000000000000011E-3</v>
      </c>
      <c r="O102" s="95">
        <v>4339560.8899999997</v>
      </c>
      <c r="P102" s="97">
        <v>103.84</v>
      </c>
      <c r="Q102" s="95">
        <v>4593.5043600000008</v>
      </c>
      <c r="R102" s="96">
        <v>6.1015131455920534E-3</v>
      </c>
      <c r="S102" s="96">
        <v>3.3643468160451961E-3</v>
      </c>
      <c r="T102" s="96">
        <v>1.2931350685150725E-3</v>
      </c>
    </row>
    <row r="103" spans="2:20">
      <c r="B103" s="88" t="s">
        <v>533</v>
      </c>
      <c r="C103" s="85" t="s">
        <v>534</v>
      </c>
      <c r="D103" s="98" t="s">
        <v>132</v>
      </c>
      <c r="E103" s="98" t="s">
        <v>316</v>
      </c>
      <c r="F103" s="85" t="s">
        <v>535</v>
      </c>
      <c r="G103" s="98" t="s">
        <v>359</v>
      </c>
      <c r="H103" s="85" t="s">
        <v>516</v>
      </c>
      <c r="I103" s="85" t="s">
        <v>172</v>
      </c>
      <c r="J103" s="85"/>
      <c r="K103" s="95">
        <v>7.0400000000000018</v>
      </c>
      <c r="L103" s="98" t="s">
        <v>176</v>
      </c>
      <c r="M103" s="99">
        <v>1.5800000000000002E-2</v>
      </c>
      <c r="N103" s="99">
        <v>1.9800000000000005E-2</v>
      </c>
      <c r="O103" s="95">
        <v>3543578.0000000005</v>
      </c>
      <c r="P103" s="97">
        <v>97.69</v>
      </c>
      <c r="Q103" s="95">
        <v>3461.7212599999998</v>
      </c>
      <c r="R103" s="96">
        <v>1.1229490429712259E-2</v>
      </c>
      <c r="S103" s="96">
        <v>2.53541304990009E-3</v>
      </c>
      <c r="T103" s="96">
        <v>9.7452245777996413E-4</v>
      </c>
    </row>
    <row r="104" spans="2:20">
      <c r="B104" s="88" t="s">
        <v>536</v>
      </c>
      <c r="C104" s="85" t="s">
        <v>537</v>
      </c>
      <c r="D104" s="98" t="s">
        <v>132</v>
      </c>
      <c r="E104" s="98" t="s">
        <v>316</v>
      </c>
      <c r="F104" s="85" t="s">
        <v>322</v>
      </c>
      <c r="G104" s="98" t="s">
        <v>318</v>
      </c>
      <c r="H104" s="85" t="s">
        <v>516</v>
      </c>
      <c r="I104" s="85" t="s">
        <v>174</v>
      </c>
      <c r="J104" s="85"/>
      <c r="K104" s="95">
        <v>4.55</v>
      </c>
      <c r="L104" s="98" t="s">
        <v>176</v>
      </c>
      <c r="M104" s="99">
        <v>4.4999999999999998E-2</v>
      </c>
      <c r="N104" s="99">
        <v>1.7000000000000001E-2</v>
      </c>
      <c r="O104" s="95">
        <v>831533.49000000011</v>
      </c>
      <c r="P104" s="97">
        <v>135.15</v>
      </c>
      <c r="Q104" s="95">
        <v>1134.9630300000003</v>
      </c>
      <c r="R104" s="96">
        <v>4.8856707375201163E-4</v>
      </c>
      <c r="S104" s="96">
        <v>8.3126279133639684E-4</v>
      </c>
      <c r="T104" s="96">
        <v>3.1950780505215939E-4</v>
      </c>
    </row>
    <row r="105" spans="2:20">
      <c r="B105" s="88" t="s">
        <v>538</v>
      </c>
      <c r="C105" s="85" t="s">
        <v>539</v>
      </c>
      <c r="D105" s="98" t="s">
        <v>132</v>
      </c>
      <c r="E105" s="98" t="s">
        <v>316</v>
      </c>
      <c r="F105" s="85" t="s">
        <v>540</v>
      </c>
      <c r="G105" s="98" t="s">
        <v>359</v>
      </c>
      <c r="H105" s="85" t="s">
        <v>516</v>
      </c>
      <c r="I105" s="85" t="s">
        <v>172</v>
      </c>
      <c r="J105" s="85"/>
      <c r="K105" s="95">
        <v>3.73</v>
      </c>
      <c r="L105" s="98" t="s">
        <v>176</v>
      </c>
      <c r="M105" s="99">
        <v>4.9500000000000002E-2</v>
      </c>
      <c r="N105" s="99">
        <v>1.7799999999999996E-2</v>
      </c>
      <c r="O105" s="95">
        <v>2422692.9000000004</v>
      </c>
      <c r="P105" s="97">
        <v>112.76</v>
      </c>
      <c r="Q105" s="95">
        <v>2731.8285200000005</v>
      </c>
      <c r="R105" s="96">
        <v>2.7986808763074298E-3</v>
      </c>
      <c r="S105" s="96">
        <v>2.0008294023353143E-3</v>
      </c>
      <c r="T105" s="96">
        <v>7.6904754704132437E-4</v>
      </c>
    </row>
    <row r="106" spans="2:20">
      <c r="B106" s="88" t="s">
        <v>541</v>
      </c>
      <c r="C106" s="85" t="s">
        <v>542</v>
      </c>
      <c r="D106" s="98" t="s">
        <v>132</v>
      </c>
      <c r="E106" s="98" t="s">
        <v>316</v>
      </c>
      <c r="F106" s="85" t="s">
        <v>543</v>
      </c>
      <c r="G106" s="98" t="s">
        <v>359</v>
      </c>
      <c r="H106" s="85" t="s">
        <v>516</v>
      </c>
      <c r="I106" s="85" t="s">
        <v>172</v>
      </c>
      <c r="J106" s="85"/>
      <c r="K106" s="95">
        <v>7.2600000000000007</v>
      </c>
      <c r="L106" s="98" t="s">
        <v>176</v>
      </c>
      <c r="M106" s="99">
        <v>1.9599999999999999E-2</v>
      </c>
      <c r="N106" s="99">
        <v>2.29E-2</v>
      </c>
      <c r="O106" s="95">
        <v>2536000.0000000005</v>
      </c>
      <c r="P106" s="97">
        <v>97.85</v>
      </c>
      <c r="Q106" s="95">
        <v>2481.4760299999998</v>
      </c>
      <c r="R106" s="96">
        <v>1.0255373354631298E-2</v>
      </c>
      <c r="S106" s="96">
        <v>1.8174677384268274E-3</v>
      </c>
      <c r="T106" s="96">
        <v>6.9856985529726564E-4</v>
      </c>
    </row>
    <row r="107" spans="2:20">
      <c r="B107" s="88" t="s">
        <v>544</v>
      </c>
      <c r="C107" s="85" t="s">
        <v>545</v>
      </c>
      <c r="D107" s="98" t="s">
        <v>132</v>
      </c>
      <c r="E107" s="98" t="s">
        <v>316</v>
      </c>
      <c r="F107" s="85" t="s">
        <v>543</v>
      </c>
      <c r="G107" s="98" t="s">
        <v>359</v>
      </c>
      <c r="H107" s="85" t="s">
        <v>516</v>
      </c>
      <c r="I107" s="85" t="s">
        <v>172</v>
      </c>
      <c r="J107" s="85"/>
      <c r="K107" s="95">
        <v>5.1800000000000006</v>
      </c>
      <c r="L107" s="98" t="s">
        <v>176</v>
      </c>
      <c r="M107" s="99">
        <v>2.75E-2</v>
      </c>
      <c r="N107" s="99">
        <v>1.7800000000000003E-2</v>
      </c>
      <c r="O107" s="95">
        <v>1628000.0000000002</v>
      </c>
      <c r="P107" s="97">
        <v>104.93</v>
      </c>
      <c r="Q107" s="95">
        <v>1708.2604600000002</v>
      </c>
      <c r="R107" s="96">
        <v>3.2664339176000476E-3</v>
      </c>
      <c r="S107" s="96">
        <v>1.2511538444641645E-3</v>
      </c>
      <c r="T107" s="96">
        <v>4.8089896816462123E-4</v>
      </c>
    </row>
    <row r="108" spans="2:20">
      <c r="B108" s="88" t="s">
        <v>546</v>
      </c>
      <c r="C108" s="85" t="s">
        <v>547</v>
      </c>
      <c r="D108" s="98" t="s">
        <v>132</v>
      </c>
      <c r="E108" s="98" t="s">
        <v>316</v>
      </c>
      <c r="F108" s="85" t="s">
        <v>548</v>
      </c>
      <c r="G108" s="98" t="s">
        <v>377</v>
      </c>
      <c r="H108" s="85" t="s">
        <v>516</v>
      </c>
      <c r="I108" s="85" t="s">
        <v>174</v>
      </c>
      <c r="J108" s="85"/>
      <c r="K108" s="95">
        <v>0.5</v>
      </c>
      <c r="L108" s="98" t="s">
        <v>176</v>
      </c>
      <c r="M108" s="99">
        <v>5.1900000000000002E-2</v>
      </c>
      <c r="N108" s="99">
        <v>1.5700000000000002E-2</v>
      </c>
      <c r="O108" s="95">
        <v>604655.20000000007</v>
      </c>
      <c r="P108" s="97">
        <v>121.21</v>
      </c>
      <c r="Q108" s="95">
        <v>732.90257999999994</v>
      </c>
      <c r="R108" s="96">
        <v>2.0181980519871734E-3</v>
      </c>
      <c r="S108" s="96">
        <v>5.3678809646200251E-4</v>
      </c>
      <c r="T108" s="96">
        <v>2.0632222236601362E-4</v>
      </c>
    </row>
    <row r="109" spans="2:20">
      <c r="B109" s="88" t="s">
        <v>549</v>
      </c>
      <c r="C109" s="85" t="s">
        <v>550</v>
      </c>
      <c r="D109" s="98" t="s">
        <v>132</v>
      </c>
      <c r="E109" s="98" t="s">
        <v>316</v>
      </c>
      <c r="F109" s="85" t="s">
        <v>548</v>
      </c>
      <c r="G109" s="98" t="s">
        <v>377</v>
      </c>
      <c r="H109" s="85" t="s">
        <v>516</v>
      </c>
      <c r="I109" s="85" t="s">
        <v>174</v>
      </c>
      <c r="J109" s="85"/>
      <c r="K109" s="95">
        <v>1.9599999999999997</v>
      </c>
      <c r="L109" s="98" t="s">
        <v>176</v>
      </c>
      <c r="M109" s="99">
        <v>4.5999999999999999E-2</v>
      </c>
      <c r="N109" s="99">
        <v>1.15E-2</v>
      </c>
      <c r="O109" s="95">
        <v>1207276.3300000003</v>
      </c>
      <c r="P109" s="97">
        <v>108.95</v>
      </c>
      <c r="Q109" s="95">
        <v>1343.6618700000004</v>
      </c>
      <c r="R109" s="96">
        <v>1.8766289747992378E-3</v>
      </c>
      <c r="S109" s="96">
        <v>9.8411673961616404E-4</v>
      </c>
      <c r="T109" s="96">
        <v>3.7825941767986919E-4</v>
      </c>
    </row>
    <row r="110" spans="2:20">
      <c r="B110" s="88" t="s">
        <v>551</v>
      </c>
      <c r="C110" s="85" t="s">
        <v>552</v>
      </c>
      <c r="D110" s="98" t="s">
        <v>132</v>
      </c>
      <c r="E110" s="98" t="s">
        <v>316</v>
      </c>
      <c r="F110" s="85" t="s">
        <v>548</v>
      </c>
      <c r="G110" s="98" t="s">
        <v>377</v>
      </c>
      <c r="H110" s="85" t="s">
        <v>516</v>
      </c>
      <c r="I110" s="85" t="s">
        <v>174</v>
      </c>
      <c r="J110" s="85"/>
      <c r="K110" s="95">
        <v>4.54</v>
      </c>
      <c r="L110" s="98" t="s">
        <v>176</v>
      </c>
      <c r="M110" s="99">
        <v>1.9799999999999998E-2</v>
      </c>
      <c r="N110" s="99">
        <v>1.7299999999999996E-2</v>
      </c>
      <c r="O110" s="95">
        <v>1339782.2300000002</v>
      </c>
      <c r="P110" s="97">
        <v>100.02</v>
      </c>
      <c r="Q110" s="95">
        <v>1353.3140300000002</v>
      </c>
      <c r="R110" s="96">
        <v>1.4108559509847191E-3</v>
      </c>
      <c r="S110" s="96">
        <v>9.9118611654910741E-4</v>
      </c>
      <c r="T110" s="96">
        <v>3.8097663434164209E-4</v>
      </c>
    </row>
    <row r="111" spans="2:20">
      <c r="B111" s="88" t="s">
        <v>553</v>
      </c>
      <c r="C111" s="85" t="s">
        <v>554</v>
      </c>
      <c r="D111" s="98" t="s">
        <v>132</v>
      </c>
      <c r="E111" s="98" t="s">
        <v>316</v>
      </c>
      <c r="F111" s="85" t="s">
        <v>423</v>
      </c>
      <c r="G111" s="98" t="s">
        <v>400</v>
      </c>
      <c r="H111" s="85" t="s">
        <v>516</v>
      </c>
      <c r="I111" s="85" t="s">
        <v>174</v>
      </c>
      <c r="J111" s="85"/>
      <c r="K111" s="95">
        <v>1.2</v>
      </c>
      <c r="L111" s="98" t="s">
        <v>176</v>
      </c>
      <c r="M111" s="99">
        <v>4.4999999999999998E-2</v>
      </c>
      <c r="N111" s="99">
        <v>9.1999999999999998E-3</v>
      </c>
      <c r="O111" s="95">
        <v>16317.520000000002</v>
      </c>
      <c r="P111" s="97">
        <v>129.25</v>
      </c>
      <c r="Q111" s="95">
        <v>21.090400000000006</v>
      </c>
      <c r="R111" s="96">
        <v>1.0426813441088251E-4</v>
      </c>
      <c r="S111" s="96">
        <v>1.5446903829458783E-5</v>
      </c>
      <c r="T111" s="96">
        <v>5.9372395695321124E-6</v>
      </c>
    </row>
    <row r="112" spans="2:20">
      <c r="B112" s="88" t="s">
        <v>555</v>
      </c>
      <c r="C112" s="85" t="s">
        <v>556</v>
      </c>
      <c r="D112" s="98" t="s">
        <v>132</v>
      </c>
      <c r="E112" s="98" t="s">
        <v>316</v>
      </c>
      <c r="F112" s="85" t="s">
        <v>557</v>
      </c>
      <c r="G112" s="98" t="s">
        <v>377</v>
      </c>
      <c r="H112" s="85" t="s">
        <v>516</v>
      </c>
      <c r="I112" s="85" t="s">
        <v>174</v>
      </c>
      <c r="J112" s="85"/>
      <c r="K112" s="95">
        <v>1.4800000000000002</v>
      </c>
      <c r="L112" s="98" t="s">
        <v>176</v>
      </c>
      <c r="M112" s="99">
        <v>3.3500000000000002E-2</v>
      </c>
      <c r="N112" s="99">
        <v>8.5000000000000006E-3</v>
      </c>
      <c r="O112" s="95">
        <v>5181358.1400000006</v>
      </c>
      <c r="P112" s="97">
        <v>111.96</v>
      </c>
      <c r="Q112" s="95">
        <v>5801.0485900000003</v>
      </c>
      <c r="R112" s="96">
        <v>1.3186806942774807E-2</v>
      </c>
      <c r="S112" s="96">
        <v>4.2487690930350991E-3</v>
      </c>
      <c r="T112" s="96">
        <v>1.6330754861608346E-3</v>
      </c>
    </row>
    <row r="113" spans="2:20">
      <c r="B113" s="88" t="s">
        <v>558</v>
      </c>
      <c r="C113" s="85" t="s">
        <v>559</v>
      </c>
      <c r="D113" s="98" t="s">
        <v>132</v>
      </c>
      <c r="E113" s="98" t="s">
        <v>316</v>
      </c>
      <c r="F113" s="85" t="s">
        <v>515</v>
      </c>
      <c r="G113" s="98" t="s">
        <v>318</v>
      </c>
      <c r="H113" s="85" t="s">
        <v>560</v>
      </c>
      <c r="I113" s="85" t="s">
        <v>172</v>
      </c>
      <c r="J113" s="85"/>
      <c r="K113" s="95">
        <v>3.3999999999999995</v>
      </c>
      <c r="L113" s="98" t="s">
        <v>176</v>
      </c>
      <c r="M113" s="99">
        <v>5.2999999999999999E-2</v>
      </c>
      <c r="N113" s="99">
        <v>1.3200000000000003E-2</v>
      </c>
      <c r="O113" s="95">
        <v>133063.92000000004</v>
      </c>
      <c r="P113" s="97">
        <v>123.51</v>
      </c>
      <c r="Q113" s="95">
        <v>164.34727000000001</v>
      </c>
      <c r="R113" s="96">
        <v>5.1177249755774887E-4</v>
      </c>
      <c r="S113" s="96">
        <v>1.2037023832284337E-4</v>
      </c>
      <c r="T113" s="96">
        <v>4.6266031682119717E-5</v>
      </c>
    </row>
    <row r="114" spans="2:20">
      <c r="B114" s="88" t="s">
        <v>561</v>
      </c>
      <c r="C114" s="85" t="s">
        <v>562</v>
      </c>
      <c r="D114" s="98" t="s">
        <v>132</v>
      </c>
      <c r="E114" s="98" t="s">
        <v>316</v>
      </c>
      <c r="F114" s="85" t="s">
        <v>563</v>
      </c>
      <c r="G114" s="98" t="s">
        <v>359</v>
      </c>
      <c r="H114" s="85" t="s">
        <v>560</v>
      </c>
      <c r="I114" s="85" t="s">
        <v>172</v>
      </c>
      <c r="J114" s="85"/>
      <c r="K114" s="95">
        <v>2.84</v>
      </c>
      <c r="L114" s="98" t="s">
        <v>176</v>
      </c>
      <c r="M114" s="99">
        <v>5.3499999999999999E-2</v>
      </c>
      <c r="N114" s="99">
        <v>1.6500000000000004E-2</v>
      </c>
      <c r="O114" s="95">
        <v>748771.75000000012</v>
      </c>
      <c r="P114" s="97">
        <v>111.38</v>
      </c>
      <c r="Q114" s="95">
        <v>833.98194999999998</v>
      </c>
      <c r="R114" s="96">
        <v>2.5496774687843843E-3</v>
      </c>
      <c r="S114" s="96">
        <v>6.1082004026260758E-4</v>
      </c>
      <c r="T114" s="96">
        <v>2.3477746433522124E-4</v>
      </c>
    </row>
    <row r="115" spans="2:20">
      <c r="B115" s="88" t="s">
        <v>564</v>
      </c>
      <c r="C115" s="85" t="s">
        <v>565</v>
      </c>
      <c r="D115" s="98" t="s">
        <v>132</v>
      </c>
      <c r="E115" s="98" t="s">
        <v>316</v>
      </c>
      <c r="F115" s="85" t="s">
        <v>566</v>
      </c>
      <c r="G115" s="98" t="s">
        <v>359</v>
      </c>
      <c r="H115" s="85" t="s">
        <v>560</v>
      </c>
      <c r="I115" s="85" t="s">
        <v>174</v>
      </c>
      <c r="J115" s="85"/>
      <c r="K115" s="95">
        <v>3</v>
      </c>
      <c r="L115" s="98" t="s">
        <v>176</v>
      </c>
      <c r="M115" s="99">
        <v>4.5999999999999999E-2</v>
      </c>
      <c r="N115" s="99">
        <v>1.6899999999999998E-2</v>
      </c>
      <c r="O115" s="95">
        <v>2972264.4500000007</v>
      </c>
      <c r="P115" s="97">
        <v>109.4</v>
      </c>
      <c r="Q115" s="95">
        <v>3251.6573300000005</v>
      </c>
      <c r="R115" s="96">
        <v>6.3136331094848239E-3</v>
      </c>
      <c r="S115" s="96">
        <v>2.3815592906187037E-3</v>
      </c>
      <c r="T115" s="96">
        <v>9.1538655341933469E-4</v>
      </c>
    </row>
    <row r="116" spans="2:20">
      <c r="B116" s="88" t="s">
        <v>567</v>
      </c>
      <c r="C116" s="85" t="s">
        <v>568</v>
      </c>
      <c r="D116" s="98" t="s">
        <v>132</v>
      </c>
      <c r="E116" s="98" t="s">
        <v>316</v>
      </c>
      <c r="F116" s="85" t="s">
        <v>566</v>
      </c>
      <c r="G116" s="98" t="s">
        <v>359</v>
      </c>
      <c r="H116" s="85" t="s">
        <v>560</v>
      </c>
      <c r="I116" s="85" t="s">
        <v>174</v>
      </c>
      <c r="J116" s="85"/>
      <c r="K116" s="95">
        <v>6.66</v>
      </c>
      <c r="L116" s="98" t="s">
        <v>176</v>
      </c>
      <c r="M116" s="99">
        <v>3.0600000000000002E-2</v>
      </c>
      <c r="N116" s="99">
        <v>3.0100000000000002E-2</v>
      </c>
      <c r="O116" s="95">
        <v>1882000.0000000002</v>
      </c>
      <c r="P116" s="97">
        <v>100.14</v>
      </c>
      <c r="Q116" s="95">
        <v>1899.7815500000004</v>
      </c>
      <c r="R116" s="96">
        <v>1.5237632580357867E-2</v>
      </c>
      <c r="S116" s="96">
        <v>1.391426568478082E-3</v>
      </c>
      <c r="T116" s="96">
        <v>5.3481480636341885E-4</v>
      </c>
    </row>
    <row r="117" spans="2:20">
      <c r="B117" s="88" t="s">
        <v>569</v>
      </c>
      <c r="C117" s="85" t="s">
        <v>570</v>
      </c>
      <c r="D117" s="98" t="s">
        <v>32</v>
      </c>
      <c r="E117" s="98" t="s">
        <v>316</v>
      </c>
      <c r="F117" s="85" t="s">
        <v>571</v>
      </c>
      <c r="G117" s="98" t="s">
        <v>359</v>
      </c>
      <c r="H117" s="85" t="s">
        <v>560</v>
      </c>
      <c r="I117" s="85" t="s">
        <v>172</v>
      </c>
      <c r="J117" s="85"/>
      <c r="K117" s="85">
        <v>1.82</v>
      </c>
      <c r="L117" s="98" t="s">
        <v>176</v>
      </c>
      <c r="M117" s="99">
        <v>4.4500000000000005E-2</v>
      </c>
      <c r="N117" s="96">
        <v>1.67E-2</v>
      </c>
      <c r="O117" s="95">
        <v>141542.66000000003</v>
      </c>
      <c r="P117" s="97">
        <v>109.27</v>
      </c>
      <c r="Q117" s="95">
        <v>154.66366000000002</v>
      </c>
      <c r="R117" s="96">
        <v>1.3339834047628725E-3</v>
      </c>
      <c r="S117" s="96">
        <v>1.1327782697019074E-4</v>
      </c>
      <c r="T117" s="96">
        <v>4.3539961409961927E-5</v>
      </c>
    </row>
    <row r="118" spans="2:20">
      <c r="B118" s="88" t="s">
        <v>572</v>
      </c>
      <c r="C118" s="85" t="s">
        <v>573</v>
      </c>
      <c r="D118" s="98" t="s">
        <v>132</v>
      </c>
      <c r="E118" s="98" t="s">
        <v>316</v>
      </c>
      <c r="F118" s="85" t="s">
        <v>571</v>
      </c>
      <c r="G118" s="98" t="s">
        <v>359</v>
      </c>
      <c r="H118" s="85" t="s">
        <v>560</v>
      </c>
      <c r="I118" s="85" t="s">
        <v>172</v>
      </c>
      <c r="J118" s="85"/>
      <c r="K118" s="95">
        <v>4.67</v>
      </c>
      <c r="L118" s="98" t="s">
        <v>176</v>
      </c>
      <c r="M118" s="99">
        <v>3.2500000000000001E-2</v>
      </c>
      <c r="N118" s="99">
        <v>1.8100000000000002E-2</v>
      </c>
      <c r="O118" s="95">
        <v>294041.2</v>
      </c>
      <c r="P118" s="97">
        <v>105.07</v>
      </c>
      <c r="Q118" s="95">
        <v>308.94909000000007</v>
      </c>
      <c r="R118" s="96">
        <v>2.232834546982242E-3</v>
      </c>
      <c r="S118" s="96">
        <v>2.2627863300026579E-4</v>
      </c>
      <c r="T118" s="96">
        <v>8.6973445838814715E-5</v>
      </c>
    </row>
    <row r="119" spans="2:20">
      <c r="B119" s="88" t="s">
        <v>574</v>
      </c>
      <c r="C119" s="85" t="s">
        <v>575</v>
      </c>
      <c r="D119" s="98" t="s">
        <v>132</v>
      </c>
      <c r="E119" s="98" t="s">
        <v>316</v>
      </c>
      <c r="F119" s="85" t="s">
        <v>392</v>
      </c>
      <c r="G119" s="98" t="s">
        <v>318</v>
      </c>
      <c r="H119" s="85" t="s">
        <v>560</v>
      </c>
      <c r="I119" s="85" t="s">
        <v>174</v>
      </c>
      <c r="J119" s="85"/>
      <c r="K119" s="95">
        <v>4.5</v>
      </c>
      <c r="L119" s="98" t="s">
        <v>176</v>
      </c>
      <c r="M119" s="99">
        <v>5.0999999999999997E-2</v>
      </c>
      <c r="N119" s="99">
        <v>1.8099999999999998E-2</v>
      </c>
      <c r="O119" s="95">
        <v>3726868.2100000004</v>
      </c>
      <c r="P119" s="97">
        <v>138.15</v>
      </c>
      <c r="Q119" s="95">
        <v>5205.3927900000008</v>
      </c>
      <c r="R119" s="96">
        <v>3.2485447240565659E-3</v>
      </c>
      <c r="S119" s="96">
        <v>3.8125024571221086E-3</v>
      </c>
      <c r="T119" s="96">
        <v>1.4653901323704226E-3</v>
      </c>
    </row>
    <row r="120" spans="2:20">
      <c r="B120" s="88" t="s">
        <v>576</v>
      </c>
      <c r="C120" s="85" t="s">
        <v>577</v>
      </c>
      <c r="D120" s="98" t="s">
        <v>132</v>
      </c>
      <c r="E120" s="98" t="s">
        <v>316</v>
      </c>
      <c r="F120" s="85" t="s">
        <v>462</v>
      </c>
      <c r="G120" s="98" t="s">
        <v>318</v>
      </c>
      <c r="H120" s="85" t="s">
        <v>560</v>
      </c>
      <c r="I120" s="85" t="s">
        <v>174</v>
      </c>
      <c r="J120" s="85"/>
      <c r="K120" s="95">
        <v>1.9599999999999997</v>
      </c>
      <c r="L120" s="98" t="s">
        <v>176</v>
      </c>
      <c r="M120" s="99">
        <v>4.8499999999999995E-2</v>
      </c>
      <c r="N120" s="99">
        <v>8.9999999999999993E-3</v>
      </c>
      <c r="O120" s="95">
        <v>4972000.0000000009</v>
      </c>
      <c r="P120" s="97">
        <v>110</v>
      </c>
      <c r="Q120" s="95">
        <v>5715.2662300000011</v>
      </c>
      <c r="R120" s="96">
        <v>3.3146666666666671E-2</v>
      </c>
      <c r="S120" s="96">
        <v>4.1859408932293108E-3</v>
      </c>
      <c r="T120" s="96">
        <v>1.6089265642741067E-3</v>
      </c>
    </row>
    <row r="121" spans="2:20">
      <c r="B121" s="88" t="s">
        <v>578</v>
      </c>
      <c r="C121" s="85" t="s">
        <v>579</v>
      </c>
      <c r="D121" s="98" t="s">
        <v>132</v>
      </c>
      <c r="E121" s="98" t="s">
        <v>316</v>
      </c>
      <c r="F121" s="85" t="s">
        <v>580</v>
      </c>
      <c r="G121" s="98" t="s">
        <v>359</v>
      </c>
      <c r="H121" s="85" t="s">
        <v>560</v>
      </c>
      <c r="I121" s="85" t="s">
        <v>172</v>
      </c>
      <c r="J121" s="85"/>
      <c r="K121" s="95">
        <v>2.4</v>
      </c>
      <c r="L121" s="98" t="s">
        <v>176</v>
      </c>
      <c r="M121" s="99">
        <v>4.5999999999999999E-2</v>
      </c>
      <c r="N121" s="99">
        <v>1.8599999999999998E-2</v>
      </c>
      <c r="O121" s="95">
        <v>1697169.0300000003</v>
      </c>
      <c r="P121" s="97">
        <v>129.58000000000001</v>
      </c>
      <c r="Q121" s="95">
        <v>2199.1917500000004</v>
      </c>
      <c r="R121" s="96">
        <v>3.5346056621417313E-3</v>
      </c>
      <c r="S121" s="96">
        <v>1.6107187850770567E-3</v>
      </c>
      <c r="T121" s="96">
        <v>6.1910292261353847E-4</v>
      </c>
    </row>
    <row r="122" spans="2:20">
      <c r="B122" s="88" t="s">
        <v>581</v>
      </c>
      <c r="C122" s="85" t="s">
        <v>582</v>
      </c>
      <c r="D122" s="98" t="s">
        <v>132</v>
      </c>
      <c r="E122" s="98" t="s">
        <v>316</v>
      </c>
      <c r="F122" s="85" t="s">
        <v>583</v>
      </c>
      <c r="G122" s="98" t="s">
        <v>359</v>
      </c>
      <c r="H122" s="85" t="s">
        <v>560</v>
      </c>
      <c r="I122" s="85" t="s">
        <v>174</v>
      </c>
      <c r="J122" s="85"/>
      <c r="K122" s="95">
        <v>2.4099999999999997</v>
      </c>
      <c r="L122" s="98" t="s">
        <v>176</v>
      </c>
      <c r="M122" s="99">
        <v>5.4000000000000006E-2</v>
      </c>
      <c r="N122" s="99">
        <v>1.2500000000000001E-2</v>
      </c>
      <c r="O122" s="95">
        <v>727846.25000000012</v>
      </c>
      <c r="P122" s="97">
        <v>131.09</v>
      </c>
      <c r="Q122" s="95">
        <v>977.5248200000002</v>
      </c>
      <c r="R122" s="96">
        <v>3.571765580791828E-3</v>
      </c>
      <c r="S122" s="96">
        <v>7.1595284515462039E-4</v>
      </c>
      <c r="T122" s="96">
        <v>2.7518676940711204E-4</v>
      </c>
    </row>
    <row r="123" spans="2:20">
      <c r="B123" s="88" t="s">
        <v>584</v>
      </c>
      <c r="C123" s="85" t="s">
        <v>585</v>
      </c>
      <c r="D123" s="98" t="s">
        <v>132</v>
      </c>
      <c r="E123" s="98" t="s">
        <v>316</v>
      </c>
      <c r="F123" s="85" t="s">
        <v>586</v>
      </c>
      <c r="G123" s="98" t="s">
        <v>359</v>
      </c>
      <c r="H123" s="85" t="s">
        <v>560</v>
      </c>
      <c r="I123" s="85" t="s">
        <v>174</v>
      </c>
      <c r="J123" s="85"/>
      <c r="K123" s="95">
        <v>2.8</v>
      </c>
      <c r="L123" s="98" t="s">
        <v>176</v>
      </c>
      <c r="M123" s="99">
        <v>4.4000000000000004E-2</v>
      </c>
      <c r="N123" s="99">
        <v>1.2100000000000001E-2</v>
      </c>
      <c r="O123" s="95">
        <v>223665.41000000003</v>
      </c>
      <c r="P123" s="97">
        <v>109.3</v>
      </c>
      <c r="Q123" s="95">
        <v>244.46629000000004</v>
      </c>
      <c r="R123" s="96">
        <v>1.2641370407610187E-3</v>
      </c>
      <c r="S123" s="96">
        <v>1.7905052873224694E-4</v>
      </c>
      <c r="T123" s="96">
        <v>6.8820644957170673E-5</v>
      </c>
    </row>
    <row r="124" spans="2:20">
      <c r="B124" s="88" t="s">
        <v>587</v>
      </c>
      <c r="C124" s="85" t="s">
        <v>588</v>
      </c>
      <c r="D124" s="98" t="s">
        <v>132</v>
      </c>
      <c r="E124" s="98" t="s">
        <v>316</v>
      </c>
      <c r="F124" s="85" t="s">
        <v>540</v>
      </c>
      <c r="G124" s="98" t="s">
        <v>359</v>
      </c>
      <c r="H124" s="85" t="s">
        <v>560</v>
      </c>
      <c r="I124" s="85" t="s">
        <v>174</v>
      </c>
      <c r="J124" s="85"/>
      <c r="K124" s="95">
        <v>5.7000000000000011</v>
      </c>
      <c r="L124" s="98" t="s">
        <v>176</v>
      </c>
      <c r="M124" s="99">
        <v>4.9500000000000002E-2</v>
      </c>
      <c r="N124" s="99">
        <v>2.6600000000000006E-2</v>
      </c>
      <c r="O124" s="95">
        <v>670184.83000000007</v>
      </c>
      <c r="P124" s="97">
        <v>135.61000000000001</v>
      </c>
      <c r="Q124" s="95">
        <v>908.83764000000008</v>
      </c>
      <c r="R124" s="96">
        <v>4.1480602426014591E-4</v>
      </c>
      <c r="S124" s="96">
        <v>6.6564539419225238E-4</v>
      </c>
      <c r="T124" s="96">
        <v>2.5585037735122049E-4</v>
      </c>
    </row>
    <row r="125" spans="2:20">
      <c r="B125" s="88" t="s">
        <v>589</v>
      </c>
      <c r="C125" s="85" t="s">
        <v>590</v>
      </c>
      <c r="D125" s="98" t="s">
        <v>132</v>
      </c>
      <c r="E125" s="98" t="s">
        <v>316</v>
      </c>
      <c r="F125" s="85" t="s">
        <v>540</v>
      </c>
      <c r="G125" s="98" t="s">
        <v>359</v>
      </c>
      <c r="H125" s="85" t="s">
        <v>560</v>
      </c>
      <c r="I125" s="85" t="s">
        <v>174</v>
      </c>
      <c r="J125" s="85"/>
      <c r="K125" s="95">
        <v>0.89999999999999991</v>
      </c>
      <c r="L125" s="98" t="s">
        <v>176</v>
      </c>
      <c r="M125" s="99">
        <v>0.05</v>
      </c>
      <c r="N125" s="99">
        <v>5.1999999999999998E-3</v>
      </c>
      <c r="O125" s="95">
        <v>348108.62000000005</v>
      </c>
      <c r="P125" s="97">
        <v>124.28</v>
      </c>
      <c r="Q125" s="95">
        <v>432.62938000000008</v>
      </c>
      <c r="R125" s="96">
        <v>1.2379101033096283E-3</v>
      </c>
      <c r="S125" s="96">
        <v>3.1686380659723753E-4</v>
      </c>
      <c r="T125" s="96">
        <v>1.217911596687661E-4</v>
      </c>
    </row>
    <row r="126" spans="2:20">
      <c r="B126" s="88" t="s">
        <v>591</v>
      </c>
      <c r="C126" s="85" t="s">
        <v>592</v>
      </c>
      <c r="D126" s="98" t="s">
        <v>132</v>
      </c>
      <c r="E126" s="98" t="s">
        <v>316</v>
      </c>
      <c r="F126" s="85" t="s">
        <v>593</v>
      </c>
      <c r="G126" s="98" t="s">
        <v>359</v>
      </c>
      <c r="H126" s="85" t="s">
        <v>560</v>
      </c>
      <c r="I126" s="85" t="s">
        <v>172</v>
      </c>
      <c r="J126" s="85"/>
      <c r="K126" s="95">
        <v>1.94</v>
      </c>
      <c r="L126" s="98" t="s">
        <v>176</v>
      </c>
      <c r="M126" s="99">
        <v>4.8499999999999995E-2</v>
      </c>
      <c r="N126" s="99">
        <v>1.44E-2</v>
      </c>
      <c r="O126" s="95">
        <v>254422.33000000005</v>
      </c>
      <c r="P126" s="97">
        <v>113.74</v>
      </c>
      <c r="Q126" s="95">
        <v>289.3799600000001</v>
      </c>
      <c r="R126" s="96">
        <v>3.6607529496402884E-4</v>
      </c>
      <c r="S126" s="96">
        <v>2.1194592858801299E-4</v>
      </c>
      <c r="T126" s="96">
        <v>8.1464464834314192E-5</v>
      </c>
    </row>
    <row r="127" spans="2:20">
      <c r="B127" s="88" t="s">
        <v>594</v>
      </c>
      <c r="C127" s="85" t="s">
        <v>595</v>
      </c>
      <c r="D127" s="98" t="s">
        <v>132</v>
      </c>
      <c r="E127" s="98" t="s">
        <v>316</v>
      </c>
      <c r="F127" s="85" t="s">
        <v>593</v>
      </c>
      <c r="G127" s="98" t="s">
        <v>359</v>
      </c>
      <c r="H127" s="85" t="s">
        <v>560</v>
      </c>
      <c r="I127" s="85" t="s">
        <v>172</v>
      </c>
      <c r="J127" s="85"/>
      <c r="K127" s="95">
        <v>4.6499999999999995</v>
      </c>
      <c r="L127" s="98" t="s">
        <v>176</v>
      </c>
      <c r="M127" s="99">
        <v>3.3000000000000002E-2</v>
      </c>
      <c r="N127" s="99">
        <v>2.2099999999999998E-2</v>
      </c>
      <c r="O127" s="95">
        <v>5935.880000000001</v>
      </c>
      <c r="P127" s="97">
        <v>104</v>
      </c>
      <c r="Q127" s="95">
        <v>6.1733200000000013</v>
      </c>
      <c r="R127" s="96">
        <v>9.1508330108791683E-6</v>
      </c>
      <c r="S127" s="96">
        <v>4.5214258785264611E-6</v>
      </c>
      <c r="T127" s="96">
        <v>1.7378750416959366E-6</v>
      </c>
    </row>
    <row r="128" spans="2:20">
      <c r="B128" s="88" t="s">
        <v>596</v>
      </c>
      <c r="C128" s="85" t="s">
        <v>597</v>
      </c>
      <c r="D128" s="98" t="s">
        <v>132</v>
      </c>
      <c r="E128" s="98" t="s">
        <v>316</v>
      </c>
      <c r="F128" s="85" t="s">
        <v>598</v>
      </c>
      <c r="G128" s="98" t="s">
        <v>359</v>
      </c>
      <c r="H128" s="85" t="s">
        <v>560</v>
      </c>
      <c r="I128" s="85" t="s">
        <v>174</v>
      </c>
      <c r="J128" s="85"/>
      <c r="K128" s="95">
        <v>5.1100000000000003</v>
      </c>
      <c r="L128" s="98" t="s">
        <v>176</v>
      </c>
      <c r="M128" s="99">
        <v>4.3400000000000001E-2</v>
      </c>
      <c r="N128" s="99">
        <v>2.7999999999999994E-2</v>
      </c>
      <c r="O128" s="95">
        <v>1528349.8300000003</v>
      </c>
      <c r="P128" s="97">
        <v>107.9</v>
      </c>
      <c r="Q128" s="95">
        <v>1649.0894700000001</v>
      </c>
      <c r="R128" s="96">
        <v>8.6951029647997446E-4</v>
      </c>
      <c r="S128" s="96">
        <v>1.207816184105714E-3</v>
      </c>
      <c r="T128" s="96">
        <v>4.6424151533317235E-4</v>
      </c>
    </row>
    <row r="129" spans="2:20">
      <c r="B129" s="88" t="s">
        <v>599</v>
      </c>
      <c r="C129" s="85" t="s">
        <v>600</v>
      </c>
      <c r="D129" s="98" t="s">
        <v>132</v>
      </c>
      <c r="E129" s="98" t="s">
        <v>316</v>
      </c>
      <c r="F129" s="85" t="s">
        <v>601</v>
      </c>
      <c r="G129" s="98" t="s">
        <v>359</v>
      </c>
      <c r="H129" s="85" t="s">
        <v>602</v>
      </c>
      <c r="I129" s="85" t="s">
        <v>172</v>
      </c>
      <c r="J129" s="85"/>
      <c r="K129" s="95">
        <v>0.32999999999999996</v>
      </c>
      <c r="L129" s="98" t="s">
        <v>176</v>
      </c>
      <c r="M129" s="99">
        <v>6.0999999999999999E-2</v>
      </c>
      <c r="N129" s="99">
        <v>2.9300000000000003E-2</v>
      </c>
      <c r="O129" s="95">
        <v>395487.04</v>
      </c>
      <c r="P129" s="97">
        <v>110.18</v>
      </c>
      <c r="Q129" s="95">
        <v>435.74760000000009</v>
      </c>
      <c r="R129" s="96">
        <v>7.9097408000000004E-3</v>
      </c>
      <c r="S129" s="96">
        <v>3.1914763452174796E-4</v>
      </c>
      <c r="T129" s="96">
        <v>1.226689817665218E-4</v>
      </c>
    </row>
    <row r="130" spans="2:20">
      <c r="B130" s="88" t="s">
        <v>603</v>
      </c>
      <c r="C130" s="85" t="s">
        <v>604</v>
      </c>
      <c r="D130" s="98" t="s">
        <v>132</v>
      </c>
      <c r="E130" s="98" t="s">
        <v>316</v>
      </c>
      <c r="F130" s="85" t="s">
        <v>601</v>
      </c>
      <c r="G130" s="98" t="s">
        <v>359</v>
      </c>
      <c r="H130" s="85" t="s">
        <v>602</v>
      </c>
      <c r="I130" s="85" t="s">
        <v>172</v>
      </c>
      <c r="J130" s="85"/>
      <c r="K130" s="95">
        <v>5.71</v>
      </c>
      <c r="L130" s="98" t="s">
        <v>176</v>
      </c>
      <c r="M130" s="99">
        <v>4.6500000000000007E-2</v>
      </c>
      <c r="N130" s="99">
        <v>3.32E-2</v>
      </c>
      <c r="O130" s="95">
        <v>1631749.15</v>
      </c>
      <c r="P130" s="97">
        <v>107.05</v>
      </c>
      <c r="Q130" s="95">
        <v>1784.7256400000003</v>
      </c>
      <c r="R130" s="96">
        <v>4.1141165895991648E-3</v>
      </c>
      <c r="S130" s="96">
        <v>1.3071580113724383E-3</v>
      </c>
      <c r="T130" s="96">
        <v>5.0242497489694476E-4</v>
      </c>
    </row>
    <row r="131" spans="2:20">
      <c r="B131" s="88" t="s">
        <v>605</v>
      </c>
      <c r="C131" s="85" t="s">
        <v>606</v>
      </c>
      <c r="D131" s="98" t="s">
        <v>132</v>
      </c>
      <c r="E131" s="98" t="s">
        <v>316</v>
      </c>
      <c r="F131" s="85" t="s">
        <v>601</v>
      </c>
      <c r="G131" s="98" t="s">
        <v>359</v>
      </c>
      <c r="H131" s="85" t="s">
        <v>602</v>
      </c>
      <c r="I131" s="85" t="s">
        <v>172</v>
      </c>
      <c r="J131" s="85"/>
      <c r="K131" s="95">
        <v>1.9400000000000008</v>
      </c>
      <c r="L131" s="98" t="s">
        <v>176</v>
      </c>
      <c r="M131" s="99">
        <v>5.5999999999999994E-2</v>
      </c>
      <c r="N131" s="99">
        <v>1.3000000000000003E-2</v>
      </c>
      <c r="O131" s="95">
        <v>1998314.5500000003</v>
      </c>
      <c r="P131" s="97">
        <v>113.49</v>
      </c>
      <c r="Q131" s="95">
        <v>2326.43876</v>
      </c>
      <c r="R131" s="96">
        <v>1.0521653661464587E-2</v>
      </c>
      <c r="S131" s="96">
        <v>1.7039162742691143E-3</v>
      </c>
      <c r="T131" s="96">
        <v>6.5492471750015248E-4</v>
      </c>
    </row>
    <row r="132" spans="2:20">
      <c r="B132" s="88" t="s">
        <v>607</v>
      </c>
      <c r="C132" s="85" t="s">
        <v>608</v>
      </c>
      <c r="D132" s="98" t="s">
        <v>132</v>
      </c>
      <c r="E132" s="98" t="s">
        <v>316</v>
      </c>
      <c r="F132" s="85" t="s">
        <v>563</v>
      </c>
      <c r="G132" s="98" t="s">
        <v>359</v>
      </c>
      <c r="H132" s="85" t="s">
        <v>602</v>
      </c>
      <c r="I132" s="85" t="s">
        <v>174</v>
      </c>
      <c r="J132" s="85"/>
      <c r="K132" s="95">
        <v>0.99000000000000032</v>
      </c>
      <c r="L132" s="98" t="s">
        <v>176</v>
      </c>
      <c r="M132" s="99">
        <v>5.5E-2</v>
      </c>
      <c r="N132" s="99">
        <v>1.3000000000000003E-2</v>
      </c>
      <c r="O132" s="95">
        <v>306153.86000000004</v>
      </c>
      <c r="P132" s="97">
        <v>124.01</v>
      </c>
      <c r="Q132" s="95">
        <v>379.66140999999999</v>
      </c>
      <c r="R132" s="96">
        <v>5.1046912880366828E-3</v>
      </c>
      <c r="S132" s="96">
        <v>2.7806932481255542E-4</v>
      </c>
      <c r="T132" s="96">
        <v>1.0687994284017155E-4</v>
      </c>
    </row>
    <row r="133" spans="2:20">
      <c r="B133" s="88" t="s">
        <v>609</v>
      </c>
      <c r="C133" s="85" t="s">
        <v>610</v>
      </c>
      <c r="D133" s="98" t="s">
        <v>132</v>
      </c>
      <c r="E133" s="98" t="s">
        <v>316</v>
      </c>
      <c r="F133" s="85" t="s">
        <v>611</v>
      </c>
      <c r="G133" s="98" t="s">
        <v>407</v>
      </c>
      <c r="H133" s="85" t="s">
        <v>602</v>
      </c>
      <c r="I133" s="85" t="s">
        <v>172</v>
      </c>
      <c r="J133" s="85"/>
      <c r="K133" s="95">
        <v>1.1299999999999999</v>
      </c>
      <c r="L133" s="98" t="s">
        <v>176</v>
      </c>
      <c r="M133" s="99">
        <v>4.2000000000000003E-2</v>
      </c>
      <c r="N133" s="99">
        <v>2.3000000000000003E-2</v>
      </c>
      <c r="O133" s="95">
        <v>504286.20000000007</v>
      </c>
      <c r="P133" s="97">
        <v>103.49</v>
      </c>
      <c r="Q133" s="95">
        <v>521.88583000000006</v>
      </c>
      <c r="R133" s="96">
        <v>1.2466054071351511E-3</v>
      </c>
      <c r="S133" s="96">
        <v>3.8223647849103259E-4</v>
      </c>
      <c r="T133" s="96">
        <v>1.4691808598481343E-4</v>
      </c>
    </row>
    <row r="134" spans="2:20">
      <c r="B134" s="88" t="s">
        <v>612</v>
      </c>
      <c r="C134" s="85" t="s">
        <v>613</v>
      </c>
      <c r="D134" s="98" t="s">
        <v>132</v>
      </c>
      <c r="E134" s="98" t="s">
        <v>316</v>
      </c>
      <c r="F134" s="85" t="s">
        <v>614</v>
      </c>
      <c r="G134" s="98" t="s">
        <v>359</v>
      </c>
      <c r="H134" s="85" t="s">
        <v>602</v>
      </c>
      <c r="I134" s="85" t="s">
        <v>172</v>
      </c>
      <c r="J134" s="85"/>
      <c r="K134" s="95">
        <v>2.4999999999999996</v>
      </c>
      <c r="L134" s="98" t="s">
        <v>176</v>
      </c>
      <c r="M134" s="99">
        <v>4.8000000000000001E-2</v>
      </c>
      <c r="N134" s="99">
        <v>1.3599999999999999E-2</v>
      </c>
      <c r="O134" s="95">
        <v>422557.76000000007</v>
      </c>
      <c r="P134" s="97">
        <v>107.38</v>
      </c>
      <c r="Q134" s="95">
        <v>463.8839200000001</v>
      </c>
      <c r="R134" s="96">
        <v>1.5965481490885242E-3</v>
      </c>
      <c r="S134" s="96">
        <v>3.3975506866974314E-4</v>
      </c>
      <c r="T134" s="96">
        <v>1.3058974535777742E-4</v>
      </c>
    </row>
    <row r="135" spans="2:20">
      <c r="B135" s="88" t="s">
        <v>615</v>
      </c>
      <c r="C135" s="85" t="s">
        <v>616</v>
      </c>
      <c r="D135" s="98" t="s">
        <v>132</v>
      </c>
      <c r="E135" s="98" t="s">
        <v>316</v>
      </c>
      <c r="F135" s="85" t="s">
        <v>617</v>
      </c>
      <c r="G135" s="98" t="s">
        <v>359</v>
      </c>
      <c r="H135" s="85" t="s">
        <v>602</v>
      </c>
      <c r="I135" s="85" t="s">
        <v>174</v>
      </c>
      <c r="J135" s="85"/>
      <c r="K135" s="95">
        <v>2.3899999999999997</v>
      </c>
      <c r="L135" s="98" t="s">
        <v>176</v>
      </c>
      <c r="M135" s="99">
        <v>5.4000000000000006E-2</v>
      </c>
      <c r="N135" s="99">
        <v>3.6299999999999992E-2</v>
      </c>
      <c r="O135" s="95">
        <v>577612.09000000008</v>
      </c>
      <c r="P135" s="97">
        <v>106.42</v>
      </c>
      <c r="Q135" s="95">
        <v>614.69481000000019</v>
      </c>
      <c r="R135" s="96">
        <v>7.5504848366013079E-3</v>
      </c>
      <c r="S135" s="96">
        <v>4.5021107302552053E-4</v>
      </c>
      <c r="T135" s="96">
        <v>1.7304509867608123E-4</v>
      </c>
    </row>
    <row r="136" spans="2:20">
      <c r="B136" s="88" t="s">
        <v>618</v>
      </c>
      <c r="C136" s="85" t="s">
        <v>619</v>
      </c>
      <c r="D136" s="98" t="s">
        <v>132</v>
      </c>
      <c r="E136" s="98" t="s">
        <v>316</v>
      </c>
      <c r="F136" s="85" t="s">
        <v>617</v>
      </c>
      <c r="G136" s="98" t="s">
        <v>359</v>
      </c>
      <c r="H136" s="85" t="s">
        <v>602</v>
      </c>
      <c r="I136" s="85" t="s">
        <v>174</v>
      </c>
      <c r="J136" s="85"/>
      <c r="K136" s="95">
        <v>1.39</v>
      </c>
      <c r="L136" s="98" t="s">
        <v>176</v>
      </c>
      <c r="M136" s="99">
        <v>6.4000000000000001E-2</v>
      </c>
      <c r="N136" s="99">
        <v>3.15E-2</v>
      </c>
      <c r="O136" s="95">
        <v>992025.75000000012</v>
      </c>
      <c r="P136" s="97">
        <v>113.41</v>
      </c>
      <c r="Q136" s="95">
        <v>1125.0564200000001</v>
      </c>
      <c r="R136" s="96">
        <v>9.6365198106939283E-3</v>
      </c>
      <c r="S136" s="96">
        <v>8.2400705166593257E-4</v>
      </c>
      <c r="T136" s="96">
        <v>3.1671895719285261E-4</v>
      </c>
    </row>
    <row r="137" spans="2:20">
      <c r="B137" s="88" t="s">
        <v>620</v>
      </c>
      <c r="C137" s="85" t="s">
        <v>621</v>
      </c>
      <c r="D137" s="98" t="s">
        <v>132</v>
      </c>
      <c r="E137" s="98" t="s">
        <v>316</v>
      </c>
      <c r="F137" s="85" t="s">
        <v>617</v>
      </c>
      <c r="G137" s="98" t="s">
        <v>359</v>
      </c>
      <c r="H137" s="85" t="s">
        <v>602</v>
      </c>
      <c r="I137" s="85" t="s">
        <v>174</v>
      </c>
      <c r="J137" s="85"/>
      <c r="K137" s="95">
        <v>3.58</v>
      </c>
      <c r="L137" s="98" t="s">
        <v>176</v>
      </c>
      <c r="M137" s="99">
        <v>2.5000000000000001E-2</v>
      </c>
      <c r="N137" s="99">
        <v>4.3799999999999999E-2</v>
      </c>
      <c r="O137" s="95">
        <v>1975852.4100000004</v>
      </c>
      <c r="P137" s="97">
        <v>93.26</v>
      </c>
      <c r="Q137" s="95">
        <v>1842.6798900000003</v>
      </c>
      <c r="R137" s="96">
        <v>1.0797479725889658E-2</v>
      </c>
      <c r="S137" s="96">
        <v>1.3496045143433829E-3</v>
      </c>
      <c r="T137" s="96">
        <v>5.1873989857418917E-4</v>
      </c>
    </row>
    <row r="138" spans="2:20">
      <c r="B138" s="88" t="s">
        <v>622</v>
      </c>
      <c r="C138" s="85" t="s">
        <v>623</v>
      </c>
      <c r="D138" s="98" t="s">
        <v>132</v>
      </c>
      <c r="E138" s="98" t="s">
        <v>316</v>
      </c>
      <c r="F138" s="85" t="s">
        <v>532</v>
      </c>
      <c r="G138" s="98" t="s">
        <v>318</v>
      </c>
      <c r="H138" s="85" t="s">
        <v>602</v>
      </c>
      <c r="I138" s="85" t="s">
        <v>174</v>
      </c>
      <c r="J138" s="85"/>
      <c r="K138" s="95">
        <v>3.38</v>
      </c>
      <c r="L138" s="98" t="s">
        <v>176</v>
      </c>
      <c r="M138" s="99">
        <v>2.4E-2</v>
      </c>
      <c r="N138" s="99">
        <v>1.18E-2</v>
      </c>
      <c r="O138" s="95">
        <v>5249967.0000000009</v>
      </c>
      <c r="P138" s="97">
        <v>104.78</v>
      </c>
      <c r="Q138" s="95">
        <v>5500.9151900000015</v>
      </c>
      <c r="R138" s="96">
        <v>4.0213916400487174E-2</v>
      </c>
      <c r="S138" s="96">
        <v>4.0289471946449084E-3</v>
      </c>
      <c r="T138" s="96">
        <v>1.5485837790989389E-3</v>
      </c>
    </row>
    <row r="139" spans="2:20">
      <c r="B139" s="88" t="s">
        <v>624</v>
      </c>
      <c r="C139" s="85" t="s">
        <v>625</v>
      </c>
      <c r="D139" s="98" t="s">
        <v>132</v>
      </c>
      <c r="E139" s="98" t="s">
        <v>316</v>
      </c>
      <c r="F139" s="85" t="s">
        <v>626</v>
      </c>
      <c r="G139" s="98" t="s">
        <v>359</v>
      </c>
      <c r="H139" s="85" t="s">
        <v>602</v>
      </c>
      <c r="I139" s="85" t="s">
        <v>174</v>
      </c>
      <c r="J139" s="85"/>
      <c r="K139" s="95">
        <v>1.1400000000000003</v>
      </c>
      <c r="L139" s="98" t="s">
        <v>176</v>
      </c>
      <c r="M139" s="99">
        <v>4.6500000000000007E-2</v>
      </c>
      <c r="N139" s="99">
        <v>8.6000000000000035E-3</v>
      </c>
      <c r="O139" s="95">
        <v>937229.7100000002</v>
      </c>
      <c r="P139" s="97">
        <v>127.32</v>
      </c>
      <c r="Q139" s="95">
        <v>1193.2808799999998</v>
      </c>
      <c r="R139" s="96">
        <v>4.0408187273921602E-3</v>
      </c>
      <c r="S139" s="96">
        <v>8.7397560003091149E-4</v>
      </c>
      <c r="T139" s="96">
        <v>3.3592508716297925E-4</v>
      </c>
    </row>
    <row r="140" spans="2:20">
      <c r="B140" s="88" t="s">
        <v>627</v>
      </c>
      <c r="C140" s="85" t="s">
        <v>628</v>
      </c>
      <c r="D140" s="98" t="s">
        <v>132</v>
      </c>
      <c r="E140" s="98" t="s">
        <v>316</v>
      </c>
      <c r="F140" s="85" t="s">
        <v>626</v>
      </c>
      <c r="G140" s="98" t="s">
        <v>359</v>
      </c>
      <c r="H140" s="85" t="s">
        <v>602</v>
      </c>
      <c r="I140" s="85" t="s">
        <v>174</v>
      </c>
      <c r="J140" s="85"/>
      <c r="K140" s="95">
        <v>1.8500000000000003</v>
      </c>
      <c r="L140" s="98" t="s">
        <v>176</v>
      </c>
      <c r="M140" s="99">
        <v>6.0999999999999999E-2</v>
      </c>
      <c r="N140" s="99">
        <v>1.8600000000000002E-2</v>
      </c>
      <c r="O140" s="95">
        <v>5228375.8900000006</v>
      </c>
      <c r="P140" s="97">
        <v>109.05</v>
      </c>
      <c r="Q140" s="95">
        <v>5701.5439699999997</v>
      </c>
      <c r="R140" s="96">
        <v>4.1881190759773179E-3</v>
      </c>
      <c r="S140" s="96">
        <v>4.1758905181514148E-3</v>
      </c>
      <c r="T140" s="96">
        <v>1.6050635581170202E-3</v>
      </c>
    </row>
    <row r="141" spans="2:20">
      <c r="B141" s="88" t="s">
        <v>629</v>
      </c>
      <c r="C141" s="85" t="s">
        <v>630</v>
      </c>
      <c r="D141" s="98" t="s">
        <v>132</v>
      </c>
      <c r="E141" s="98" t="s">
        <v>316</v>
      </c>
      <c r="F141" s="85" t="s">
        <v>626</v>
      </c>
      <c r="G141" s="98" t="s">
        <v>359</v>
      </c>
      <c r="H141" s="85" t="s">
        <v>602</v>
      </c>
      <c r="I141" s="85" t="s">
        <v>174</v>
      </c>
      <c r="J141" s="85"/>
      <c r="K141" s="95">
        <v>6.38</v>
      </c>
      <c r="L141" s="98" t="s">
        <v>176</v>
      </c>
      <c r="M141" s="99">
        <v>2.8500000000000001E-2</v>
      </c>
      <c r="N141" s="99">
        <v>2.0900000000000002E-2</v>
      </c>
      <c r="O141" s="95">
        <v>7570780.0000000009</v>
      </c>
      <c r="P141" s="97">
        <v>106.34</v>
      </c>
      <c r="Q141" s="95">
        <v>8050.7670400000006</v>
      </c>
      <c r="R141" s="96">
        <v>1.1084597364568084E-2</v>
      </c>
      <c r="S141" s="96">
        <v>5.8964943396169122E-3</v>
      </c>
      <c r="T141" s="96">
        <v>2.2664023743017162E-3</v>
      </c>
    </row>
    <row r="142" spans="2:20">
      <c r="B142" s="88" t="s">
        <v>631</v>
      </c>
      <c r="C142" s="85" t="s">
        <v>632</v>
      </c>
      <c r="D142" s="98" t="s">
        <v>132</v>
      </c>
      <c r="E142" s="98" t="s">
        <v>316</v>
      </c>
      <c r="F142" s="85" t="s">
        <v>626</v>
      </c>
      <c r="G142" s="98" t="s">
        <v>359</v>
      </c>
      <c r="H142" s="85" t="s">
        <v>602</v>
      </c>
      <c r="I142" s="85" t="s">
        <v>174</v>
      </c>
      <c r="J142" s="85"/>
      <c r="K142" s="95">
        <v>1</v>
      </c>
      <c r="L142" s="98" t="s">
        <v>176</v>
      </c>
      <c r="M142" s="99">
        <v>5.0499999999999996E-2</v>
      </c>
      <c r="N142" s="99">
        <v>1.01E-2</v>
      </c>
      <c r="O142" s="95">
        <v>1855203.4800000002</v>
      </c>
      <c r="P142" s="97">
        <v>124.14</v>
      </c>
      <c r="Q142" s="95">
        <v>2414.8891900000003</v>
      </c>
      <c r="R142" s="96">
        <v>1.1444874086355819E-2</v>
      </c>
      <c r="S142" s="96">
        <v>1.7686986058457691E-3</v>
      </c>
      <c r="T142" s="96">
        <v>6.7982473802788716E-4</v>
      </c>
    </row>
    <row r="143" spans="2:20">
      <c r="B143" s="88" t="s">
        <v>633</v>
      </c>
      <c r="C143" s="85" t="s">
        <v>634</v>
      </c>
      <c r="D143" s="98" t="s">
        <v>132</v>
      </c>
      <c r="E143" s="98" t="s">
        <v>316</v>
      </c>
      <c r="F143" s="85" t="s">
        <v>635</v>
      </c>
      <c r="G143" s="98" t="s">
        <v>427</v>
      </c>
      <c r="H143" s="85" t="s">
        <v>636</v>
      </c>
      <c r="I143" s="85" t="s">
        <v>174</v>
      </c>
      <c r="J143" s="85"/>
      <c r="K143" s="95">
        <v>1.9399999999999997</v>
      </c>
      <c r="L143" s="98" t="s">
        <v>176</v>
      </c>
      <c r="M143" s="99">
        <v>4.8000000000000001E-2</v>
      </c>
      <c r="N143" s="99">
        <v>1.9399999999999997E-2</v>
      </c>
      <c r="O143" s="95">
        <v>3151347.4600000004</v>
      </c>
      <c r="P143" s="97">
        <v>123.1</v>
      </c>
      <c r="Q143" s="95">
        <v>3879.308880000001</v>
      </c>
      <c r="R143" s="96">
        <v>4.401025682601401E-3</v>
      </c>
      <c r="S143" s="96">
        <v>2.8412600611712178E-3</v>
      </c>
      <c r="T143" s="96">
        <v>1.0920791537748597E-3</v>
      </c>
    </row>
    <row r="144" spans="2:20">
      <c r="B144" s="88" t="s">
        <v>637</v>
      </c>
      <c r="C144" s="85" t="s">
        <v>638</v>
      </c>
      <c r="D144" s="98" t="s">
        <v>132</v>
      </c>
      <c r="E144" s="98" t="s">
        <v>316</v>
      </c>
      <c r="F144" s="85" t="s">
        <v>639</v>
      </c>
      <c r="G144" s="98" t="s">
        <v>478</v>
      </c>
      <c r="H144" s="85" t="s">
        <v>636</v>
      </c>
      <c r="I144" s="85" t="s">
        <v>172</v>
      </c>
      <c r="J144" s="85"/>
      <c r="K144" s="95">
        <v>0.83000000000000007</v>
      </c>
      <c r="L144" s="98" t="s">
        <v>176</v>
      </c>
      <c r="M144" s="99">
        <v>5.2999999999999999E-2</v>
      </c>
      <c r="N144" s="99">
        <v>1.7900000000000003E-2</v>
      </c>
      <c r="O144" s="95">
        <v>671502.58</v>
      </c>
      <c r="P144" s="97">
        <v>124.16</v>
      </c>
      <c r="Q144" s="95">
        <v>833.73760000000004</v>
      </c>
      <c r="R144" s="96">
        <v>6.6340792199672703E-3</v>
      </c>
      <c r="S144" s="96">
        <v>6.1064107490629719E-4</v>
      </c>
      <c r="T144" s="96">
        <v>2.3470867642750901E-4</v>
      </c>
    </row>
    <row r="145" spans="2:20">
      <c r="B145" s="88" t="s">
        <v>640</v>
      </c>
      <c r="C145" s="85" t="s">
        <v>641</v>
      </c>
      <c r="D145" s="98" t="s">
        <v>132</v>
      </c>
      <c r="E145" s="98" t="s">
        <v>316</v>
      </c>
      <c r="F145" s="85" t="s">
        <v>639</v>
      </c>
      <c r="G145" s="98" t="s">
        <v>478</v>
      </c>
      <c r="H145" s="85" t="s">
        <v>636</v>
      </c>
      <c r="I145" s="85" t="s">
        <v>174</v>
      </c>
      <c r="J145" s="85"/>
      <c r="K145" s="95">
        <v>2.6</v>
      </c>
      <c r="L145" s="98" t="s">
        <v>176</v>
      </c>
      <c r="M145" s="99">
        <v>0.05</v>
      </c>
      <c r="N145" s="99">
        <v>1.8000000000000002E-2</v>
      </c>
      <c r="O145" s="95">
        <v>486.85000000000008</v>
      </c>
      <c r="P145" s="97">
        <v>107.15</v>
      </c>
      <c r="Q145" s="95">
        <v>0.52166000000000012</v>
      </c>
      <c r="R145" s="96">
        <v>2.3662326426859916E-6</v>
      </c>
      <c r="S145" s="96">
        <v>3.8207107744165438E-7</v>
      </c>
      <c r="T145" s="96">
        <v>1.4685451171348677E-7</v>
      </c>
    </row>
    <row r="146" spans="2:20">
      <c r="B146" s="88" t="s">
        <v>642</v>
      </c>
      <c r="C146" s="85" t="s">
        <v>643</v>
      </c>
      <c r="D146" s="98" t="s">
        <v>132</v>
      </c>
      <c r="E146" s="98" t="s">
        <v>316</v>
      </c>
      <c r="F146" s="85" t="s">
        <v>639</v>
      </c>
      <c r="G146" s="98" t="s">
        <v>478</v>
      </c>
      <c r="H146" s="85" t="s">
        <v>636</v>
      </c>
      <c r="I146" s="85" t="s">
        <v>172</v>
      </c>
      <c r="J146" s="85"/>
      <c r="K146" s="95">
        <v>0.43000000000000005</v>
      </c>
      <c r="L146" s="98" t="s">
        <v>176</v>
      </c>
      <c r="M146" s="99">
        <v>5.2499999999999998E-2</v>
      </c>
      <c r="N146" s="99">
        <v>1.3299999999999999E-2</v>
      </c>
      <c r="O146" s="95">
        <v>9417.5400000000027</v>
      </c>
      <c r="P146" s="97">
        <v>123.53</v>
      </c>
      <c r="Q146" s="95">
        <v>11.633490000000002</v>
      </c>
      <c r="R146" s="96">
        <v>1.3804114040919373E-4</v>
      </c>
      <c r="S146" s="96">
        <v>8.5205307263480262E-6</v>
      </c>
      <c r="T146" s="96">
        <v>3.2749884857449897E-6</v>
      </c>
    </row>
    <row r="147" spans="2:20">
      <c r="B147" s="88" t="s">
        <v>644</v>
      </c>
      <c r="C147" s="85" t="s">
        <v>645</v>
      </c>
      <c r="D147" s="98" t="s">
        <v>132</v>
      </c>
      <c r="E147" s="98" t="s">
        <v>316</v>
      </c>
      <c r="F147" s="85" t="s">
        <v>646</v>
      </c>
      <c r="G147" s="98" t="s">
        <v>359</v>
      </c>
      <c r="H147" s="85" t="s">
        <v>636</v>
      </c>
      <c r="I147" s="85" t="s">
        <v>172</v>
      </c>
      <c r="J147" s="85"/>
      <c r="K147" s="95">
        <v>3.23</v>
      </c>
      <c r="L147" s="98" t="s">
        <v>176</v>
      </c>
      <c r="M147" s="99">
        <v>7.0000000000000007E-2</v>
      </c>
      <c r="N147" s="99">
        <v>0.02</v>
      </c>
      <c r="O147" s="95">
        <v>3206783.7400000007</v>
      </c>
      <c r="P147" s="97">
        <v>121.96</v>
      </c>
      <c r="Q147" s="95">
        <v>3910.9932100000005</v>
      </c>
      <c r="R147" s="96">
        <v>5.659640098788013E-3</v>
      </c>
      <c r="S147" s="96">
        <v>2.8644661074487105E-3</v>
      </c>
      <c r="T147" s="96">
        <v>1.1009987312987622E-3</v>
      </c>
    </row>
    <row r="148" spans="2:20">
      <c r="B148" s="88" t="s">
        <v>647</v>
      </c>
      <c r="C148" s="85" t="s">
        <v>648</v>
      </c>
      <c r="D148" s="98" t="s">
        <v>132</v>
      </c>
      <c r="E148" s="98" t="s">
        <v>316</v>
      </c>
      <c r="F148" s="85" t="s">
        <v>646</v>
      </c>
      <c r="G148" s="98" t="s">
        <v>359</v>
      </c>
      <c r="H148" s="85" t="s">
        <v>636</v>
      </c>
      <c r="I148" s="85" t="s">
        <v>172</v>
      </c>
      <c r="J148" s="85"/>
      <c r="K148" s="95">
        <v>4.5999999999999996</v>
      </c>
      <c r="L148" s="98" t="s">
        <v>176</v>
      </c>
      <c r="M148" s="99">
        <v>4.9000000000000002E-2</v>
      </c>
      <c r="N148" s="99">
        <v>2.9699999999999994E-2</v>
      </c>
      <c r="O148" s="95">
        <v>43169.52</v>
      </c>
      <c r="P148" s="97">
        <v>107.95</v>
      </c>
      <c r="Q148" s="95">
        <v>46.601500000000009</v>
      </c>
      <c r="R148" s="96">
        <v>2.6631659145519542E-4</v>
      </c>
      <c r="S148" s="96">
        <v>3.4131590145683504E-5</v>
      </c>
      <c r="T148" s="96">
        <v>1.3118967387984614E-5</v>
      </c>
    </row>
    <row r="149" spans="2:20">
      <c r="B149" s="88" t="s">
        <v>649</v>
      </c>
      <c r="C149" s="85" t="s">
        <v>650</v>
      </c>
      <c r="D149" s="98" t="s">
        <v>132</v>
      </c>
      <c r="E149" s="98" t="s">
        <v>316</v>
      </c>
      <c r="F149" s="85" t="s">
        <v>646</v>
      </c>
      <c r="G149" s="98" t="s">
        <v>359</v>
      </c>
      <c r="H149" s="85" t="s">
        <v>636</v>
      </c>
      <c r="I149" s="85" t="s">
        <v>172</v>
      </c>
      <c r="J149" s="85"/>
      <c r="K149" s="95">
        <v>1</v>
      </c>
      <c r="L149" s="98" t="s">
        <v>176</v>
      </c>
      <c r="M149" s="99">
        <v>5.3499999999999999E-2</v>
      </c>
      <c r="N149" s="99">
        <v>1.2500000000000001E-2</v>
      </c>
      <c r="O149" s="95">
        <v>446280.2300000001</v>
      </c>
      <c r="P149" s="97">
        <v>124.21</v>
      </c>
      <c r="Q149" s="95">
        <v>582.8266000000001</v>
      </c>
      <c r="R149" s="96">
        <v>2.4836934655465518E-3</v>
      </c>
      <c r="S149" s="96">
        <v>4.2687035046516143E-4</v>
      </c>
      <c r="T149" s="96">
        <v>1.64073756386596E-4</v>
      </c>
    </row>
    <row r="150" spans="2:20">
      <c r="B150" s="88" t="s">
        <v>651</v>
      </c>
      <c r="C150" s="85" t="s">
        <v>652</v>
      </c>
      <c r="D150" s="98" t="s">
        <v>132</v>
      </c>
      <c r="E150" s="98" t="s">
        <v>316</v>
      </c>
      <c r="F150" s="85" t="s">
        <v>653</v>
      </c>
      <c r="G150" s="98" t="s">
        <v>400</v>
      </c>
      <c r="H150" s="85" t="s">
        <v>654</v>
      </c>
      <c r="I150" s="85" t="s">
        <v>172</v>
      </c>
      <c r="J150" s="85"/>
      <c r="K150" s="95">
        <v>2.0699999999999998</v>
      </c>
      <c r="L150" s="98" t="s">
        <v>176</v>
      </c>
      <c r="M150" s="99">
        <v>3.85E-2</v>
      </c>
      <c r="N150" s="99">
        <v>2.1599999999999998E-2</v>
      </c>
      <c r="O150" s="95">
        <v>24348.710000000006</v>
      </c>
      <c r="P150" s="97">
        <v>103.7</v>
      </c>
      <c r="Q150" s="95">
        <v>25.249610000000004</v>
      </c>
      <c r="R150" s="96">
        <v>6.0871775000000019E-4</v>
      </c>
      <c r="S150" s="96">
        <v>1.8493167384276291E-5</v>
      </c>
      <c r="T150" s="96">
        <v>7.1081147634589064E-6</v>
      </c>
    </row>
    <row r="151" spans="2:20">
      <c r="B151" s="88" t="s">
        <v>655</v>
      </c>
      <c r="C151" s="85" t="s">
        <v>656</v>
      </c>
      <c r="D151" s="98" t="s">
        <v>132</v>
      </c>
      <c r="E151" s="98" t="s">
        <v>316</v>
      </c>
      <c r="F151" s="85" t="s">
        <v>657</v>
      </c>
      <c r="G151" s="98" t="s">
        <v>478</v>
      </c>
      <c r="H151" s="85" t="s">
        <v>658</v>
      </c>
      <c r="I151" s="85" t="s">
        <v>174</v>
      </c>
      <c r="J151" s="85"/>
      <c r="K151" s="95">
        <v>1.1399999999999997</v>
      </c>
      <c r="L151" s="98" t="s">
        <v>176</v>
      </c>
      <c r="M151" s="99">
        <v>4.4500000000000005E-2</v>
      </c>
      <c r="N151" s="99">
        <v>0.21440000000000001</v>
      </c>
      <c r="O151" s="95">
        <v>0.9900000000000001</v>
      </c>
      <c r="P151" s="97">
        <v>103.6</v>
      </c>
      <c r="Q151" s="95">
        <v>1.0300000000000003E-3</v>
      </c>
      <c r="R151" s="96">
        <v>3.3277310924369751E-9</v>
      </c>
      <c r="S151" s="96">
        <v>7.5438640065349854E-10</v>
      </c>
      <c r="T151" s="96">
        <v>2.8995925902866121E-10</v>
      </c>
    </row>
    <row r="152" spans="2:20">
      <c r="B152" s="88" t="s">
        <v>659</v>
      </c>
      <c r="C152" s="85" t="s">
        <v>660</v>
      </c>
      <c r="D152" s="98" t="s">
        <v>132</v>
      </c>
      <c r="E152" s="98" t="s">
        <v>316</v>
      </c>
      <c r="F152" s="85" t="s">
        <v>657</v>
      </c>
      <c r="G152" s="98" t="s">
        <v>478</v>
      </c>
      <c r="H152" s="85" t="s">
        <v>658</v>
      </c>
      <c r="I152" s="85" t="s">
        <v>174</v>
      </c>
      <c r="J152" s="85"/>
      <c r="K152" s="95">
        <v>2.0500000000000003</v>
      </c>
      <c r="L152" s="98" t="s">
        <v>176</v>
      </c>
      <c r="M152" s="99">
        <v>4.9000000000000002E-2</v>
      </c>
      <c r="N152" s="99">
        <v>0.27089999999999997</v>
      </c>
      <c r="O152" s="95">
        <v>583715.97000000009</v>
      </c>
      <c r="P152" s="97">
        <v>83.46</v>
      </c>
      <c r="Q152" s="95">
        <v>487.16933000000006</v>
      </c>
      <c r="R152" s="96">
        <v>6.1261010415554051E-4</v>
      </c>
      <c r="S152" s="96">
        <v>3.5680962851211299E-4</v>
      </c>
      <c r="T152" s="96">
        <v>1.371449106294071E-4</v>
      </c>
    </row>
    <row r="153" spans="2:20">
      <c r="B153" s="88" t="s">
        <v>661</v>
      </c>
      <c r="C153" s="85" t="s">
        <v>662</v>
      </c>
      <c r="D153" s="98" t="s">
        <v>132</v>
      </c>
      <c r="E153" s="98" t="s">
        <v>316</v>
      </c>
      <c r="F153" s="85" t="s">
        <v>663</v>
      </c>
      <c r="G153" s="98" t="s">
        <v>377</v>
      </c>
      <c r="H153" s="85" t="s">
        <v>664</v>
      </c>
      <c r="I153" s="85"/>
      <c r="J153" s="85"/>
      <c r="K153" s="95">
        <v>3.0200000000000005</v>
      </c>
      <c r="L153" s="98" t="s">
        <v>176</v>
      </c>
      <c r="M153" s="99">
        <v>3.85E-2</v>
      </c>
      <c r="N153" s="99">
        <v>2.3900000000000001E-2</v>
      </c>
      <c r="O153" s="95">
        <v>652699.66000000015</v>
      </c>
      <c r="P153" s="97">
        <v>103.6</v>
      </c>
      <c r="Q153" s="95">
        <v>676.1968700000001</v>
      </c>
      <c r="R153" s="96">
        <v>2.3478405035971227E-3</v>
      </c>
      <c r="S153" s="96">
        <v>4.9525604164316658E-4</v>
      </c>
      <c r="T153" s="96">
        <v>1.9035877998320379E-4</v>
      </c>
    </row>
    <row r="154" spans="2:20"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95"/>
      <c r="P154" s="97"/>
      <c r="Q154" s="85"/>
      <c r="R154" s="85"/>
      <c r="S154" s="96"/>
      <c r="T154" s="85"/>
    </row>
    <row r="155" spans="2:20">
      <c r="B155" s="102" t="s">
        <v>54</v>
      </c>
      <c r="C155" s="83"/>
      <c r="D155" s="83"/>
      <c r="E155" s="83"/>
      <c r="F155" s="83"/>
      <c r="G155" s="83"/>
      <c r="H155" s="83"/>
      <c r="I155" s="83"/>
      <c r="J155" s="83"/>
      <c r="K155" s="92">
        <v>3.7152174728017364</v>
      </c>
      <c r="L155" s="83"/>
      <c r="M155" s="83"/>
      <c r="N155" s="104">
        <v>2.2823179306577911E-2</v>
      </c>
      <c r="O155" s="92"/>
      <c r="P155" s="94"/>
      <c r="Q155" s="92">
        <v>261288.70873000007</v>
      </c>
      <c r="R155" s="83"/>
      <c r="S155" s="93">
        <v>0.1913715034079855</v>
      </c>
      <c r="T155" s="93">
        <v>7.3556388714472315E-2</v>
      </c>
    </row>
    <row r="156" spans="2:20">
      <c r="B156" s="88" t="s">
        <v>665</v>
      </c>
      <c r="C156" s="85" t="s">
        <v>666</v>
      </c>
      <c r="D156" s="98" t="s">
        <v>132</v>
      </c>
      <c r="E156" s="98" t="s">
        <v>316</v>
      </c>
      <c r="F156" s="85" t="s">
        <v>333</v>
      </c>
      <c r="G156" s="98" t="s">
        <v>318</v>
      </c>
      <c r="H156" s="85" t="s">
        <v>319</v>
      </c>
      <c r="I156" s="85" t="s">
        <v>174</v>
      </c>
      <c r="J156" s="85"/>
      <c r="K156" s="95">
        <v>1.39</v>
      </c>
      <c r="L156" s="98" t="s">
        <v>176</v>
      </c>
      <c r="M156" s="99">
        <v>5.9000000000000004E-2</v>
      </c>
      <c r="N156" s="99">
        <v>7.7999999999999988E-3</v>
      </c>
      <c r="O156" s="95">
        <v>10374874.260000002</v>
      </c>
      <c r="P156" s="97">
        <v>107.68</v>
      </c>
      <c r="Q156" s="95">
        <v>11171.664260000001</v>
      </c>
      <c r="R156" s="96">
        <v>6.4110382794603923E-3</v>
      </c>
      <c r="S156" s="96">
        <v>8.1822830974861444E-3</v>
      </c>
      <c r="T156" s="96">
        <v>3.1449781465500738E-3</v>
      </c>
    </row>
    <row r="157" spans="2:20">
      <c r="B157" s="88" t="s">
        <v>667</v>
      </c>
      <c r="C157" s="85" t="s">
        <v>668</v>
      </c>
      <c r="D157" s="98" t="s">
        <v>132</v>
      </c>
      <c r="E157" s="98" t="s">
        <v>316</v>
      </c>
      <c r="F157" s="85" t="s">
        <v>333</v>
      </c>
      <c r="G157" s="98" t="s">
        <v>318</v>
      </c>
      <c r="H157" s="85" t="s">
        <v>319</v>
      </c>
      <c r="I157" s="85" t="s">
        <v>174</v>
      </c>
      <c r="J157" s="85"/>
      <c r="K157" s="95">
        <v>1.89</v>
      </c>
      <c r="L157" s="98" t="s">
        <v>176</v>
      </c>
      <c r="M157" s="99">
        <v>1.8799999999999997E-2</v>
      </c>
      <c r="N157" s="99">
        <v>4.6999999999999993E-3</v>
      </c>
      <c r="O157" s="95">
        <v>6265795.9600000009</v>
      </c>
      <c r="P157" s="97">
        <v>102.77</v>
      </c>
      <c r="Q157" s="95">
        <v>6439.3585100000018</v>
      </c>
      <c r="R157" s="96">
        <v>9.9722530609256711E-3</v>
      </c>
      <c r="S157" s="96">
        <v>4.7162762027925971E-3</v>
      </c>
      <c r="T157" s="96">
        <v>1.8127685652228193E-3</v>
      </c>
    </row>
    <row r="158" spans="2:20">
      <c r="B158" s="88" t="s">
        <v>669</v>
      </c>
      <c r="C158" s="85" t="s">
        <v>670</v>
      </c>
      <c r="D158" s="98" t="s">
        <v>132</v>
      </c>
      <c r="E158" s="98" t="s">
        <v>316</v>
      </c>
      <c r="F158" s="85" t="s">
        <v>671</v>
      </c>
      <c r="G158" s="98" t="s">
        <v>672</v>
      </c>
      <c r="H158" s="85" t="s">
        <v>343</v>
      </c>
      <c r="I158" s="85" t="s">
        <v>172</v>
      </c>
      <c r="J158" s="85"/>
      <c r="K158" s="95">
        <v>1.9500000000000002</v>
      </c>
      <c r="L158" s="98" t="s">
        <v>176</v>
      </c>
      <c r="M158" s="99">
        <v>4.8399999999999999E-2</v>
      </c>
      <c r="N158" s="99">
        <v>9.3999999999999986E-3</v>
      </c>
      <c r="O158" s="95">
        <v>8191465.620000001</v>
      </c>
      <c r="P158" s="97">
        <v>107.7</v>
      </c>
      <c r="Q158" s="95">
        <v>8822.2088400000011</v>
      </c>
      <c r="R158" s="96">
        <v>9.7517447857142867E-3</v>
      </c>
      <c r="S158" s="96">
        <v>6.4615090996321123E-3</v>
      </c>
      <c r="T158" s="96">
        <v>2.4835739206237905E-3</v>
      </c>
    </row>
    <row r="159" spans="2:20">
      <c r="B159" s="88" t="s">
        <v>673</v>
      </c>
      <c r="C159" s="85" t="s">
        <v>674</v>
      </c>
      <c r="D159" s="98" t="s">
        <v>132</v>
      </c>
      <c r="E159" s="98" t="s">
        <v>316</v>
      </c>
      <c r="F159" s="85" t="s">
        <v>342</v>
      </c>
      <c r="G159" s="98" t="s">
        <v>318</v>
      </c>
      <c r="H159" s="85" t="s">
        <v>343</v>
      </c>
      <c r="I159" s="85" t="s">
        <v>172</v>
      </c>
      <c r="J159" s="85"/>
      <c r="K159" s="95">
        <v>2.93</v>
      </c>
      <c r="L159" s="98" t="s">
        <v>176</v>
      </c>
      <c r="M159" s="99">
        <v>1.95E-2</v>
      </c>
      <c r="N159" s="99">
        <v>1.34E-2</v>
      </c>
      <c r="O159" s="95">
        <v>7122914.3800000008</v>
      </c>
      <c r="P159" s="97">
        <v>103.68</v>
      </c>
      <c r="Q159" s="95">
        <v>7385.0376300000007</v>
      </c>
      <c r="R159" s="96">
        <v>1.0398415153284673E-2</v>
      </c>
      <c r="S159" s="96">
        <v>5.4089048120255752E-3</v>
      </c>
      <c r="T159" s="96">
        <v>2.0789903292170678E-3</v>
      </c>
    </row>
    <row r="160" spans="2:20">
      <c r="B160" s="88" t="s">
        <v>675</v>
      </c>
      <c r="C160" s="85" t="s">
        <v>676</v>
      </c>
      <c r="D160" s="98" t="s">
        <v>132</v>
      </c>
      <c r="E160" s="98" t="s">
        <v>316</v>
      </c>
      <c r="F160" s="85" t="s">
        <v>317</v>
      </c>
      <c r="G160" s="98" t="s">
        <v>318</v>
      </c>
      <c r="H160" s="85" t="s">
        <v>343</v>
      </c>
      <c r="I160" s="85" t="s">
        <v>172</v>
      </c>
      <c r="J160" s="85"/>
      <c r="K160" s="95">
        <v>0.7</v>
      </c>
      <c r="L160" s="98" t="s">
        <v>176</v>
      </c>
      <c r="M160" s="99">
        <v>5.4000000000000006E-2</v>
      </c>
      <c r="N160" s="99">
        <v>2.7000000000000001E-3</v>
      </c>
      <c r="O160" s="95">
        <v>7.0600000000000014</v>
      </c>
      <c r="P160" s="97">
        <v>105.2</v>
      </c>
      <c r="Q160" s="95">
        <v>7.4300000000000017E-3</v>
      </c>
      <c r="R160" s="96">
        <v>3.2003060689316923E-9</v>
      </c>
      <c r="S160" s="96">
        <v>5.4418358804422266E-9</v>
      </c>
      <c r="T160" s="96">
        <v>2.0916478588184005E-9</v>
      </c>
    </row>
    <row r="161" spans="2:20">
      <c r="B161" s="88" t="s">
        <v>677</v>
      </c>
      <c r="C161" s="85" t="s">
        <v>678</v>
      </c>
      <c r="D161" s="98" t="s">
        <v>132</v>
      </c>
      <c r="E161" s="98" t="s">
        <v>316</v>
      </c>
      <c r="F161" s="85" t="s">
        <v>679</v>
      </c>
      <c r="G161" s="98" t="s">
        <v>318</v>
      </c>
      <c r="H161" s="85" t="s">
        <v>343</v>
      </c>
      <c r="I161" s="85" t="s">
        <v>174</v>
      </c>
      <c r="J161" s="85"/>
      <c r="K161" s="95">
        <v>4.96</v>
      </c>
      <c r="L161" s="98" t="s">
        <v>176</v>
      </c>
      <c r="M161" s="99">
        <v>2.07E-2</v>
      </c>
      <c r="N161" s="99">
        <v>1.89E-2</v>
      </c>
      <c r="O161" s="95">
        <v>3206916.0000000005</v>
      </c>
      <c r="P161" s="97">
        <v>102.45</v>
      </c>
      <c r="Q161" s="95">
        <v>3285.4852900000005</v>
      </c>
      <c r="R161" s="96">
        <v>1.2652402914823863E-2</v>
      </c>
      <c r="S161" s="96">
        <v>2.4063353614787531E-3</v>
      </c>
      <c r="T161" s="96">
        <v>9.2490959246404464E-4</v>
      </c>
    </row>
    <row r="162" spans="2:20">
      <c r="B162" s="88" t="s">
        <v>680</v>
      </c>
      <c r="C162" s="85" t="s">
        <v>681</v>
      </c>
      <c r="D162" s="98" t="s">
        <v>132</v>
      </c>
      <c r="E162" s="98" t="s">
        <v>316</v>
      </c>
      <c r="F162" s="85" t="s">
        <v>333</v>
      </c>
      <c r="G162" s="98" t="s">
        <v>318</v>
      </c>
      <c r="H162" s="85" t="s">
        <v>343</v>
      </c>
      <c r="I162" s="85" t="s">
        <v>174</v>
      </c>
      <c r="J162" s="85"/>
      <c r="K162" s="95">
        <v>0.65999999999999981</v>
      </c>
      <c r="L162" s="98" t="s">
        <v>176</v>
      </c>
      <c r="M162" s="99">
        <v>2.4799999999999999E-2</v>
      </c>
      <c r="N162" s="99">
        <v>2.5000000000000001E-3</v>
      </c>
      <c r="O162" s="95">
        <v>7267846.8000000007</v>
      </c>
      <c r="P162" s="97">
        <v>101.67</v>
      </c>
      <c r="Q162" s="95">
        <v>7389.2198500000013</v>
      </c>
      <c r="R162" s="96">
        <v>7.5190741039615648E-3</v>
      </c>
      <c r="S162" s="96">
        <v>5.4119679284261009E-3</v>
      </c>
      <c r="T162" s="96">
        <v>2.0801676820445389E-3</v>
      </c>
    </row>
    <row r="163" spans="2:20">
      <c r="B163" s="88" t="s">
        <v>682</v>
      </c>
      <c r="C163" s="85" t="s">
        <v>683</v>
      </c>
      <c r="D163" s="98" t="s">
        <v>132</v>
      </c>
      <c r="E163" s="98" t="s">
        <v>316</v>
      </c>
      <c r="F163" s="85" t="s">
        <v>333</v>
      </c>
      <c r="G163" s="98" t="s">
        <v>318</v>
      </c>
      <c r="H163" s="85" t="s">
        <v>343</v>
      </c>
      <c r="I163" s="85" t="s">
        <v>174</v>
      </c>
      <c r="J163" s="85"/>
      <c r="K163" s="95">
        <v>2.12</v>
      </c>
      <c r="L163" s="98" t="s">
        <v>176</v>
      </c>
      <c r="M163" s="99">
        <v>6.0999999999999999E-2</v>
      </c>
      <c r="N163" s="99">
        <v>1.1099999999999999E-2</v>
      </c>
      <c r="O163" s="95">
        <v>5844288.5199999996</v>
      </c>
      <c r="P163" s="97">
        <v>115.55</v>
      </c>
      <c r="Q163" s="95">
        <v>6753.075240000001</v>
      </c>
      <c r="R163" s="96">
        <v>3.4117077795881713E-3</v>
      </c>
      <c r="S163" s="96">
        <v>4.9460467219862719E-3</v>
      </c>
      <c r="T163" s="96">
        <v>1.9010841677234934E-3</v>
      </c>
    </row>
    <row r="164" spans="2:20">
      <c r="B164" s="88" t="s">
        <v>684</v>
      </c>
      <c r="C164" s="85" t="s">
        <v>685</v>
      </c>
      <c r="D164" s="98" t="s">
        <v>132</v>
      </c>
      <c r="E164" s="98" t="s">
        <v>316</v>
      </c>
      <c r="F164" s="85" t="s">
        <v>376</v>
      </c>
      <c r="G164" s="98" t="s">
        <v>377</v>
      </c>
      <c r="H164" s="85" t="s">
        <v>371</v>
      </c>
      <c r="I164" s="85" t="s">
        <v>174</v>
      </c>
      <c r="J164" s="85"/>
      <c r="K164" s="95">
        <v>3.8000000000000007</v>
      </c>
      <c r="L164" s="98" t="s">
        <v>176</v>
      </c>
      <c r="M164" s="99">
        <v>1.566E-2</v>
      </c>
      <c r="N164" s="99">
        <v>1.1900000000000001E-2</v>
      </c>
      <c r="O164" s="95">
        <v>3296009.0000000005</v>
      </c>
      <c r="P164" s="97">
        <v>101.5</v>
      </c>
      <c r="Q164" s="95">
        <v>3345.4492999999998</v>
      </c>
      <c r="R164" s="96">
        <v>4.4919503542716344E-3</v>
      </c>
      <c r="S164" s="96">
        <v>2.4502538407725877E-3</v>
      </c>
      <c r="T164" s="96">
        <v>9.4179029140383777E-4</v>
      </c>
    </row>
    <row r="165" spans="2:20">
      <c r="B165" s="88" t="s">
        <v>686</v>
      </c>
      <c r="C165" s="85" t="s">
        <v>687</v>
      </c>
      <c r="D165" s="98" t="s">
        <v>132</v>
      </c>
      <c r="E165" s="98" t="s">
        <v>316</v>
      </c>
      <c r="F165" s="85" t="s">
        <v>376</v>
      </c>
      <c r="G165" s="98" t="s">
        <v>377</v>
      </c>
      <c r="H165" s="85" t="s">
        <v>371</v>
      </c>
      <c r="I165" s="85" t="s">
        <v>174</v>
      </c>
      <c r="J165" s="85"/>
      <c r="K165" s="95">
        <v>0.42</v>
      </c>
      <c r="L165" s="98" t="s">
        <v>176</v>
      </c>
      <c r="M165" s="99">
        <v>5.7000000000000002E-2</v>
      </c>
      <c r="N165" s="99">
        <v>2.5999999999999999E-3</v>
      </c>
      <c r="O165" s="95">
        <v>3274798.1300000008</v>
      </c>
      <c r="P165" s="97">
        <v>102.74</v>
      </c>
      <c r="Q165" s="95">
        <v>3364.5276000000003</v>
      </c>
      <c r="R165" s="96">
        <v>7.3888245035040141E-3</v>
      </c>
      <c r="S165" s="96">
        <v>2.46422705443044E-3</v>
      </c>
      <c r="T165" s="96">
        <v>9.4716109696842685E-4</v>
      </c>
    </row>
    <row r="166" spans="2:20">
      <c r="B166" s="88" t="s">
        <v>688</v>
      </c>
      <c r="C166" s="85" t="s">
        <v>689</v>
      </c>
      <c r="D166" s="98" t="s">
        <v>132</v>
      </c>
      <c r="E166" s="98" t="s">
        <v>316</v>
      </c>
      <c r="F166" s="85" t="s">
        <v>376</v>
      </c>
      <c r="G166" s="98" t="s">
        <v>377</v>
      </c>
      <c r="H166" s="85" t="s">
        <v>371</v>
      </c>
      <c r="I166" s="85" t="s">
        <v>174</v>
      </c>
      <c r="J166" s="85"/>
      <c r="K166" s="95">
        <v>6.79</v>
      </c>
      <c r="L166" s="98" t="s">
        <v>176</v>
      </c>
      <c r="M166" s="99">
        <v>3.6499999999999998E-2</v>
      </c>
      <c r="N166" s="99">
        <v>3.1300000000000001E-2</v>
      </c>
      <c r="O166" s="95">
        <v>12518400.000000002</v>
      </c>
      <c r="P166" s="97">
        <v>103.98</v>
      </c>
      <c r="Q166" s="95">
        <v>13016.631900000002</v>
      </c>
      <c r="R166" s="96">
        <v>1.1354547524219934E-2</v>
      </c>
      <c r="S166" s="96">
        <v>9.5335631919150569E-3</v>
      </c>
      <c r="T166" s="96">
        <v>3.6643620784202269E-3</v>
      </c>
    </row>
    <row r="167" spans="2:20">
      <c r="B167" s="88" t="s">
        <v>690</v>
      </c>
      <c r="C167" s="85" t="s">
        <v>691</v>
      </c>
      <c r="D167" s="98" t="s">
        <v>132</v>
      </c>
      <c r="E167" s="98" t="s">
        <v>316</v>
      </c>
      <c r="F167" s="85" t="s">
        <v>317</v>
      </c>
      <c r="G167" s="98" t="s">
        <v>318</v>
      </c>
      <c r="H167" s="85" t="s">
        <v>371</v>
      </c>
      <c r="I167" s="85" t="s">
        <v>172</v>
      </c>
      <c r="J167" s="85"/>
      <c r="K167" s="95">
        <v>3.9699999999999993</v>
      </c>
      <c r="L167" s="98" t="s">
        <v>176</v>
      </c>
      <c r="M167" s="99">
        <v>1.5180000000000001E-2</v>
      </c>
      <c r="N167" s="99">
        <v>1.21E-2</v>
      </c>
      <c r="O167" s="95">
        <v>27472748.650000006</v>
      </c>
      <c r="P167" s="97">
        <v>101.55</v>
      </c>
      <c r="Q167" s="95">
        <v>27898.576540000005</v>
      </c>
      <c r="R167" s="96">
        <v>2.8918682789473689E-2</v>
      </c>
      <c r="S167" s="96">
        <v>2.0433307513948284E-2</v>
      </c>
      <c r="T167" s="96">
        <v>7.8538355160124168E-3</v>
      </c>
    </row>
    <row r="168" spans="2:20">
      <c r="B168" s="88" t="s">
        <v>692</v>
      </c>
      <c r="C168" s="85" t="s">
        <v>693</v>
      </c>
      <c r="D168" s="98" t="s">
        <v>132</v>
      </c>
      <c r="E168" s="98" t="s">
        <v>316</v>
      </c>
      <c r="F168" s="85" t="s">
        <v>392</v>
      </c>
      <c r="G168" s="98" t="s">
        <v>318</v>
      </c>
      <c r="H168" s="85" t="s">
        <v>371</v>
      </c>
      <c r="I168" s="85" t="s">
        <v>174</v>
      </c>
      <c r="J168" s="85"/>
      <c r="K168" s="95">
        <v>3.5900000000000007</v>
      </c>
      <c r="L168" s="98" t="s">
        <v>176</v>
      </c>
      <c r="M168" s="99">
        <v>6.4000000000000001E-2</v>
      </c>
      <c r="N168" s="99">
        <v>1.5400000000000002E-2</v>
      </c>
      <c r="O168" s="95">
        <v>2775846.1800000006</v>
      </c>
      <c r="P168" s="97">
        <v>118.88</v>
      </c>
      <c r="Q168" s="95">
        <v>3299.9260299999996</v>
      </c>
      <c r="R168" s="96">
        <v>8.5301465816063158E-3</v>
      </c>
      <c r="S168" s="96">
        <v>2.4169119613538718E-3</v>
      </c>
      <c r="T168" s="96">
        <v>9.2897486068756435E-4</v>
      </c>
    </row>
    <row r="169" spans="2:20">
      <c r="B169" s="88" t="s">
        <v>694</v>
      </c>
      <c r="C169" s="85" t="s">
        <v>695</v>
      </c>
      <c r="D169" s="98" t="s">
        <v>132</v>
      </c>
      <c r="E169" s="98" t="s">
        <v>316</v>
      </c>
      <c r="F169" s="85" t="s">
        <v>392</v>
      </c>
      <c r="G169" s="98" t="s">
        <v>318</v>
      </c>
      <c r="H169" s="85" t="s">
        <v>371</v>
      </c>
      <c r="I169" s="85" t="s">
        <v>174</v>
      </c>
      <c r="J169" s="85"/>
      <c r="K169" s="95">
        <v>0.66</v>
      </c>
      <c r="L169" s="98" t="s">
        <v>176</v>
      </c>
      <c r="M169" s="99">
        <v>2.1700000000000001E-2</v>
      </c>
      <c r="N169" s="99">
        <v>2.4000000000000007E-3</v>
      </c>
      <c r="O169" s="95">
        <v>2281802.1100000003</v>
      </c>
      <c r="P169" s="97">
        <v>101.45</v>
      </c>
      <c r="Q169" s="95">
        <v>2314.8883500000002</v>
      </c>
      <c r="R169" s="96">
        <v>2.9835239624425181E-3</v>
      </c>
      <c r="S169" s="96">
        <v>1.695456592496326E-3</v>
      </c>
      <c r="T169" s="96">
        <v>6.5167311718454361E-4</v>
      </c>
    </row>
    <row r="170" spans="2:20">
      <c r="B170" s="88" t="s">
        <v>696</v>
      </c>
      <c r="C170" s="85" t="s">
        <v>697</v>
      </c>
      <c r="D170" s="98" t="s">
        <v>132</v>
      </c>
      <c r="E170" s="98" t="s">
        <v>316</v>
      </c>
      <c r="F170" s="85" t="s">
        <v>403</v>
      </c>
      <c r="G170" s="98" t="s">
        <v>359</v>
      </c>
      <c r="H170" s="85" t="s">
        <v>371</v>
      </c>
      <c r="I170" s="85" t="s">
        <v>174</v>
      </c>
      <c r="J170" s="85"/>
      <c r="K170" s="95">
        <v>1.1399999999999999</v>
      </c>
      <c r="L170" s="98" t="s">
        <v>176</v>
      </c>
      <c r="M170" s="99">
        <v>5.2499999999999998E-2</v>
      </c>
      <c r="N170" s="99">
        <v>1.3200000000000003E-2</v>
      </c>
      <c r="O170" s="95">
        <v>891484.41000000015</v>
      </c>
      <c r="P170" s="97">
        <v>106.27</v>
      </c>
      <c r="Q170" s="95">
        <v>947.38049000000012</v>
      </c>
      <c r="R170" s="96">
        <v>1.9620161771117778E-2</v>
      </c>
      <c r="S170" s="96">
        <v>6.9387471640820157E-4</v>
      </c>
      <c r="T170" s="96">
        <v>2.6670072320253391E-4</v>
      </c>
    </row>
    <row r="171" spans="2:20">
      <c r="B171" s="88" t="s">
        <v>698</v>
      </c>
      <c r="C171" s="85" t="s">
        <v>699</v>
      </c>
      <c r="D171" s="98" t="s">
        <v>132</v>
      </c>
      <c r="E171" s="98" t="s">
        <v>316</v>
      </c>
      <c r="F171" s="85" t="s">
        <v>403</v>
      </c>
      <c r="G171" s="98" t="s">
        <v>359</v>
      </c>
      <c r="H171" s="85" t="s">
        <v>371</v>
      </c>
      <c r="I171" s="85" t="s">
        <v>174</v>
      </c>
      <c r="J171" s="85"/>
      <c r="K171" s="95">
        <v>4.55</v>
      </c>
      <c r="L171" s="98" t="s">
        <v>176</v>
      </c>
      <c r="M171" s="99">
        <v>4.5999999999999999E-2</v>
      </c>
      <c r="N171" s="99">
        <v>2.3599999999999999E-2</v>
      </c>
      <c r="O171" s="95">
        <v>2738462.6700000004</v>
      </c>
      <c r="P171" s="97">
        <v>110.51</v>
      </c>
      <c r="Q171" s="95">
        <v>3026.2749800000006</v>
      </c>
      <c r="R171" s="96">
        <v>1.0964639885647479E-2</v>
      </c>
      <c r="S171" s="96">
        <v>2.2164861063591629E-3</v>
      </c>
      <c r="T171" s="96">
        <v>8.5193830176483144E-4</v>
      </c>
    </row>
    <row r="172" spans="2:20">
      <c r="B172" s="88" t="s">
        <v>700</v>
      </c>
      <c r="C172" s="85" t="s">
        <v>701</v>
      </c>
      <c r="D172" s="98" t="s">
        <v>132</v>
      </c>
      <c r="E172" s="98" t="s">
        <v>316</v>
      </c>
      <c r="F172" s="85" t="s">
        <v>406</v>
      </c>
      <c r="G172" s="98" t="s">
        <v>407</v>
      </c>
      <c r="H172" s="85" t="s">
        <v>371</v>
      </c>
      <c r="I172" s="85" t="s">
        <v>174</v>
      </c>
      <c r="J172" s="85"/>
      <c r="K172" s="95">
        <v>4.82</v>
      </c>
      <c r="L172" s="98" t="s">
        <v>176</v>
      </c>
      <c r="M172" s="99">
        <v>4.8000000000000001E-2</v>
      </c>
      <c r="N172" s="99">
        <v>2.3399999999999997E-2</v>
      </c>
      <c r="O172" s="95">
        <v>11764044.430000002</v>
      </c>
      <c r="P172" s="97">
        <v>113.44</v>
      </c>
      <c r="Q172" s="95">
        <v>13345.132390000002</v>
      </c>
      <c r="R172" s="96">
        <v>5.3677487789535556E-3</v>
      </c>
      <c r="S172" s="96">
        <v>9.774161543627688E-3</v>
      </c>
      <c r="T172" s="96">
        <v>3.7568395140230933E-3</v>
      </c>
    </row>
    <row r="173" spans="2:20">
      <c r="B173" s="88" t="s">
        <v>702</v>
      </c>
      <c r="C173" s="85" t="s">
        <v>703</v>
      </c>
      <c r="D173" s="98" t="s">
        <v>132</v>
      </c>
      <c r="E173" s="98" t="s">
        <v>316</v>
      </c>
      <c r="F173" s="85" t="s">
        <v>392</v>
      </c>
      <c r="G173" s="98" t="s">
        <v>318</v>
      </c>
      <c r="H173" s="85" t="s">
        <v>371</v>
      </c>
      <c r="I173" s="85" t="s">
        <v>174</v>
      </c>
      <c r="J173" s="85"/>
      <c r="K173" s="95">
        <v>1.1399999999999997</v>
      </c>
      <c r="L173" s="98" t="s">
        <v>176</v>
      </c>
      <c r="M173" s="99">
        <v>6.0999999999999999E-2</v>
      </c>
      <c r="N173" s="99">
        <v>7.4999999999999997E-3</v>
      </c>
      <c r="O173" s="95">
        <v>293714.84000000008</v>
      </c>
      <c r="P173" s="97">
        <v>111.24</v>
      </c>
      <c r="Q173" s="95">
        <v>326.72840000000008</v>
      </c>
      <c r="R173" s="96">
        <v>6.5269964444444461E-4</v>
      </c>
      <c r="S173" s="96">
        <v>2.3930044822065681E-4</v>
      </c>
      <c r="T173" s="96">
        <v>9.1978567735553427E-5</v>
      </c>
    </row>
    <row r="174" spans="2:20">
      <c r="B174" s="88" t="s">
        <v>704</v>
      </c>
      <c r="C174" s="85" t="s">
        <v>705</v>
      </c>
      <c r="D174" s="98" t="s">
        <v>132</v>
      </c>
      <c r="E174" s="98" t="s">
        <v>316</v>
      </c>
      <c r="F174" s="85" t="s">
        <v>317</v>
      </c>
      <c r="G174" s="98" t="s">
        <v>318</v>
      </c>
      <c r="H174" s="85" t="s">
        <v>371</v>
      </c>
      <c r="I174" s="85" t="s">
        <v>174</v>
      </c>
      <c r="J174" s="85"/>
      <c r="K174" s="95">
        <v>3.8299999999999996</v>
      </c>
      <c r="L174" s="98" t="s">
        <v>176</v>
      </c>
      <c r="M174" s="99">
        <v>3.2500000000000001E-2</v>
      </c>
      <c r="N174" s="99">
        <v>2.7200000000000002E-2</v>
      </c>
      <c r="O174" s="95">
        <v>132</v>
      </c>
      <c r="P174" s="97">
        <v>5105665</v>
      </c>
      <c r="Q174" s="95">
        <v>6739.4802900000013</v>
      </c>
      <c r="R174" s="96">
        <v>7.1293545773696999E-3</v>
      </c>
      <c r="S174" s="96">
        <v>4.9360895905323264E-3</v>
      </c>
      <c r="T174" s="96">
        <v>1.897257001093851E-3</v>
      </c>
    </row>
    <row r="175" spans="2:20">
      <c r="B175" s="88" t="s">
        <v>706</v>
      </c>
      <c r="C175" s="85" t="s">
        <v>707</v>
      </c>
      <c r="D175" s="98" t="s">
        <v>132</v>
      </c>
      <c r="E175" s="98" t="s">
        <v>316</v>
      </c>
      <c r="F175" s="85" t="s">
        <v>317</v>
      </c>
      <c r="G175" s="98" t="s">
        <v>318</v>
      </c>
      <c r="H175" s="85" t="s">
        <v>371</v>
      </c>
      <c r="I175" s="85" t="s">
        <v>172</v>
      </c>
      <c r="J175" s="85"/>
      <c r="K175" s="95">
        <v>3.4799999999999995</v>
      </c>
      <c r="L175" s="98" t="s">
        <v>176</v>
      </c>
      <c r="M175" s="99">
        <v>2.1179999999999997E-2</v>
      </c>
      <c r="N175" s="99">
        <v>1.18E-2</v>
      </c>
      <c r="O175" s="95">
        <v>6773476.2200000016</v>
      </c>
      <c r="P175" s="97">
        <v>103.7</v>
      </c>
      <c r="Q175" s="95">
        <v>7024.0948600000011</v>
      </c>
      <c r="R175" s="96">
        <v>6.7734829934829955E-3</v>
      </c>
      <c r="S175" s="96">
        <v>5.1445452808583873E-3</v>
      </c>
      <c r="T175" s="96">
        <v>1.977379942672454E-3</v>
      </c>
    </row>
    <row r="176" spans="2:20">
      <c r="B176" s="88" t="s">
        <v>708</v>
      </c>
      <c r="C176" s="85" t="s">
        <v>709</v>
      </c>
      <c r="D176" s="98" t="s">
        <v>132</v>
      </c>
      <c r="E176" s="98" t="s">
        <v>316</v>
      </c>
      <c r="F176" s="85" t="s">
        <v>459</v>
      </c>
      <c r="G176" s="98" t="s">
        <v>359</v>
      </c>
      <c r="H176" s="85" t="s">
        <v>428</v>
      </c>
      <c r="I176" s="85" t="s">
        <v>172</v>
      </c>
      <c r="J176" s="85"/>
      <c r="K176" s="95">
        <v>3.7599999999999993</v>
      </c>
      <c r="L176" s="98" t="s">
        <v>176</v>
      </c>
      <c r="M176" s="99">
        <v>5.0499999999999996E-2</v>
      </c>
      <c r="N176" s="99">
        <v>2.8199999999999999E-2</v>
      </c>
      <c r="O176" s="95">
        <v>1584076.1000000003</v>
      </c>
      <c r="P176" s="97">
        <v>111</v>
      </c>
      <c r="Q176" s="95">
        <v>1758.3244900000002</v>
      </c>
      <c r="R176" s="96">
        <v>2.718654255278982E-3</v>
      </c>
      <c r="S176" s="96">
        <v>1.2878214399922312E-3</v>
      </c>
      <c r="T176" s="96">
        <v>4.9499268568189178E-4</v>
      </c>
    </row>
    <row r="177" spans="2:20">
      <c r="B177" s="88" t="s">
        <v>710</v>
      </c>
      <c r="C177" s="85" t="s">
        <v>711</v>
      </c>
      <c r="D177" s="98" t="s">
        <v>132</v>
      </c>
      <c r="E177" s="98" t="s">
        <v>316</v>
      </c>
      <c r="F177" s="85" t="s">
        <v>459</v>
      </c>
      <c r="G177" s="98" t="s">
        <v>359</v>
      </c>
      <c r="H177" s="85" t="s">
        <v>428</v>
      </c>
      <c r="I177" s="85" t="s">
        <v>174</v>
      </c>
      <c r="J177" s="85"/>
      <c r="K177" s="95">
        <v>5.7099999999999991</v>
      </c>
      <c r="L177" s="98" t="s">
        <v>176</v>
      </c>
      <c r="M177" s="99">
        <v>4.3499999999999997E-2</v>
      </c>
      <c r="N177" s="99">
        <v>4.0500000000000001E-2</v>
      </c>
      <c r="O177" s="95">
        <v>3351218.0000000005</v>
      </c>
      <c r="P177" s="97">
        <v>102.48</v>
      </c>
      <c r="Q177" s="95">
        <v>3434.328320000001</v>
      </c>
      <c r="R177" s="96">
        <v>6.6249505780392537E-3</v>
      </c>
      <c r="S177" s="96">
        <v>2.5153500776574529E-3</v>
      </c>
      <c r="T177" s="96">
        <v>9.6681096594985127E-4</v>
      </c>
    </row>
    <row r="178" spans="2:20">
      <c r="B178" s="88" t="s">
        <v>712</v>
      </c>
      <c r="C178" s="85" t="s">
        <v>713</v>
      </c>
      <c r="D178" s="98" t="s">
        <v>132</v>
      </c>
      <c r="E178" s="98" t="s">
        <v>316</v>
      </c>
      <c r="F178" s="85" t="s">
        <v>462</v>
      </c>
      <c r="G178" s="98" t="s">
        <v>318</v>
      </c>
      <c r="H178" s="85" t="s">
        <v>428</v>
      </c>
      <c r="I178" s="85" t="s">
        <v>174</v>
      </c>
      <c r="J178" s="85"/>
      <c r="K178" s="95">
        <v>0.25</v>
      </c>
      <c r="L178" s="98" t="s">
        <v>176</v>
      </c>
      <c r="M178" s="99">
        <v>1.3100000000000001E-2</v>
      </c>
      <c r="N178" s="99">
        <v>6.6E-3</v>
      </c>
      <c r="O178" s="95">
        <v>773987.89000000013</v>
      </c>
      <c r="P178" s="97">
        <v>100.16</v>
      </c>
      <c r="Q178" s="95">
        <v>777.78191000000015</v>
      </c>
      <c r="R178" s="96">
        <v>1.0545415372971019E-2</v>
      </c>
      <c r="S178" s="96">
        <v>5.6965834522165369E-4</v>
      </c>
      <c r="T178" s="96">
        <v>2.1895637505776392E-4</v>
      </c>
    </row>
    <row r="179" spans="2:20">
      <c r="B179" s="88" t="s">
        <v>714</v>
      </c>
      <c r="C179" s="85" t="s">
        <v>715</v>
      </c>
      <c r="D179" s="98" t="s">
        <v>132</v>
      </c>
      <c r="E179" s="98" t="s">
        <v>316</v>
      </c>
      <c r="F179" s="85" t="s">
        <v>462</v>
      </c>
      <c r="G179" s="98" t="s">
        <v>318</v>
      </c>
      <c r="H179" s="85" t="s">
        <v>428</v>
      </c>
      <c r="I179" s="85" t="s">
        <v>174</v>
      </c>
      <c r="J179" s="85"/>
      <c r="K179" s="95">
        <v>3.2</v>
      </c>
      <c r="L179" s="98" t="s">
        <v>176</v>
      </c>
      <c r="M179" s="99">
        <v>1.0500000000000001E-2</v>
      </c>
      <c r="N179" s="99">
        <v>9.5000000000000032E-3</v>
      </c>
      <c r="O179" s="95">
        <v>1336083.2300000002</v>
      </c>
      <c r="P179" s="97">
        <v>100.31</v>
      </c>
      <c r="Q179" s="95">
        <v>1343.76117</v>
      </c>
      <c r="R179" s="96">
        <v>4.453610766666667E-3</v>
      </c>
      <c r="S179" s="96">
        <v>9.8418946832449865E-4</v>
      </c>
      <c r="T179" s="96">
        <v>3.782873720045502E-4</v>
      </c>
    </row>
    <row r="180" spans="2:20">
      <c r="B180" s="88" t="s">
        <v>716</v>
      </c>
      <c r="C180" s="85" t="s">
        <v>717</v>
      </c>
      <c r="D180" s="98" t="s">
        <v>132</v>
      </c>
      <c r="E180" s="98" t="s">
        <v>316</v>
      </c>
      <c r="F180" s="85" t="s">
        <v>423</v>
      </c>
      <c r="G180" s="98" t="s">
        <v>400</v>
      </c>
      <c r="H180" s="85" t="s">
        <v>428</v>
      </c>
      <c r="I180" s="85" t="s">
        <v>174</v>
      </c>
      <c r="J180" s="85"/>
      <c r="K180" s="95">
        <v>0.74</v>
      </c>
      <c r="L180" s="98" t="s">
        <v>176</v>
      </c>
      <c r="M180" s="99">
        <v>0.06</v>
      </c>
      <c r="N180" s="99">
        <v>7.4999999999999997E-3</v>
      </c>
      <c r="O180" s="95">
        <v>182716.03000000003</v>
      </c>
      <c r="P180" s="97">
        <v>105.42</v>
      </c>
      <c r="Q180" s="95">
        <v>192.61925000000002</v>
      </c>
      <c r="R180" s="96">
        <v>1.1654113920800948E-3</v>
      </c>
      <c r="S180" s="96">
        <v>1.4107703175153045E-4</v>
      </c>
      <c r="T180" s="96">
        <v>5.4224985441414018E-5</v>
      </c>
    </row>
    <row r="181" spans="2:20">
      <c r="B181" s="88" t="s">
        <v>718</v>
      </c>
      <c r="C181" s="85" t="s">
        <v>719</v>
      </c>
      <c r="D181" s="98" t="s">
        <v>132</v>
      </c>
      <c r="E181" s="98" t="s">
        <v>316</v>
      </c>
      <c r="F181" s="85" t="s">
        <v>399</v>
      </c>
      <c r="G181" s="98" t="s">
        <v>400</v>
      </c>
      <c r="H181" s="85" t="s">
        <v>428</v>
      </c>
      <c r="I181" s="85" t="s">
        <v>174</v>
      </c>
      <c r="J181" s="85"/>
      <c r="K181" s="95">
        <v>9.65</v>
      </c>
      <c r="L181" s="98" t="s">
        <v>176</v>
      </c>
      <c r="M181" s="99">
        <v>3.95E-2</v>
      </c>
      <c r="N181" s="99">
        <v>4.2099999999999999E-2</v>
      </c>
      <c r="O181" s="95">
        <v>2705271.0000000005</v>
      </c>
      <c r="P181" s="97">
        <v>97.98</v>
      </c>
      <c r="Q181" s="95">
        <v>2650.62453</v>
      </c>
      <c r="R181" s="96">
        <v>1.1271494122454656E-2</v>
      </c>
      <c r="S181" s="96">
        <v>1.9413544647287095E-3</v>
      </c>
      <c r="T181" s="96">
        <v>7.4618749969125554E-4</v>
      </c>
    </row>
    <row r="182" spans="2:20">
      <c r="B182" s="88" t="s">
        <v>720</v>
      </c>
      <c r="C182" s="85" t="s">
        <v>721</v>
      </c>
      <c r="D182" s="98" t="s">
        <v>132</v>
      </c>
      <c r="E182" s="98" t="s">
        <v>316</v>
      </c>
      <c r="F182" s="85" t="s">
        <v>399</v>
      </c>
      <c r="G182" s="98" t="s">
        <v>400</v>
      </c>
      <c r="H182" s="85" t="s">
        <v>428</v>
      </c>
      <c r="I182" s="85" t="s">
        <v>174</v>
      </c>
      <c r="J182" s="85"/>
      <c r="K182" s="95">
        <v>10.249999999999996</v>
      </c>
      <c r="L182" s="98" t="s">
        <v>176</v>
      </c>
      <c r="M182" s="99">
        <v>3.95E-2</v>
      </c>
      <c r="N182" s="99">
        <v>4.2900000000000001E-2</v>
      </c>
      <c r="O182" s="95">
        <v>1281000.0000000002</v>
      </c>
      <c r="P182" s="97">
        <v>97</v>
      </c>
      <c r="Q182" s="95">
        <v>1242.5700300000003</v>
      </c>
      <c r="R182" s="96">
        <v>5.3372782138515562E-3</v>
      </c>
      <c r="S182" s="96">
        <v>9.1007566261321331E-4</v>
      </c>
      <c r="T182" s="96">
        <v>3.4980066523303038E-4</v>
      </c>
    </row>
    <row r="183" spans="2:20">
      <c r="B183" s="88" t="s">
        <v>722</v>
      </c>
      <c r="C183" s="85" t="s">
        <v>723</v>
      </c>
      <c r="D183" s="98" t="s">
        <v>132</v>
      </c>
      <c r="E183" s="98" t="s">
        <v>316</v>
      </c>
      <c r="F183" s="85" t="s">
        <v>481</v>
      </c>
      <c r="G183" s="98" t="s">
        <v>400</v>
      </c>
      <c r="H183" s="85" t="s">
        <v>428</v>
      </c>
      <c r="I183" s="85" t="s">
        <v>172</v>
      </c>
      <c r="J183" s="85"/>
      <c r="K183" s="95">
        <v>6.55</v>
      </c>
      <c r="L183" s="98" t="s">
        <v>176</v>
      </c>
      <c r="M183" s="99">
        <v>3.9199999999999999E-2</v>
      </c>
      <c r="N183" s="99">
        <v>3.4799999999999998E-2</v>
      </c>
      <c r="O183" s="95">
        <v>2175264.9800000004</v>
      </c>
      <c r="P183" s="97">
        <v>104.7</v>
      </c>
      <c r="Q183" s="95">
        <v>2277.5025000000005</v>
      </c>
      <c r="R183" s="96">
        <v>2.2662456790303528E-3</v>
      </c>
      <c r="S183" s="96">
        <v>1.6680746732566452E-3</v>
      </c>
      <c r="T183" s="96">
        <v>6.4114848285041104E-4</v>
      </c>
    </row>
    <row r="184" spans="2:20">
      <c r="B184" s="88" t="s">
        <v>724</v>
      </c>
      <c r="C184" s="85" t="s">
        <v>725</v>
      </c>
      <c r="D184" s="98" t="s">
        <v>132</v>
      </c>
      <c r="E184" s="98" t="s">
        <v>316</v>
      </c>
      <c r="F184" s="85"/>
      <c r="G184" s="98" t="s">
        <v>726</v>
      </c>
      <c r="H184" s="85" t="s">
        <v>428</v>
      </c>
      <c r="I184" s="85" t="s">
        <v>172</v>
      </c>
      <c r="J184" s="85"/>
      <c r="K184" s="95">
        <v>3.62</v>
      </c>
      <c r="L184" s="98" t="s">
        <v>176</v>
      </c>
      <c r="M184" s="99">
        <v>4.2000000000000003E-2</v>
      </c>
      <c r="N184" s="99">
        <v>3.8800000000000001E-2</v>
      </c>
      <c r="O184" s="95">
        <v>15976173.020000003</v>
      </c>
      <c r="P184" s="97">
        <v>101.28</v>
      </c>
      <c r="Q184" s="95">
        <v>16180.667510000001</v>
      </c>
      <c r="R184" s="96">
        <v>1.141155215714286E-2</v>
      </c>
      <c r="S184" s="96">
        <v>1.1850947109747479E-2</v>
      </c>
      <c r="T184" s="96">
        <v>4.5550819046492538E-3</v>
      </c>
    </row>
    <row r="185" spans="2:20">
      <c r="B185" s="88" t="s">
        <v>727</v>
      </c>
      <c r="C185" s="85" t="s">
        <v>728</v>
      </c>
      <c r="D185" s="98" t="s">
        <v>132</v>
      </c>
      <c r="E185" s="98" t="s">
        <v>316</v>
      </c>
      <c r="F185" s="85" t="s">
        <v>501</v>
      </c>
      <c r="G185" s="98" t="s">
        <v>478</v>
      </c>
      <c r="H185" s="85" t="s">
        <v>428</v>
      </c>
      <c r="I185" s="85" t="s">
        <v>174</v>
      </c>
      <c r="J185" s="85"/>
      <c r="K185" s="95">
        <v>2.35</v>
      </c>
      <c r="L185" s="98" t="s">
        <v>176</v>
      </c>
      <c r="M185" s="99">
        <v>2.3E-2</v>
      </c>
      <c r="N185" s="99">
        <v>1.26E-2</v>
      </c>
      <c r="O185" s="95">
        <v>8488585.0399999991</v>
      </c>
      <c r="P185" s="97">
        <v>102.45</v>
      </c>
      <c r="Q185" s="95">
        <v>8696.5553600000021</v>
      </c>
      <c r="R185" s="96">
        <v>2.8524459356036266E-3</v>
      </c>
      <c r="S185" s="96">
        <v>6.3694787340915432E-3</v>
      </c>
      <c r="T185" s="96">
        <v>2.4482007264925551E-3</v>
      </c>
    </row>
    <row r="186" spans="2:20">
      <c r="B186" s="88" t="s">
        <v>729</v>
      </c>
      <c r="C186" s="85" t="s">
        <v>730</v>
      </c>
      <c r="D186" s="98" t="s">
        <v>132</v>
      </c>
      <c r="E186" s="98" t="s">
        <v>316</v>
      </c>
      <c r="F186" s="85" t="s">
        <v>501</v>
      </c>
      <c r="G186" s="98" t="s">
        <v>478</v>
      </c>
      <c r="H186" s="85" t="s">
        <v>428</v>
      </c>
      <c r="I186" s="85" t="s">
        <v>174</v>
      </c>
      <c r="J186" s="85"/>
      <c r="K186" s="95">
        <v>6.96</v>
      </c>
      <c r="L186" s="98" t="s">
        <v>176</v>
      </c>
      <c r="M186" s="99">
        <v>1.7500000000000002E-2</v>
      </c>
      <c r="N186" s="99">
        <v>1.9200000000000002E-2</v>
      </c>
      <c r="O186" s="95">
        <v>10029071.650000002</v>
      </c>
      <c r="P186" s="97">
        <v>99.09</v>
      </c>
      <c r="Q186" s="95">
        <v>9937.8071100000016</v>
      </c>
      <c r="R186" s="96">
        <v>6.9424654125230705E-3</v>
      </c>
      <c r="S186" s="96">
        <v>7.2785888700015976E-3</v>
      </c>
      <c r="T186" s="96">
        <v>2.7976302776556898E-3</v>
      </c>
    </row>
    <row r="187" spans="2:20">
      <c r="B187" s="88" t="s">
        <v>731</v>
      </c>
      <c r="C187" s="85" t="s">
        <v>732</v>
      </c>
      <c r="D187" s="98" t="s">
        <v>132</v>
      </c>
      <c r="E187" s="98" t="s">
        <v>316</v>
      </c>
      <c r="F187" s="85" t="s">
        <v>501</v>
      </c>
      <c r="G187" s="98" t="s">
        <v>478</v>
      </c>
      <c r="H187" s="85" t="s">
        <v>428</v>
      </c>
      <c r="I187" s="85" t="s">
        <v>174</v>
      </c>
      <c r="J187" s="85"/>
      <c r="K187" s="95">
        <v>5.47</v>
      </c>
      <c r="L187" s="98" t="s">
        <v>176</v>
      </c>
      <c r="M187" s="99">
        <v>2.9600000000000001E-2</v>
      </c>
      <c r="N187" s="99">
        <v>2.7199999999999998E-2</v>
      </c>
      <c r="O187" s="95">
        <v>4753000.0000000009</v>
      </c>
      <c r="P187" s="97">
        <v>101.63</v>
      </c>
      <c r="Q187" s="95">
        <v>4830.473750000001</v>
      </c>
      <c r="R187" s="96">
        <v>1.1638270885468448E-2</v>
      </c>
      <c r="S187" s="96">
        <v>3.5379065104016575E-3</v>
      </c>
      <c r="T187" s="96">
        <v>1.35984523233728E-3</v>
      </c>
    </row>
    <row r="188" spans="2:20">
      <c r="B188" s="88" t="s">
        <v>733</v>
      </c>
      <c r="C188" s="85" t="s">
        <v>734</v>
      </c>
      <c r="D188" s="98" t="s">
        <v>132</v>
      </c>
      <c r="E188" s="98" t="s">
        <v>316</v>
      </c>
      <c r="F188" s="85" t="s">
        <v>521</v>
      </c>
      <c r="G188" s="98" t="s">
        <v>359</v>
      </c>
      <c r="H188" s="85" t="s">
        <v>516</v>
      </c>
      <c r="I188" s="85" t="s">
        <v>174</v>
      </c>
      <c r="J188" s="85"/>
      <c r="K188" s="95">
        <v>4.91</v>
      </c>
      <c r="L188" s="98" t="s">
        <v>176</v>
      </c>
      <c r="M188" s="99">
        <v>3.5000000000000003E-2</v>
      </c>
      <c r="N188" s="99">
        <v>2.4800000000000003E-2</v>
      </c>
      <c r="O188" s="95">
        <v>312512.60000000003</v>
      </c>
      <c r="P188" s="97">
        <v>105.07</v>
      </c>
      <c r="Q188" s="95">
        <v>333.82594000000006</v>
      </c>
      <c r="R188" s="96">
        <v>3.0908026367192335E-3</v>
      </c>
      <c r="S188" s="96">
        <v>2.4449878574890361E-4</v>
      </c>
      <c r="T188" s="96">
        <v>9.3976623501889614E-5</v>
      </c>
    </row>
    <row r="189" spans="2:20">
      <c r="B189" s="88" t="s">
        <v>735</v>
      </c>
      <c r="C189" s="85" t="s">
        <v>736</v>
      </c>
      <c r="D189" s="98" t="s">
        <v>132</v>
      </c>
      <c r="E189" s="98" t="s">
        <v>316</v>
      </c>
      <c r="F189" s="85" t="s">
        <v>737</v>
      </c>
      <c r="G189" s="98" t="s">
        <v>738</v>
      </c>
      <c r="H189" s="85" t="s">
        <v>516</v>
      </c>
      <c r="I189" s="85" t="s">
        <v>172</v>
      </c>
      <c r="J189" s="85"/>
      <c r="K189" s="95">
        <v>1.5999999999999999</v>
      </c>
      <c r="L189" s="98" t="s">
        <v>176</v>
      </c>
      <c r="M189" s="99">
        <v>5.5500000000000001E-2</v>
      </c>
      <c r="N189" s="99">
        <v>1.5799999999999998E-2</v>
      </c>
      <c r="O189" s="95">
        <v>34430.48000000001</v>
      </c>
      <c r="P189" s="97">
        <v>108.33</v>
      </c>
      <c r="Q189" s="95">
        <v>37.298550000000013</v>
      </c>
      <c r="R189" s="96">
        <v>7.1730166666666691E-4</v>
      </c>
      <c r="S189" s="96">
        <v>2.7317979499120921E-5</v>
      </c>
      <c r="T189" s="96">
        <v>1.0500058175576186E-5</v>
      </c>
    </row>
    <row r="190" spans="2:20">
      <c r="B190" s="88" t="s">
        <v>739</v>
      </c>
      <c r="C190" s="85" t="s">
        <v>740</v>
      </c>
      <c r="D190" s="98" t="s">
        <v>132</v>
      </c>
      <c r="E190" s="98" t="s">
        <v>316</v>
      </c>
      <c r="F190" s="85" t="s">
        <v>515</v>
      </c>
      <c r="G190" s="98" t="s">
        <v>318</v>
      </c>
      <c r="H190" s="85" t="s">
        <v>516</v>
      </c>
      <c r="I190" s="85" t="s">
        <v>172</v>
      </c>
      <c r="J190" s="85"/>
      <c r="K190" s="95">
        <v>2.86</v>
      </c>
      <c r="L190" s="98" t="s">
        <v>176</v>
      </c>
      <c r="M190" s="99">
        <v>1.5800000000000002E-2</v>
      </c>
      <c r="N190" s="99">
        <v>9.8999999999999991E-3</v>
      </c>
      <c r="O190" s="95">
        <v>1305399.3200000003</v>
      </c>
      <c r="P190" s="97">
        <v>101.73</v>
      </c>
      <c r="Q190" s="95">
        <v>1327.9827300000002</v>
      </c>
      <c r="R190" s="96">
        <v>2.5364304978043764E-3</v>
      </c>
      <c r="S190" s="96">
        <v>9.7263311826670544E-4</v>
      </c>
      <c r="T190" s="96">
        <v>3.7384552271228988E-4</v>
      </c>
    </row>
    <row r="191" spans="2:20">
      <c r="B191" s="88" t="s">
        <v>741</v>
      </c>
      <c r="C191" s="85" t="s">
        <v>742</v>
      </c>
      <c r="D191" s="98" t="s">
        <v>132</v>
      </c>
      <c r="E191" s="98" t="s">
        <v>316</v>
      </c>
      <c r="F191" s="85" t="s">
        <v>743</v>
      </c>
      <c r="G191" s="98" t="s">
        <v>359</v>
      </c>
      <c r="H191" s="85" t="s">
        <v>516</v>
      </c>
      <c r="I191" s="85" t="s">
        <v>172</v>
      </c>
      <c r="J191" s="85"/>
      <c r="K191" s="95">
        <v>3.89</v>
      </c>
      <c r="L191" s="98" t="s">
        <v>176</v>
      </c>
      <c r="M191" s="99">
        <v>6.0499999999999998E-2</v>
      </c>
      <c r="N191" s="99">
        <v>4.7100000000000003E-2</v>
      </c>
      <c r="O191" s="95">
        <v>5362702.0000000009</v>
      </c>
      <c r="P191" s="97">
        <v>105.9</v>
      </c>
      <c r="Q191" s="95">
        <v>5679.1012400000009</v>
      </c>
      <c r="R191" s="96">
        <v>5.7472320551113353E-3</v>
      </c>
      <c r="S191" s="96">
        <v>4.1594531489227374E-3</v>
      </c>
      <c r="T191" s="96">
        <v>1.5987456189312144E-3</v>
      </c>
    </row>
    <row r="192" spans="2:20">
      <c r="B192" s="88" t="s">
        <v>744</v>
      </c>
      <c r="C192" s="85" t="s">
        <v>745</v>
      </c>
      <c r="D192" s="98" t="s">
        <v>132</v>
      </c>
      <c r="E192" s="98" t="s">
        <v>316</v>
      </c>
      <c r="F192" s="85" t="s">
        <v>746</v>
      </c>
      <c r="G192" s="98" t="s">
        <v>407</v>
      </c>
      <c r="H192" s="85" t="s">
        <v>516</v>
      </c>
      <c r="I192" s="85" t="s">
        <v>174</v>
      </c>
      <c r="J192" s="85"/>
      <c r="K192" s="95">
        <v>3.99</v>
      </c>
      <c r="L192" s="98" t="s">
        <v>176</v>
      </c>
      <c r="M192" s="99">
        <v>2.9500000000000002E-2</v>
      </c>
      <c r="N192" s="99">
        <v>2.3000000000000003E-2</v>
      </c>
      <c r="O192" s="95">
        <v>3578353.0500000007</v>
      </c>
      <c r="P192" s="97">
        <v>102.61</v>
      </c>
      <c r="Q192" s="95">
        <v>3671.7480600000004</v>
      </c>
      <c r="R192" s="96">
        <v>1.3601833995557181E-2</v>
      </c>
      <c r="S192" s="96">
        <v>2.6892396146503549E-3</v>
      </c>
      <c r="T192" s="96">
        <v>1.0336479095315767E-3</v>
      </c>
    </row>
    <row r="193" spans="2:20">
      <c r="B193" s="88" t="s">
        <v>747</v>
      </c>
      <c r="C193" s="85" t="s">
        <v>748</v>
      </c>
      <c r="D193" s="98" t="s">
        <v>132</v>
      </c>
      <c r="E193" s="98" t="s">
        <v>316</v>
      </c>
      <c r="F193" s="85" t="s">
        <v>540</v>
      </c>
      <c r="G193" s="98" t="s">
        <v>359</v>
      </c>
      <c r="H193" s="85" t="s">
        <v>516</v>
      </c>
      <c r="I193" s="85" t="s">
        <v>172</v>
      </c>
      <c r="J193" s="85"/>
      <c r="K193" s="95">
        <v>4.3999999999999995</v>
      </c>
      <c r="L193" s="98" t="s">
        <v>176</v>
      </c>
      <c r="M193" s="99">
        <v>7.0499999999999993E-2</v>
      </c>
      <c r="N193" s="99">
        <v>2.9500000000000002E-2</v>
      </c>
      <c r="O193" s="95">
        <v>962.45000000000016</v>
      </c>
      <c r="P193" s="97">
        <v>118.7</v>
      </c>
      <c r="Q193" s="95">
        <v>1.1424300000000003</v>
      </c>
      <c r="R193" s="96">
        <v>1.6188794136042494E-6</v>
      </c>
      <c r="S193" s="96">
        <v>8.3673170456172461E-7</v>
      </c>
      <c r="T193" s="96">
        <v>3.2160986047778E-7</v>
      </c>
    </row>
    <row r="194" spans="2:20">
      <c r="B194" s="88" t="s">
        <v>749</v>
      </c>
      <c r="C194" s="85" t="s">
        <v>750</v>
      </c>
      <c r="D194" s="98" t="s">
        <v>132</v>
      </c>
      <c r="E194" s="98" t="s">
        <v>316</v>
      </c>
      <c r="F194" s="85" t="s">
        <v>548</v>
      </c>
      <c r="G194" s="98" t="s">
        <v>377</v>
      </c>
      <c r="H194" s="85" t="s">
        <v>516</v>
      </c>
      <c r="I194" s="85" t="s">
        <v>174</v>
      </c>
      <c r="J194" s="85"/>
      <c r="K194" s="95">
        <v>2.0000000000000004E-2</v>
      </c>
      <c r="L194" s="98" t="s">
        <v>176</v>
      </c>
      <c r="M194" s="99">
        <v>6.25E-2</v>
      </c>
      <c r="N194" s="99">
        <v>2.3200000000000002E-2</v>
      </c>
      <c r="O194" s="95">
        <v>544074.00000000012</v>
      </c>
      <c r="P194" s="97">
        <v>106.21</v>
      </c>
      <c r="Q194" s="95">
        <v>577.86102000000005</v>
      </c>
      <c r="R194" s="96">
        <v>3.3249583280188606E-3</v>
      </c>
      <c r="S194" s="96">
        <v>4.2323349024830996E-4</v>
      </c>
      <c r="T194" s="96">
        <v>1.62675876874511E-4</v>
      </c>
    </row>
    <row r="195" spans="2:20">
      <c r="B195" s="88" t="s">
        <v>751</v>
      </c>
      <c r="C195" s="85" t="s">
        <v>752</v>
      </c>
      <c r="D195" s="98" t="s">
        <v>132</v>
      </c>
      <c r="E195" s="98" t="s">
        <v>316</v>
      </c>
      <c r="F195" s="85" t="s">
        <v>548</v>
      </c>
      <c r="G195" s="98" t="s">
        <v>377</v>
      </c>
      <c r="H195" s="85" t="s">
        <v>516</v>
      </c>
      <c r="I195" s="85" t="s">
        <v>174</v>
      </c>
      <c r="J195" s="85"/>
      <c r="K195" s="95">
        <v>4.8099999999999996</v>
      </c>
      <c r="L195" s="98" t="s">
        <v>176</v>
      </c>
      <c r="M195" s="99">
        <v>4.1399999999999999E-2</v>
      </c>
      <c r="N195" s="99">
        <v>2.86E-2</v>
      </c>
      <c r="O195" s="95">
        <v>940177.20000000019</v>
      </c>
      <c r="P195" s="97">
        <v>106.25</v>
      </c>
      <c r="Q195" s="95">
        <v>1018.3999500000002</v>
      </c>
      <c r="R195" s="96">
        <v>1.169360196030019E-3</v>
      </c>
      <c r="S195" s="96">
        <v>7.4589036185068237E-4</v>
      </c>
      <c r="T195" s="96">
        <v>2.866936843658501E-4</v>
      </c>
    </row>
    <row r="196" spans="2:20">
      <c r="B196" s="88" t="s">
        <v>753</v>
      </c>
      <c r="C196" s="85" t="s">
        <v>754</v>
      </c>
      <c r="D196" s="98" t="s">
        <v>132</v>
      </c>
      <c r="E196" s="98" t="s">
        <v>316</v>
      </c>
      <c r="F196" s="85" t="s">
        <v>557</v>
      </c>
      <c r="G196" s="98" t="s">
        <v>377</v>
      </c>
      <c r="H196" s="85" t="s">
        <v>516</v>
      </c>
      <c r="I196" s="85" t="s">
        <v>174</v>
      </c>
      <c r="J196" s="85"/>
      <c r="K196" s="95">
        <v>2.94</v>
      </c>
      <c r="L196" s="98" t="s">
        <v>176</v>
      </c>
      <c r="M196" s="99">
        <v>1.34E-2</v>
      </c>
      <c r="N196" s="99">
        <v>1.2099999999999998E-2</v>
      </c>
      <c r="O196" s="95">
        <v>6870125.2300000014</v>
      </c>
      <c r="P196" s="97">
        <v>100.4</v>
      </c>
      <c r="Q196" s="95">
        <v>6897.6057300000011</v>
      </c>
      <c r="R196" s="96">
        <v>1.2579375382226603E-2</v>
      </c>
      <c r="S196" s="96">
        <v>5.0519028735744138E-3</v>
      </c>
      <c r="T196" s="96">
        <v>1.9417715014977161E-3</v>
      </c>
    </row>
    <row r="197" spans="2:20">
      <c r="B197" s="88" t="s">
        <v>755</v>
      </c>
      <c r="C197" s="85" t="s">
        <v>756</v>
      </c>
      <c r="D197" s="98" t="s">
        <v>132</v>
      </c>
      <c r="E197" s="98" t="s">
        <v>316</v>
      </c>
      <c r="F197" s="85" t="s">
        <v>557</v>
      </c>
      <c r="G197" s="98" t="s">
        <v>377</v>
      </c>
      <c r="H197" s="85" t="s">
        <v>516</v>
      </c>
      <c r="I197" s="85" t="s">
        <v>174</v>
      </c>
      <c r="J197" s="85"/>
      <c r="K197" s="95">
        <v>0.99</v>
      </c>
      <c r="L197" s="98" t="s">
        <v>176</v>
      </c>
      <c r="M197" s="99">
        <v>5.5E-2</v>
      </c>
      <c r="N197" s="99">
        <v>9.7000000000000003E-3</v>
      </c>
      <c r="O197" s="95">
        <v>870392.70000000019</v>
      </c>
      <c r="P197" s="97">
        <v>104.5</v>
      </c>
      <c r="Q197" s="95">
        <v>909.56037000000015</v>
      </c>
      <c r="R197" s="96">
        <v>7.1768728346496731E-3</v>
      </c>
      <c r="S197" s="96">
        <v>6.6617473174889732E-4</v>
      </c>
      <c r="T197" s="96">
        <v>2.5605383585149019E-4</v>
      </c>
    </row>
    <row r="198" spans="2:20">
      <c r="B198" s="88" t="s">
        <v>757</v>
      </c>
      <c r="C198" s="85" t="s">
        <v>758</v>
      </c>
      <c r="D198" s="98" t="s">
        <v>132</v>
      </c>
      <c r="E198" s="98" t="s">
        <v>316</v>
      </c>
      <c r="F198" s="85" t="s">
        <v>759</v>
      </c>
      <c r="G198" s="98" t="s">
        <v>163</v>
      </c>
      <c r="H198" s="85" t="s">
        <v>516</v>
      </c>
      <c r="I198" s="85" t="s">
        <v>172</v>
      </c>
      <c r="J198" s="85"/>
      <c r="K198" s="95">
        <v>3.5900000000000003</v>
      </c>
      <c r="L198" s="98" t="s">
        <v>176</v>
      </c>
      <c r="M198" s="99">
        <v>2.4E-2</v>
      </c>
      <c r="N198" s="99">
        <v>2.2900000000000004E-2</v>
      </c>
      <c r="O198" s="95">
        <v>1901000.0000000002</v>
      </c>
      <c r="P198" s="97">
        <v>100.6</v>
      </c>
      <c r="Q198" s="95">
        <v>1912.4059600000003</v>
      </c>
      <c r="R198" s="96">
        <v>7.5463459171926494E-3</v>
      </c>
      <c r="S198" s="96">
        <v>1.4006728628666973E-3</v>
      </c>
      <c r="T198" s="96">
        <v>5.3836875254717996E-4</v>
      </c>
    </row>
    <row r="199" spans="2:20">
      <c r="B199" s="88" t="s">
        <v>760</v>
      </c>
      <c r="C199" s="85" t="s">
        <v>761</v>
      </c>
      <c r="D199" s="98" t="s">
        <v>132</v>
      </c>
      <c r="E199" s="98" t="s">
        <v>316</v>
      </c>
      <c r="F199" s="85"/>
      <c r="G199" s="98" t="s">
        <v>359</v>
      </c>
      <c r="H199" s="85" t="s">
        <v>516</v>
      </c>
      <c r="I199" s="85" t="s">
        <v>174</v>
      </c>
      <c r="J199" s="85"/>
      <c r="K199" s="95">
        <v>3.22</v>
      </c>
      <c r="L199" s="98" t="s">
        <v>176</v>
      </c>
      <c r="M199" s="99">
        <v>5.0999999999999997E-2</v>
      </c>
      <c r="N199" s="99">
        <v>3.9E-2</v>
      </c>
      <c r="O199" s="95">
        <v>9592658.6199999992</v>
      </c>
      <c r="P199" s="97">
        <v>105.28</v>
      </c>
      <c r="Q199" s="95">
        <v>10099.150670000001</v>
      </c>
      <c r="R199" s="96">
        <v>1.1325452916174733E-2</v>
      </c>
      <c r="S199" s="96">
        <v>7.3967591491249192E-3</v>
      </c>
      <c r="T199" s="96">
        <v>2.8430507233902979E-3</v>
      </c>
    </row>
    <row r="200" spans="2:20">
      <c r="B200" s="88" t="s">
        <v>762</v>
      </c>
      <c r="C200" s="85" t="s">
        <v>763</v>
      </c>
      <c r="D200" s="98" t="s">
        <v>132</v>
      </c>
      <c r="E200" s="98" t="s">
        <v>316</v>
      </c>
      <c r="F200" s="85" t="s">
        <v>764</v>
      </c>
      <c r="G200" s="98" t="s">
        <v>765</v>
      </c>
      <c r="H200" s="85" t="s">
        <v>560</v>
      </c>
      <c r="I200" s="85" t="s">
        <v>174</v>
      </c>
      <c r="J200" s="85"/>
      <c r="K200" s="95">
        <v>1.46</v>
      </c>
      <c r="L200" s="98" t="s">
        <v>176</v>
      </c>
      <c r="M200" s="99">
        <v>6.3E-2</v>
      </c>
      <c r="N200" s="99">
        <v>1.0699999999999998E-2</v>
      </c>
      <c r="O200" s="95">
        <v>326349.84000000008</v>
      </c>
      <c r="P200" s="97">
        <v>107.76</v>
      </c>
      <c r="Q200" s="95">
        <v>351.67459000000008</v>
      </c>
      <c r="R200" s="96">
        <v>1.7405324800000004E-3</v>
      </c>
      <c r="S200" s="96">
        <v>2.5757138655475224E-4</v>
      </c>
      <c r="T200" s="96">
        <v>9.900126556855167E-5</v>
      </c>
    </row>
    <row r="201" spans="2:20">
      <c r="B201" s="88" t="s">
        <v>766</v>
      </c>
      <c r="C201" s="85" t="s">
        <v>767</v>
      </c>
      <c r="D201" s="98" t="s">
        <v>132</v>
      </c>
      <c r="E201" s="98" t="s">
        <v>316</v>
      </c>
      <c r="F201" s="85" t="s">
        <v>764</v>
      </c>
      <c r="G201" s="98" t="s">
        <v>765</v>
      </c>
      <c r="H201" s="85" t="s">
        <v>560</v>
      </c>
      <c r="I201" s="85" t="s">
        <v>174</v>
      </c>
      <c r="J201" s="85"/>
      <c r="K201" s="95">
        <v>4.919999999999999</v>
      </c>
      <c r="L201" s="98" t="s">
        <v>176</v>
      </c>
      <c r="M201" s="99">
        <v>4.7500000000000001E-2</v>
      </c>
      <c r="N201" s="99">
        <v>3.1099999999999989E-2</v>
      </c>
      <c r="O201" s="95">
        <v>1413337.14</v>
      </c>
      <c r="P201" s="97">
        <v>108.3</v>
      </c>
      <c r="Q201" s="95">
        <v>1530.6441800000005</v>
      </c>
      <c r="R201" s="96">
        <v>2.8155248017849317E-3</v>
      </c>
      <c r="S201" s="96">
        <v>1.1210651977004134E-3</v>
      </c>
      <c r="T201" s="96">
        <v>4.3089752647508029E-4</v>
      </c>
    </row>
    <row r="202" spans="2:20">
      <c r="B202" s="88" t="s">
        <v>768</v>
      </c>
      <c r="C202" s="85" t="s">
        <v>769</v>
      </c>
      <c r="D202" s="98" t="s">
        <v>132</v>
      </c>
      <c r="E202" s="98" t="s">
        <v>316</v>
      </c>
      <c r="F202" s="85" t="s">
        <v>515</v>
      </c>
      <c r="G202" s="98" t="s">
        <v>318</v>
      </c>
      <c r="H202" s="85" t="s">
        <v>560</v>
      </c>
      <c r="I202" s="85" t="s">
        <v>172</v>
      </c>
      <c r="J202" s="85"/>
      <c r="K202" s="95">
        <v>3.54</v>
      </c>
      <c r="L202" s="98" t="s">
        <v>176</v>
      </c>
      <c r="M202" s="99">
        <v>2.6600000000000002E-2</v>
      </c>
      <c r="N202" s="99">
        <v>1.5199999999999998E-2</v>
      </c>
      <c r="O202" s="95">
        <v>21548.880000000005</v>
      </c>
      <c r="P202" s="97">
        <v>104.21</v>
      </c>
      <c r="Q202" s="95">
        <v>22.456090000000003</v>
      </c>
      <c r="R202" s="96">
        <v>2.23239681750373E-4</v>
      </c>
      <c r="S202" s="96">
        <v>1.644715427946701E-5</v>
      </c>
      <c r="T202" s="96">
        <v>6.3217002107581823E-6</v>
      </c>
    </row>
    <row r="203" spans="2:20">
      <c r="B203" s="88" t="s">
        <v>770</v>
      </c>
      <c r="C203" s="85" t="s">
        <v>771</v>
      </c>
      <c r="D203" s="98" t="s">
        <v>132</v>
      </c>
      <c r="E203" s="98" t="s">
        <v>316</v>
      </c>
      <c r="F203" s="85" t="s">
        <v>563</v>
      </c>
      <c r="G203" s="98" t="s">
        <v>359</v>
      </c>
      <c r="H203" s="85" t="s">
        <v>560</v>
      </c>
      <c r="I203" s="85" t="s">
        <v>172</v>
      </c>
      <c r="J203" s="85"/>
      <c r="K203" s="95">
        <v>2.81</v>
      </c>
      <c r="L203" s="98" t="s">
        <v>176</v>
      </c>
      <c r="M203" s="99">
        <v>0.05</v>
      </c>
      <c r="N203" s="99">
        <v>2.2499999999999999E-2</v>
      </c>
      <c r="O203" s="95">
        <v>1608299.8200000003</v>
      </c>
      <c r="P203" s="97">
        <v>107.8</v>
      </c>
      <c r="Q203" s="95">
        <v>1733.7472100000002</v>
      </c>
      <c r="R203" s="96">
        <v>7.7508425060240976E-3</v>
      </c>
      <c r="S203" s="96">
        <v>1.2698206964999468E-3</v>
      </c>
      <c r="T203" s="96">
        <v>4.8807384112097918E-4</v>
      </c>
    </row>
    <row r="204" spans="2:20">
      <c r="B204" s="88" t="s">
        <v>772</v>
      </c>
      <c r="C204" s="85" t="s">
        <v>773</v>
      </c>
      <c r="D204" s="98" t="s">
        <v>132</v>
      </c>
      <c r="E204" s="98" t="s">
        <v>316</v>
      </c>
      <c r="F204" s="85" t="s">
        <v>563</v>
      </c>
      <c r="G204" s="98" t="s">
        <v>359</v>
      </c>
      <c r="H204" s="85" t="s">
        <v>560</v>
      </c>
      <c r="I204" s="85" t="s">
        <v>172</v>
      </c>
      <c r="J204" s="85"/>
      <c r="K204" s="95">
        <v>3.66</v>
      </c>
      <c r="L204" s="98" t="s">
        <v>176</v>
      </c>
      <c r="M204" s="99">
        <v>4.6500000000000007E-2</v>
      </c>
      <c r="N204" s="99">
        <v>2.63E-2</v>
      </c>
      <c r="O204" s="95">
        <v>594211.9</v>
      </c>
      <c r="P204" s="97">
        <v>107.53</v>
      </c>
      <c r="Q204" s="95">
        <v>638.95603000000017</v>
      </c>
      <c r="R204" s="96">
        <v>3.063502210967036E-3</v>
      </c>
      <c r="S204" s="96">
        <v>4.6798032975490177E-4</v>
      </c>
      <c r="T204" s="96">
        <v>1.7987496797154854E-4</v>
      </c>
    </row>
    <row r="205" spans="2:20">
      <c r="B205" s="88" t="s">
        <v>774</v>
      </c>
      <c r="C205" s="85" t="s">
        <v>775</v>
      </c>
      <c r="D205" s="98" t="s">
        <v>132</v>
      </c>
      <c r="E205" s="98" t="s">
        <v>316</v>
      </c>
      <c r="F205" s="85" t="s">
        <v>586</v>
      </c>
      <c r="G205" s="98" t="s">
        <v>359</v>
      </c>
      <c r="H205" s="85" t="s">
        <v>560</v>
      </c>
      <c r="I205" s="85" t="s">
        <v>174</v>
      </c>
      <c r="J205" s="85"/>
      <c r="K205" s="95">
        <v>4.9200000000000008</v>
      </c>
      <c r="L205" s="98" t="s">
        <v>176</v>
      </c>
      <c r="M205" s="99">
        <v>3.7000000000000005E-2</v>
      </c>
      <c r="N205" s="99">
        <v>2.6699999999999998E-2</v>
      </c>
      <c r="O205" s="95">
        <v>938428.17000000016</v>
      </c>
      <c r="P205" s="97">
        <v>105.18</v>
      </c>
      <c r="Q205" s="95">
        <v>987.03875000000016</v>
      </c>
      <c r="R205" s="96">
        <v>3.7735490044867098E-3</v>
      </c>
      <c r="S205" s="96">
        <v>7.2292098050294007E-4</v>
      </c>
      <c r="T205" s="96">
        <v>2.7786507241026786E-4</v>
      </c>
    </row>
    <row r="206" spans="2:20">
      <c r="B206" s="88" t="s">
        <v>776</v>
      </c>
      <c r="C206" s="85" t="s">
        <v>777</v>
      </c>
      <c r="D206" s="98" t="s">
        <v>132</v>
      </c>
      <c r="E206" s="98" t="s">
        <v>316</v>
      </c>
      <c r="F206" s="85" t="s">
        <v>778</v>
      </c>
      <c r="G206" s="98" t="s">
        <v>478</v>
      </c>
      <c r="H206" s="85" t="s">
        <v>560</v>
      </c>
      <c r="I206" s="85" t="s">
        <v>172</v>
      </c>
      <c r="J206" s="85"/>
      <c r="K206" s="95">
        <v>0.77999999999999992</v>
      </c>
      <c r="L206" s="98" t="s">
        <v>176</v>
      </c>
      <c r="M206" s="99">
        <v>8.5000000000000006E-2</v>
      </c>
      <c r="N206" s="99">
        <v>8.6E-3</v>
      </c>
      <c r="O206" s="95">
        <v>59106.44000000001</v>
      </c>
      <c r="P206" s="97">
        <v>107.78</v>
      </c>
      <c r="Q206" s="95">
        <v>63.704920000000016</v>
      </c>
      <c r="R206" s="96">
        <v>2.1658075399683441E-4</v>
      </c>
      <c r="S206" s="96">
        <v>4.6658374080309778E-5</v>
      </c>
      <c r="T206" s="96">
        <v>1.7933816892893339E-5</v>
      </c>
    </row>
    <row r="207" spans="2:20">
      <c r="B207" s="88" t="s">
        <v>779</v>
      </c>
      <c r="C207" s="85" t="s">
        <v>780</v>
      </c>
      <c r="D207" s="98" t="s">
        <v>132</v>
      </c>
      <c r="E207" s="98" t="s">
        <v>316</v>
      </c>
      <c r="F207" s="85" t="s">
        <v>778</v>
      </c>
      <c r="G207" s="98" t="s">
        <v>478</v>
      </c>
      <c r="H207" s="85" t="s">
        <v>560</v>
      </c>
      <c r="I207" s="85" t="s">
        <v>172</v>
      </c>
      <c r="J207" s="85"/>
      <c r="K207" s="95">
        <v>1.4500000000000002</v>
      </c>
      <c r="L207" s="98" t="s">
        <v>176</v>
      </c>
      <c r="M207" s="99">
        <v>8.5000000000000006E-2</v>
      </c>
      <c r="N207" s="99">
        <v>1.3100000000000002E-2</v>
      </c>
      <c r="O207" s="95">
        <v>1.2600000000000002</v>
      </c>
      <c r="P207" s="97">
        <v>112.73</v>
      </c>
      <c r="Q207" s="95">
        <v>1.4199999999999998E-3</v>
      </c>
      <c r="R207" s="96">
        <v>3.0054801065554335E-9</v>
      </c>
      <c r="S207" s="96">
        <v>1.0400278533281237E-9</v>
      </c>
      <c r="T207" s="96">
        <v>3.9974965807834831E-10</v>
      </c>
    </row>
    <row r="208" spans="2:20">
      <c r="B208" s="88" t="s">
        <v>781</v>
      </c>
      <c r="C208" s="85" t="s">
        <v>782</v>
      </c>
      <c r="D208" s="98" t="s">
        <v>132</v>
      </c>
      <c r="E208" s="98" t="s">
        <v>316</v>
      </c>
      <c r="F208" s="85" t="s">
        <v>783</v>
      </c>
      <c r="G208" s="98" t="s">
        <v>407</v>
      </c>
      <c r="H208" s="85" t="s">
        <v>560</v>
      </c>
      <c r="I208" s="85" t="s">
        <v>174</v>
      </c>
      <c r="J208" s="85"/>
      <c r="K208" s="95">
        <v>3.1199999999999997</v>
      </c>
      <c r="L208" s="98" t="s">
        <v>176</v>
      </c>
      <c r="M208" s="99">
        <v>3.4000000000000002E-2</v>
      </c>
      <c r="N208" s="99">
        <v>3.3699999999999994E-2</v>
      </c>
      <c r="O208" s="95">
        <v>4924906.9400000013</v>
      </c>
      <c r="P208" s="97">
        <v>100.68</v>
      </c>
      <c r="Q208" s="95">
        <v>4958.3961500000014</v>
      </c>
      <c r="R208" s="96">
        <v>1.0855351852406572E-2</v>
      </c>
      <c r="S208" s="96">
        <v>3.63159866467249E-3</v>
      </c>
      <c r="T208" s="96">
        <v>1.3958571588588023E-3</v>
      </c>
    </row>
    <row r="209" spans="2:20">
      <c r="B209" s="88" t="s">
        <v>784</v>
      </c>
      <c r="C209" s="85" t="s">
        <v>785</v>
      </c>
      <c r="D209" s="98" t="s">
        <v>132</v>
      </c>
      <c r="E209" s="98" t="s">
        <v>316</v>
      </c>
      <c r="F209" s="85" t="s">
        <v>611</v>
      </c>
      <c r="G209" s="98" t="s">
        <v>407</v>
      </c>
      <c r="H209" s="85" t="s">
        <v>602</v>
      </c>
      <c r="I209" s="85" t="s">
        <v>172</v>
      </c>
      <c r="J209" s="85"/>
      <c r="K209" s="95">
        <v>2.3800000000000003</v>
      </c>
      <c r="L209" s="98" t="s">
        <v>176</v>
      </c>
      <c r="M209" s="99">
        <v>3.3000000000000002E-2</v>
      </c>
      <c r="N209" s="99">
        <v>2.8300000000000002E-2</v>
      </c>
      <c r="O209" s="95">
        <v>439881.44000000006</v>
      </c>
      <c r="P209" s="97">
        <v>101.6</v>
      </c>
      <c r="Q209" s="95">
        <v>446.91952000000009</v>
      </c>
      <c r="R209" s="96">
        <v>5.7906823847029892E-4</v>
      </c>
      <c r="S209" s="96">
        <v>3.2733010492678566E-4</v>
      </c>
      <c r="T209" s="96">
        <v>1.2581403190742226E-4</v>
      </c>
    </row>
    <row r="210" spans="2:20">
      <c r="B210" s="88" t="s">
        <v>786</v>
      </c>
      <c r="C210" s="85" t="s">
        <v>787</v>
      </c>
      <c r="D210" s="98" t="s">
        <v>132</v>
      </c>
      <c r="E210" s="98" t="s">
        <v>316</v>
      </c>
      <c r="F210" s="85" t="s">
        <v>617</v>
      </c>
      <c r="G210" s="98" t="s">
        <v>359</v>
      </c>
      <c r="H210" s="85" t="s">
        <v>602</v>
      </c>
      <c r="I210" s="85" t="s">
        <v>174</v>
      </c>
      <c r="J210" s="85"/>
      <c r="K210" s="95">
        <v>5.39</v>
      </c>
      <c r="L210" s="98" t="s">
        <v>176</v>
      </c>
      <c r="M210" s="99">
        <v>6.9000000000000006E-2</v>
      </c>
      <c r="N210" s="99">
        <v>7.51E-2</v>
      </c>
      <c r="O210" s="95">
        <v>2608934.1600000006</v>
      </c>
      <c r="P210" s="97">
        <v>98.38</v>
      </c>
      <c r="Q210" s="95">
        <v>2566.6693400000004</v>
      </c>
      <c r="R210" s="96">
        <v>5.6524146537510764E-3</v>
      </c>
      <c r="S210" s="96">
        <v>1.879864509776981E-3</v>
      </c>
      <c r="T210" s="96">
        <v>7.2255295145435216E-4</v>
      </c>
    </row>
    <row r="211" spans="2:20">
      <c r="B211" s="88" t="s">
        <v>788</v>
      </c>
      <c r="C211" s="85" t="s">
        <v>789</v>
      </c>
      <c r="D211" s="98" t="s">
        <v>132</v>
      </c>
      <c r="E211" s="98" t="s">
        <v>316</v>
      </c>
      <c r="F211" s="85"/>
      <c r="G211" s="98" t="s">
        <v>359</v>
      </c>
      <c r="H211" s="85" t="s">
        <v>602</v>
      </c>
      <c r="I211" s="85" t="s">
        <v>172</v>
      </c>
      <c r="J211" s="85"/>
      <c r="K211" s="95">
        <v>4.9400000000000004</v>
      </c>
      <c r="L211" s="98" t="s">
        <v>176</v>
      </c>
      <c r="M211" s="99">
        <v>4.5999999999999999E-2</v>
      </c>
      <c r="N211" s="99">
        <v>5.0600000000000006E-2</v>
      </c>
      <c r="O211" s="95">
        <v>2217672.0000000005</v>
      </c>
      <c r="P211" s="97">
        <v>99.18</v>
      </c>
      <c r="Q211" s="95">
        <v>2199.4870900000005</v>
      </c>
      <c r="R211" s="96">
        <v>9.2403000000000016E-3</v>
      </c>
      <c r="S211" s="96">
        <v>1.6109350962222695E-3</v>
      </c>
      <c r="T211" s="96">
        <v>6.1918606491214194E-4</v>
      </c>
    </row>
    <row r="212" spans="2:20">
      <c r="B212" s="88" t="s">
        <v>790</v>
      </c>
      <c r="C212" s="85" t="s">
        <v>791</v>
      </c>
      <c r="D212" s="98" t="s">
        <v>132</v>
      </c>
      <c r="E212" s="98" t="s">
        <v>316</v>
      </c>
      <c r="F212" s="85" t="s">
        <v>626</v>
      </c>
      <c r="G212" s="98" t="s">
        <v>359</v>
      </c>
      <c r="H212" s="85" t="s">
        <v>602</v>
      </c>
      <c r="I212" s="85" t="s">
        <v>174</v>
      </c>
      <c r="J212" s="85"/>
      <c r="K212" s="95">
        <v>3.8</v>
      </c>
      <c r="L212" s="98" t="s">
        <v>176</v>
      </c>
      <c r="M212" s="99">
        <v>5.74E-2</v>
      </c>
      <c r="N212" s="99">
        <v>3.3500000000000002E-2</v>
      </c>
      <c r="O212" s="95">
        <v>1763748.4100000004</v>
      </c>
      <c r="P212" s="97">
        <v>111.05</v>
      </c>
      <c r="Q212" s="95">
        <v>1958.6426000000004</v>
      </c>
      <c r="R212" s="96">
        <v>4.1957470798763448E-3</v>
      </c>
      <c r="S212" s="96">
        <v>1.4345372244471942E-3</v>
      </c>
      <c r="T212" s="96">
        <v>5.5138500679414602E-4</v>
      </c>
    </row>
    <row r="213" spans="2:20">
      <c r="B213" s="88" t="s">
        <v>792</v>
      </c>
      <c r="C213" s="85" t="s">
        <v>793</v>
      </c>
      <c r="D213" s="98" t="s">
        <v>132</v>
      </c>
      <c r="E213" s="98" t="s">
        <v>316</v>
      </c>
      <c r="F213" s="85" t="s">
        <v>626</v>
      </c>
      <c r="G213" s="98" t="s">
        <v>359</v>
      </c>
      <c r="H213" s="85" t="s">
        <v>602</v>
      </c>
      <c r="I213" s="85" t="s">
        <v>174</v>
      </c>
      <c r="J213" s="85"/>
      <c r="K213" s="95">
        <v>5.7</v>
      </c>
      <c r="L213" s="98" t="s">
        <v>176</v>
      </c>
      <c r="M213" s="99">
        <v>5.6500000000000002E-2</v>
      </c>
      <c r="N213" s="99">
        <v>4.1299999999999996E-2</v>
      </c>
      <c r="O213" s="95">
        <v>3000000.0000000005</v>
      </c>
      <c r="P213" s="97">
        <v>108.93</v>
      </c>
      <c r="Q213" s="95">
        <v>3267.9001000000007</v>
      </c>
      <c r="R213" s="96">
        <v>2.9064979606072648E-2</v>
      </c>
      <c r="S213" s="96">
        <v>2.3934557224603958E-3</v>
      </c>
      <c r="T213" s="96">
        <v>9.1995911803464828E-4</v>
      </c>
    </row>
    <row r="214" spans="2:20">
      <c r="B214" s="88" t="s">
        <v>794</v>
      </c>
      <c r="C214" s="85" t="s">
        <v>795</v>
      </c>
      <c r="D214" s="98" t="s">
        <v>132</v>
      </c>
      <c r="E214" s="98" t="s">
        <v>316</v>
      </c>
      <c r="F214" s="85" t="s">
        <v>796</v>
      </c>
      <c r="G214" s="98" t="s">
        <v>407</v>
      </c>
      <c r="H214" s="85" t="s">
        <v>636</v>
      </c>
      <c r="I214" s="85" t="s">
        <v>172</v>
      </c>
      <c r="J214" s="85"/>
      <c r="K214" s="95">
        <v>2.0499999999999998</v>
      </c>
      <c r="L214" s="98" t="s">
        <v>176</v>
      </c>
      <c r="M214" s="99">
        <v>4.2999999999999997E-2</v>
      </c>
      <c r="N214" s="99">
        <v>3.8800000000000001E-2</v>
      </c>
      <c r="O214" s="95">
        <v>6073499.9100000011</v>
      </c>
      <c r="P214" s="97">
        <v>101.31</v>
      </c>
      <c r="Q214" s="95">
        <v>6153.0629600000011</v>
      </c>
      <c r="R214" s="96">
        <v>9.3485201316270434E-3</v>
      </c>
      <c r="S214" s="96">
        <v>4.5065893392123892E-3</v>
      </c>
      <c r="T214" s="96">
        <v>1.7321724045032045E-3</v>
      </c>
    </row>
    <row r="215" spans="2:20">
      <c r="B215" s="88" t="s">
        <v>797</v>
      </c>
      <c r="C215" s="85" t="s">
        <v>798</v>
      </c>
      <c r="D215" s="98" t="s">
        <v>132</v>
      </c>
      <c r="E215" s="98" t="s">
        <v>316</v>
      </c>
      <c r="F215" s="85" t="s">
        <v>796</v>
      </c>
      <c r="G215" s="98" t="s">
        <v>407</v>
      </c>
      <c r="H215" s="85" t="s">
        <v>636</v>
      </c>
      <c r="I215" s="85" t="s">
        <v>172</v>
      </c>
      <c r="J215" s="85"/>
      <c r="K215" s="95">
        <v>2.73</v>
      </c>
      <c r="L215" s="98" t="s">
        <v>176</v>
      </c>
      <c r="M215" s="99">
        <v>4.2500000000000003E-2</v>
      </c>
      <c r="N215" s="99">
        <v>4.2699999999999995E-2</v>
      </c>
      <c r="O215" s="95">
        <v>4023027.0000000005</v>
      </c>
      <c r="P215" s="97">
        <v>100.72</v>
      </c>
      <c r="Q215" s="95">
        <v>4051.9928400000008</v>
      </c>
      <c r="R215" s="96">
        <v>5.5686273695575448E-3</v>
      </c>
      <c r="S215" s="96">
        <v>2.9677362078071329E-3</v>
      </c>
      <c r="T215" s="96">
        <v>1.1406920791027578E-3</v>
      </c>
    </row>
    <row r="216" spans="2:20">
      <c r="B216" s="88" t="s">
        <v>799</v>
      </c>
      <c r="C216" s="85" t="s">
        <v>800</v>
      </c>
      <c r="D216" s="98" t="s">
        <v>132</v>
      </c>
      <c r="E216" s="98" t="s">
        <v>316</v>
      </c>
      <c r="F216" s="85" t="s">
        <v>635</v>
      </c>
      <c r="G216" s="98" t="s">
        <v>427</v>
      </c>
      <c r="H216" s="85" t="s">
        <v>636</v>
      </c>
      <c r="I216" s="85" t="s">
        <v>174</v>
      </c>
      <c r="J216" s="85"/>
      <c r="K216" s="95">
        <v>2.99</v>
      </c>
      <c r="L216" s="98" t="s">
        <v>176</v>
      </c>
      <c r="M216" s="99">
        <v>0.06</v>
      </c>
      <c r="N216" s="99">
        <v>2.9399999999999996E-2</v>
      </c>
      <c r="O216" s="95">
        <v>3771360.6700000004</v>
      </c>
      <c r="P216" s="97">
        <v>109.32</v>
      </c>
      <c r="Q216" s="95">
        <v>4122.8513600000006</v>
      </c>
      <c r="R216" s="96">
        <v>6.127458161716736E-3</v>
      </c>
      <c r="S216" s="96">
        <v>3.0196339785434766E-3</v>
      </c>
      <c r="T216" s="96">
        <v>1.1606397334280661E-3</v>
      </c>
    </row>
    <row r="217" spans="2:20">
      <c r="B217" s="88" t="s">
        <v>801</v>
      </c>
      <c r="C217" s="85" t="s">
        <v>802</v>
      </c>
      <c r="D217" s="98" t="s">
        <v>132</v>
      </c>
      <c r="E217" s="98" t="s">
        <v>316</v>
      </c>
      <c r="F217" s="85" t="s">
        <v>635</v>
      </c>
      <c r="G217" s="98" t="s">
        <v>427</v>
      </c>
      <c r="H217" s="85" t="s">
        <v>636</v>
      </c>
      <c r="I217" s="85" t="s">
        <v>174</v>
      </c>
      <c r="J217" s="85"/>
      <c r="K217" s="95">
        <v>5.0199999999999996</v>
      </c>
      <c r="L217" s="98" t="s">
        <v>176</v>
      </c>
      <c r="M217" s="99">
        <v>5.9000000000000004E-2</v>
      </c>
      <c r="N217" s="99">
        <v>4.1100000000000005E-2</v>
      </c>
      <c r="O217" s="95">
        <v>3987321.0000000005</v>
      </c>
      <c r="P217" s="97">
        <v>109.29</v>
      </c>
      <c r="Q217" s="95">
        <v>4357.743120000001</v>
      </c>
      <c r="R217" s="96">
        <v>5.5896657685417014E-3</v>
      </c>
      <c r="S217" s="96">
        <v>3.1916719876401421E-3</v>
      </c>
      <c r="T217" s="96">
        <v>1.2267650156431516E-3</v>
      </c>
    </row>
    <row r="218" spans="2:20">
      <c r="B218" s="88" t="s">
        <v>803</v>
      </c>
      <c r="C218" s="85" t="s">
        <v>804</v>
      </c>
      <c r="D218" s="98" t="s">
        <v>132</v>
      </c>
      <c r="E218" s="98" t="s">
        <v>316</v>
      </c>
      <c r="F218" s="85" t="s">
        <v>805</v>
      </c>
      <c r="G218" s="98" t="s">
        <v>407</v>
      </c>
      <c r="H218" s="85" t="s">
        <v>636</v>
      </c>
      <c r="I218" s="85" t="s">
        <v>174</v>
      </c>
      <c r="J218" s="85"/>
      <c r="K218" s="95">
        <v>2.5799999999999996</v>
      </c>
      <c r="L218" s="98" t="s">
        <v>176</v>
      </c>
      <c r="M218" s="99">
        <v>4.7E-2</v>
      </c>
      <c r="N218" s="99">
        <v>2.63E-2</v>
      </c>
      <c r="O218" s="95">
        <v>141635.82999999999</v>
      </c>
      <c r="P218" s="97">
        <v>105.8</v>
      </c>
      <c r="Q218" s="95">
        <v>149.85070000000005</v>
      </c>
      <c r="R218" s="96">
        <v>1.2859150748111563E-3</v>
      </c>
      <c r="S218" s="96">
        <v>1.0975274777515263E-4</v>
      </c>
      <c r="T218" s="96">
        <v>4.218504654070505E-5</v>
      </c>
    </row>
    <row r="219" spans="2:20">
      <c r="B219" s="88" t="s">
        <v>806</v>
      </c>
      <c r="C219" s="85" t="s">
        <v>807</v>
      </c>
      <c r="D219" s="98" t="s">
        <v>132</v>
      </c>
      <c r="E219" s="98" t="s">
        <v>316</v>
      </c>
      <c r="F219" s="85" t="s">
        <v>646</v>
      </c>
      <c r="G219" s="98" t="s">
        <v>359</v>
      </c>
      <c r="H219" s="85" t="s">
        <v>636</v>
      </c>
      <c r="I219" s="85" t="s">
        <v>172</v>
      </c>
      <c r="J219" s="85"/>
      <c r="K219" s="95">
        <v>1.25</v>
      </c>
      <c r="L219" s="98" t="s">
        <v>176</v>
      </c>
      <c r="M219" s="99">
        <v>3.5799999999999998E-2</v>
      </c>
      <c r="N219" s="99">
        <v>1.9E-2</v>
      </c>
      <c r="O219" s="95">
        <v>41729.830000000009</v>
      </c>
      <c r="P219" s="97">
        <v>102.38</v>
      </c>
      <c r="Q219" s="95">
        <v>42.723000000000006</v>
      </c>
      <c r="R219" s="96">
        <v>2.225081834609575E-4</v>
      </c>
      <c r="S219" s="96">
        <v>3.1290922519533414E-5</v>
      </c>
      <c r="T219" s="96">
        <v>1.2027115945127662E-5</v>
      </c>
    </row>
    <row r="220" spans="2:20"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95"/>
      <c r="P220" s="97"/>
      <c r="Q220" s="85"/>
      <c r="R220" s="85"/>
      <c r="S220" s="96"/>
      <c r="T220" s="85"/>
    </row>
    <row r="221" spans="2:20">
      <c r="B221" s="102" t="s">
        <v>55</v>
      </c>
      <c r="C221" s="83"/>
      <c r="D221" s="83"/>
      <c r="E221" s="83"/>
      <c r="F221" s="83"/>
      <c r="G221" s="83"/>
      <c r="H221" s="83"/>
      <c r="I221" s="83"/>
      <c r="J221" s="83"/>
      <c r="K221" s="92">
        <v>4.6000000000000005</v>
      </c>
      <c r="L221" s="83"/>
      <c r="M221" s="83"/>
      <c r="N221" s="104">
        <v>5.1799999999999999E-2</v>
      </c>
      <c r="O221" s="92"/>
      <c r="P221" s="94"/>
      <c r="Q221" s="92">
        <v>9314.004930000001</v>
      </c>
      <c r="R221" s="83"/>
      <c r="S221" s="93">
        <v>6.8217074318559605E-3</v>
      </c>
      <c r="T221" s="93">
        <v>2.6220213282447543E-3</v>
      </c>
    </row>
    <row r="222" spans="2:20">
      <c r="B222" s="88" t="s">
        <v>808</v>
      </c>
      <c r="C222" s="85" t="s">
        <v>809</v>
      </c>
      <c r="D222" s="98" t="s">
        <v>132</v>
      </c>
      <c r="E222" s="98" t="s">
        <v>316</v>
      </c>
      <c r="F222" s="85" t="s">
        <v>635</v>
      </c>
      <c r="G222" s="98" t="s">
        <v>427</v>
      </c>
      <c r="H222" s="85" t="s">
        <v>636</v>
      </c>
      <c r="I222" s="85" t="s">
        <v>174</v>
      </c>
      <c r="J222" s="85"/>
      <c r="K222" s="95">
        <v>4.6000000000000005</v>
      </c>
      <c r="L222" s="98" t="s">
        <v>176</v>
      </c>
      <c r="M222" s="99">
        <v>6.7000000000000004E-2</v>
      </c>
      <c r="N222" s="99">
        <v>5.1799999999999999E-2</v>
      </c>
      <c r="O222" s="95">
        <v>8751296.5700000003</v>
      </c>
      <c r="P222" s="97">
        <v>106.43</v>
      </c>
      <c r="Q222" s="95">
        <v>9314.004930000001</v>
      </c>
      <c r="R222" s="96">
        <v>7.2667262062431444E-3</v>
      </c>
      <c r="S222" s="96">
        <v>6.8217074318559605E-3</v>
      </c>
      <c r="T222" s="96">
        <v>2.6220213282447543E-3</v>
      </c>
    </row>
    <row r="223" spans="2:20"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95"/>
      <c r="P223" s="97"/>
      <c r="Q223" s="85"/>
      <c r="R223" s="85"/>
      <c r="S223" s="96"/>
      <c r="T223" s="85"/>
    </row>
    <row r="224" spans="2:20">
      <c r="B224" s="82" t="s">
        <v>243</v>
      </c>
      <c r="C224" s="83"/>
      <c r="D224" s="83"/>
      <c r="E224" s="83"/>
      <c r="F224" s="83"/>
      <c r="G224" s="83"/>
      <c r="H224" s="83"/>
      <c r="I224" s="83"/>
      <c r="J224" s="83"/>
      <c r="K224" s="92">
        <v>6.0893818217861302</v>
      </c>
      <c r="L224" s="83"/>
      <c r="M224" s="83"/>
      <c r="N224" s="104">
        <v>4.5173998935511335E-2</v>
      </c>
      <c r="O224" s="92"/>
      <c r="P224" s="94"/>
      <c r="Q224" s="92">
        <v>149888.81381000005</v>
      </c>
      <c r="R224" s="83"/>
      <c r="S224" s="93">
        <v>0.10978066286247409</v>
      </c>
      <c r="T224" s="93">
        <v>4.2195776105856862E-2</v>
      </c>
    </row>
    <row r="225" spans="2:20">
      <c r="B225" s="102" t="s">
        <v>72</v>
      </c>
      <c r="C225" s="83"/>
      <c r="D225" s="83"/>
      <c r="E225" s="83"/>
      <c r="F225" s="83"/>
      <c r="G225" s="83"/>
      <c r="H225" s="83"/>
      <c r="I225" s="83"/>
      <c r="J225" s="83"/>
      <c r="K225" s="92">
        <v>6.6144506529805689</v>
      </c>
      <c r="L225" s="83"/>
      <c r="M225" s="83"/>
      <c r="N225" s="104">
        <v>4.8080071000763371E-2</v>
      </c>
      <c r="O225" s="92"/>
      <c r="P225" s="94"/>
      <c r="Q225" s="92">
        <v>16686.989600000004</v>
      </c>
      <c r="R225" s="83"/>
      <c r="S225" s="93">
        <v>1.2221784487462488E-2</v>
      </c>
      <c r="T225" s="93">
        <v>4.6976185823640543E-3</v>
      </c>
    </row>
    <row r="226" spans="2:20">
      <c r="B226" s="88" t="s">
        <v>810</v>
      </c>
      <c r="C226" s="85" t="s">
        <v>811</v>
      </c>
      <c r="D226" s="98" t="s">
        <v>32</v>
      </c>
      <c r="E226" s="98" t="s">
        <v>812</v>
      </c>
      <c r="F226" s="85" t="s">
        <v>813</v>
      </c>
      <c r="G226" s="98" t="s">
        <v>814</v>
      </c>
      <c r="H226" s="85" t="s">
        <v>815</v>
      </c>
      <c r="I226" s="85" t="s">
        <v>816</v>
      </c>
      <c r="J226" s="85"/>
      <c r="K226" s="95">
        <v>5.9799999999999995</v>
      </c>
      <c r="L226" s="98" t="s">
        <v>175</v>
      </c>
      <c r="M226" s="99">
        <v>5.0819999999999997E-2</v>
      </c>
      <c r="N226" s="99">
        <v>4.6799999999999994E-2</v>
      </c>
      <c r="O226" s="95">
        <v>1097805.0000000002</v>
      </c>
      <c r="P226" s="97">
        <v>101.964</v>
      </c>
      <c r="Q226" s="95">
        <v>4304.557710000001</v>
      </c>
      <c r="R226" s="96">
        <v>2.7445125000000008E-3</v>
      </c>
      <c r="S226" s="96">
        <v>3.1527182497593843E-3</v>
      </c>
      <c r="T226" s="96">
        <v>1.2117925864443791E-3</v>
      </c>
    </row>
    <row r="227" spans="2:20">
      <c r="B227" s="88" t="s">
        <v>817</v>
      </c>
      <c r="C227" s="85" t="s">
        <v>818</v>
      </c>
      <c r="D227" s="98" t="s">
        <v>32</v>
      </c>
      <c r="E227" s="98" t="s">
        <v>812</v>
      </c>
      <c r="F227" s="85" t="s">
        <v>813</v>
      </c>
      <c r="G227" s="98" t="s">
        <v>814</v>
      </c>
      <c r="H227" s="85" t="s">
        <v>815</v>
      </c>
      <c r="I227" s="85" t="s">
        <v>816</v>
      </c>
      <c r="J227" s="85"/>
      <c r="K227" s="95">
        <v>7.2399999999999993</v>
      </c>
      <c r="L227" s="98" t="s">
        <v>175</v>
      </c>
      <c r="M227" s="99">
        <v>5.4120000000000001E-2</v>
      </c>
      <c r="N227" s="99">
        <v>5.2199999999999996E-2</v>
      </c>
      <c r="O227" s="95">
        <v>800000.00000000012</v>
      </c>
      <c r="P227" s="97">
        <v>100.643</v>
      </c>
      <c r="Q227" s="95">
        <v>3095.7786800000008</v>
      </c>
      <c r="R227" s="96">
        <v>2.0000000000000005E-3</v>
      </c>
      <c r="S227" s="96">
        <v>2.2673915879854747E-3</v>
      </c>
      <c r="T227" s="96">
        <v>8.7150455550439492E-4</v>
      </c>
    </row>
    <row r="228" spans="2:20">
      <c r="B228" s="88" t="s">
        <v>819</v>
      </c>
      <c r="C228" s="85" t="s">
        <v>820</v>
      </c>
      <c r="D228" s="98" t="s">
        <v>32</v>
      </c>
      <c r="E228" s="98" t="s">
        <v>812</v>
      </c>
      <c r="F228" s="85" t="s">
        <v>821</v>
      </c>
      <c r="G228" s="98" t="s">
        <v>427</v>
      </c>
      <c r="H228" s="85" t="s">
        <v>815</v>
      </c>
      <c r="I228" s="85" t="s">
        <v>822</v>
      </c>
      <c r="J228" s="85"/>
      <c r="K228" s="95">
        <v>6.6999999999999984</v>
      </c>
      <c r="L228" s="98" t="s">
        <v>175</v>
      </c>
      <c r="M228" s="99">
        <v>4.4999999999999998E-2</v>
      </c>
      <c r="N228" s="99">
        <v>4.7299999999999995E-2</v>
      </c>
      <c r="O228" s="95">
        <v>2462397.0000000005</v>
      </c>
      <c r="P228" s="97">
        <v>97.722999999999999</v>
      </c>
      <c r="Q228" s="95">
        <v>9286.6532100000022</v>
      </c>
      <c r="R228" s="96">
        <v>3.0779962500000007E-3</v>
      </c>
      <c r="S228" s="96">
        <v>6.8016746497176293E-3</v>
      </c>
      <c r="T228" s="96">
        <v>2.6143214404152795E-3</v>
      </c>
    </row>
    <row r="229" spans="2:20"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95"/>
      <c r="P229" s="97"/>
      <c r="Q229" s="85"/>
      <c r="R229" s="85"/>
      <c r="S229" s="96"/>
      <c r="T229" s="85"/>
    </row>
    <row r="230" spans="2:20">
      <c r="B230" s="102" t="s">
        <v>71</v>
      </c>
      <c r="C230" s="83"/>
      <c r="D230" s="83"/>
      <c r="E230" s="83"/>
      <c r="F230" s="83"/>
      <c r="G230" s="83"/>
      <c r="H230" s="83"/>
      <c r="I230" s="83"/>
      <c r="J230" s="83"/>
      <c r="K230" s="92">
        <v>6.0236033072846151</v>
      </c>
      <c r="L230" s="83"/>
      <c r="M230" s="83"/>
      <c r="N230" s="104">
        <v>4.4809937897929322E-2</v>
      </c>
      <c r="O230" s="92"/>
      <c r="P230" s="94"/>
      <c r="Q230" s="92">
        <v>133201.82421000002</v>
      </c>
      <c r="R230" s="83"/>
      <c r="S230" s="93">
        <v>9.7558878375011579E-2</v>
      </c>
      <c r="T230" s="93">
        <v>3.7498157523492795E-2</v>
      </c>
    </row>
    <row r="231" spans="2:20">
      <c r="B231" s="88" t="s">
        <v>823</v>
      </c>
      <c r="C231" s="85" t="s">
        <v>824</v>
      </c>
      <c r="D231" s="98" t="s">
        <v>32</v>
      </c>
      <c r="E231" s="98" t="s">
        <v>812</v>
      </c>
      <c r="F231" s="85"/>
      <c r="G231" s="98" t="s">
        <v>825</v>
      </c>
      <c r="H231" s="85" t="s">
        <v>602</v>
      </c>
      <c r="I231" s="85" t="s">
        <v>826</v>
      </c>
      <c r="J231" s="85"/>
      <c r="K231" s="95">
        <v>6.57</v>
      </c>
      <c r="L231" s="98" t="s">
        <v>175</v>
      </c>
      <c r="M231" s="99">
        <v>4.4999999999999998E-2</v>
      </c>
      <c r="N231" s="99">
        <v>4.7899999999999991E-2</v>
      </c>
      <c r="O231" s="95">
        <v>13000.000000000002</v>
      </c>
      <c r="P231" s="97">
        <v>97.751000000000005</v>
      </c>
      <c r="Q231" s="95">
        <v>49.548120000000011</v>
      </c>
      <c r="R231" s="96">
        <v>2.6000000000000005E-5</v>
      </c>
      <c r="S231" s="96">
        <v>3.6289735831017108E-5</v>
      </c>
      <c r="T231" s="96">
        <v>1.3948481710158434E-5</v>
      </c>
    </row>
    <row r="232" spans="2:20">
      <c r="B232" s="88" t="s">
        <v>827</v>
      </c>
      <c r="C232" s="85" t="s">
        <v>828</v>
      </c>
      <c r="D232" s="98" t="s">
        <v>32</v>
      </c>
      <c r="E232" s="98" t="s">
        <v>812</v>
      </c>
      <c r="F232" s="85"/>
      <c r="G232" s="98" t="s">
        <v>318</v>
      </c>
      <c r="H232" s="85" t="s">
        <v>602</v>
      </c>
      <c r="I232" s="85" t="s">
        <v>822</v>
      </c>
      <c r="J232" s="85"/>
      <c r="K232" s="95">
        <v>8.1499999999999968</v>
      </c>
      <c r="L232" s="98" t="s">
        <v>175</v>
      </c>
      <c r="M232" s="99">
        <v>3.6249999999999998E-2</v>
      </c>
      <c r="N232" s="99">
        <v>3.8599999999999988E-2</v>
      </c>
      <c r="O232" s="95">
        <v>649000.00000000012</v>
      </c>
      <c r="P232" s="97">
        <v>97.727000000000004</v>
      </c>
      <c r="Q232" s="95">
        <v>2465.3194500000009</v>
      </c>
      <c r="R232" s="96">
        <v>4.3266666666666676E-4</v>
      </c>
      <c r="S232" s="96">
        <v>1.8056344333461775E-3</v>
      </c>
      <c r="T232" s="96">
        <v>6.9402155436014228E-4</v>
      </c>
    </row>
    <row r="233" spans="2:20">
      <c r="B233" s="88" t="s">
        <v>829</v>
      </c>
      <c r="C233" s="85" t="s">
        <v>830</v>
      </c>
      <c r="D233" s="98" t="s">
        <v>32</v>
      </c>
      <c r="E233" s="98" t="s">
        <v>812</v>
      </c>
      <c r="F233" s="85"/>
      <c r="G233" s="98" t="s">
        <v>831</v>
      </c>
      <c r="H233" s="85" t="s">
        <v>636</v>
      </c>
      <c r="I233" s="85" t="s">
        <v>816</v>
      </c>
      <c r="J233" s="85"/>
      <c r="K233" s="95">
        <v>7.4099999999999984</v>
      </c>
      <c r="L233" s="98" t="s">
        <v>175</v>
      </c>
      <c r="M233" s="99">
        <v>4.1250000000000002E-2</v>
      </c>
      <c r="N233" s="99">
        <v>3.95E-2</v>
      </c>
      <c r="O233" s="95">
        <v>230000.00000000003</v>
      </c>
      <c r="P233" s="97">
        <v>100.947</v>
      </c>
      <c r="Q233" s="95">
        <v>906.30325000000016</v>
      </c>
      <c r="R233" s="96">
        <v>8.6792452830188689E-5</v>
      </c>
      <c r="S233" s="96">
        <v>6.6378917152239592E-4</v>
      </c>
      <c r="T233" s="96">
        <v>2.5513691148084218E-4</v>
      </c>
    </row>
    <row r="234" spans="2:20">
      <c r="B234" s="88" t="s">
        <v>832</v>
      </c>
      <c r="C234" s="85" t="s">
        <v>833</v>
      </c>
      <c r="D234" s="98" t="s">
        <v>32</v>
      </c>
      <c r="E234" s="98" t="s">
        <v>812</v>
      </c>
      <c r="F234" s="85"/>
      <c r="G234" s="98" t="s">
        <v>834</v>
      </c>
      <c r="H234" s="85" t="s">
        <v>636</v>
      </c>
      <c r="I234" s="85" t="s">
        <v>822</v>
      </c>
      <c r="J234" s="85"/>
      <c r="K234" s="95">
        <v>8.0299999999999994</v>
      </c>
      <c r="L234" s="98" t="s">
        <v>175</v>
      </c>
      <c r="M234" s="99">
        <v>4.7500000000000001E-2</v>
      </c>
      <c r="N234" s="99">
        <v>5.2199999999999996E-2</v>
      </c>
      <c r="O234" s="95">
        <v>600000.00000000012</v>
      </c>
      <c r="P234" s="97">
        <v>95.870999999999995</v>
      </c>
      <c r="Q234" s="95">
        <v>2233.9648400000001</v>
      </c>
      <c r="R234" s="96">
        <v>6.0000000000000016E-4</v>
      </c>
      <c r="S234" s="96">
        <v>1.6361870823631732E-3</v>
      </c>
      <c r="T234" s="96">
        <v>6.288920288373607E-4</v>
      </c>
    </row>
    <row r="235" spans="2:20">
      <c r="B235" s="88" t="s">
        <v>835</v>
      </c>
      <c r="C235" s="85" t="s">
        <v>836</v>
      </c>
      <c r="D235" s="98" t="s">
        <v>32</v>
      </c>
      <c r="E235" s="98" t="s">
        <v>812</v>
      </c>
      <c r="F235" s="85"/>
      <c r="G235" s="98" t="s">
        <v>837</v>
      </c>
      <c r="H235" s="85" t="s">
        <v>636</v>
      </c>
      <c r="I235" s="85" t="s">
        <v>822</v>
      </c>
      <c r="J235" s="85"/>
      <c r="K235" s="95">
        <v>7.45</v>
      </c>
      <c r="L235" s="98" t="s">
        <v>175</v>
      </c>
      <c r="M235" s="99">
        <v>4.4999999999999998E-2</v>
      </c>
      <c r="N235" s="99">
        <v>4.2099999999999999E-2</v>
      </c>
      <c r="O235" s="95">
        <v>991000.00000000012</v>
      </c>
      <c r="P235" s="97">
        <v>101.907</v>
      </c>
      <c r="Q235" s="95">
        <v>3893.5378200000009</v>
      </c>
      <c r="R235" s="96">
        <v>7.9280000000000008E-4</v>
      </c>
      <c r="S235" s="96">
        <v>2.8516815357651154E-3</v>
      </c>
      <c r="T235" s="96">
        <v>1.0960847973662804E-3</v>
      </c>
    </row>
    <row r="236" spans="2:20">
      <c r="B236" s="88" t="s">
        <v>838</v>
      </c>
      <c r="C236" s="85" t="s">
        <v>839</v>
      </c>
      <c r="D236" s="98" t="s">
        <v>32</v>
      </c>
      <c r="E236" s="98" t="s">
        <v>812</v>
      </c>
      <c r="F236" s="85"/>
      <c r="G236" s="98" t="s">
        <v>837</v>
      </c>
      <c r="H236" s="85" t="s">
        <v>636</v>
      </c>
      <c r="I236" s="85" t="s">
        <v>816</v>
      </c>
      <c r="J236" s="85"/>
      <c r="K236" s="95">
        <v>8.26</v>
      </c>
      <c r="L236" s="98" t="s">
        <v>175</v>
      </c>
      <c r="M236" s="99">
        <v>4.1250000000000002E-2</v>
      </c>
      <c r="N236" s="99">
        <v>3.8699999999999998E-2</v>
      </c>
      <c r="O236" s="95">
        <v>546000.00000000012</v>
      </c>
      <c r="P236" s="97">
        <v>101.752</v>
      </c>
      <c r="Q236" s="95">
        <v>2139.9998100000007</v>
      </c>
      <c r="R236" s="96">
        <v>2.7300000000000008E-4</v>
      </c>
      <c r="S236" s="96">
        <v>1.5673657806456998E-3</v>
      </c>
      <c r="T236" s="96">
        <v>6.0243957206706383E-4</v>
      </c>
    </row>
    <row r="237" spans="2:20">
      <c r="B237" s="88" t="s">
        <v>840</v>
      </c>
      <c r="C237" s="85" t="s">
        <v>841</v>
      </c>
      <c r="D237" s="98" t="s">
        <v>32</v>
      </c>
      <c r="E237" s="98" t="s">
        <v>812</v>
      </c>
      <c r="F237" s="85"/>
      <c r="G237" s="98" t="s">
        <v>842</v>
      </c>
      <c r="H237" s="85" t="s">
        <v>636</v>
      </c>
      <c r="I237" s="85" t="s">
        <v>816</v>
      </c>
      <c r="J237" s="85"/>
      <c r="K237" s="95">
        <v>8.0200000000000014</v>
      </c>
      <c r="L237" s="98" t="s">
        <v>175</v>
      </c>
      <c r="M237" s="99">
        <v>4.2500000000000003E-2</v>
      </c>
      <c r="N237" s="99">
        <v>4.540000000000001E-2</v>
      </c>
      <c r="O237" s="95">
        <v>200000.00000000003</v>
      </c>
      <c r="P237" s="97">
        <v>97.275000000000006</v>
      </c>
      <c r="Q237" s="95">
        <v>756.39693999999997</v>
      </c>
      <c r="R237" s="96">
        <v>2.0000000000000004E-4</v>
      </c>
      <c r="S237" s="96">
        <v>5.5399569420574763E-4</v>
      </c>
      <c r="T237" s="96">
        <v>2.1293620995528799E-4</v>
      </c>
    </row>
    <row r="238" spans="2:20">
      <c r="B238" s="88" t="s">
        <v>843</v>
      </c>
      <c r="C238" s="85" t="s">
        <v>844</v>
      </c>
      <c r="D238" s="98" t="s">
        <v>32</v>
      </c>
      <c r="E238" s="98" t="s">
        <v>812</v>
      </c>
      <c r="F238" s="85"/>
      <c r="G238" s="98" t="s">
        <v>842</v>
      </c>
      <c r="H238" s="85" t="s">
        <v>636</v>
      </c>
      <c r="I238" s="85" t="s">
        <v>816</v>
      </c>
      <c r="J238" s="85"/>
      <c r="K238" s="95">
        <v>14.06</v>
      </c>
      <c r="L238" s="98" t="s">
        <v>175</v>
      </c>
      <c r="M238" s="99">
        <v>5.5E-2</v>
      </c>
      <c r="N238" s="99">
        <v>6.1799999999999994E-2</v>
      </c>
      <c r="O238" s="95">
        <v>280000.00000000006</v>
      </c>
      <c r="P238" s="97">
        <v>90.248000000000005</v>
      </c>
      <c r="Q238" s="95">
        <v>986.74220000000014</v>
      </c>
      <c r="R238" s="96">
        <v>2.8000000000000008E-4</v>
      </c>
      <c r="S238" s="96">
        <v>7.2270378313681017E-4</v>
      </c>
      <c r="T238" s="96">
        <v>2.7778158947991356E-4</v>
      </c>
    </row>
    <row r="239" spans="2:20">
      <c r="B239" s="88" t="s">
        <v>845</v>
      </c>
      <c r="C239" s="85" t="s">
        <v>846</v>
      </c>
      <c r="D239" s="98" t="s">
        <v>32</v>
      </c>
      <c r="E239" s="98" t="s">
        <v>812</v>
      </c>
      <c r="F239" s="85"/>
      <c r="G239" s="98" t="s">
        <v>837</v>
      </c>
      <c r="H239" s="85" t="s">
        <v>636</v>
      </c>
      <c r="I239" s="85" t="s">
        <v>822</v>
      </c>
      <c r="J239" s="85"/>
      <c r="K239" s="95">
        <v>7.95</v>
      </c>
      <c r="L239" s="98" t="s">
        <v>175</v>
      </c>
      <c r="M239" s="99">
        <v>3.7499999999999999E-2</v>
      </c>
      <c r="N239" s="99">
        <v>4.0099999999999997E-2</v>
      </c>
      <c r="O239" s="95">
        <v>929000.00000000012</v>
      </c>
      <c r="P239" s="97">
        <v>97.506</v>
      </c>
      <c r="Q239" s="95">
        <v>3542.4525900000008</v>
      </c>
      <c r="R239" s="96">
        <v>6.1933333333333339E-4</v>
      </c>
      <c r="S239" s="96">
        <v>2.5945418047143335E-3</v>
      </c>
      <c r="T239" s="96">
        <v>9.9724944479666192E-4</v>
      </c>
    </row>
    <row r="240" spans="2:20">
      <c r="B240" s="88" t="s">
        <v>847</v>
      </c>
      <c r="C240" s="85" t="s">
        <v>848</v>
      </c>
      <c r="D240" s="98" t="s">
        <v>32</v>
      </c>
      <c r="E240" s="98" t="s">
        <v>812</v>
      </c>
      <c r="F240" s="85"/>
      <c r="G240" s="98" t="s">
        <v>825</v>
      </c>
      <c r="H240" s="85" t="s">
        <v>636</v>
      </c>
      <c r="I240" s="85" t="s">
        <v>826</v>
      </c>
      <c r="J240" s="85"/>
      <c r="K240" s="95">
        <v>2.4899999999999998</v>
      </c>
      <c r="L240" s="98" t="s">
        <v>175</v>
      </c>
      <c r="M240" s="99">
        <v>6.3750000000000001E-2</v>
      </c>
      <c r="N240" s="99">
        <v>4.2900000000000001E-2</v>
      </c>
      <c r="O240" s="95">
        <v>1020000.0000000001</v>
      </c>
      <c r="P240" s="97">
        <v>104.67400000000001</v>
      </c>
      <c r="Q240" s="95">
        <v>4187.8555000000006</v>
      </c>
      <c r="R240" s="96">
        <v>1.3600000000000001E-3</v>
      </c>
      <c r="S240" s="96">
        <v>3.0672439195164629E-3</v>
      </c>
      <c r="T240" s="96">
        <v>1.1789392987369934E-3</v>
      </c>
    </row>
    <row r="241" spans="2:20">
      <c r="B241" s="88" t="s">
        <v>849</v>
      </c>
      <c r="C241" s="85" t="s">
        <v>850</v>
      </c>
      <c r="D241" s="98" t="s">
        <v>32</v>
      </c>
      <c r="E241" s="98" t="s">
        <v>812</v>
      </c>
      <c r="F241" s="85"/>
      <c r="G241" s="98" t="s">
        <v>837</v>
      </c>
      <c r="H241" s="85" t="s">
        <v>636</v>
      </c>
      <c r="I241" s="85" t="s">
        <v>826</v>
      </c>
      <c r="J241" s="85"/>
      <c r="K241" s="95">
        <v>1.34</v>
      </c>
      <c r="L241" s="98" t="s">
        <v>175</v>
      </c>
      <c r="M241" s="99">
        <v>4.7500000000000001E-2</v>
      </c>
      <c r="N241" s="99">
        <v>3.0100000000000002E-2</v>
      </c>
      <c r="O241" s="95">
        <v>1200000.0000000002</v>
      </c>
      <c r="P241" s="97">
        <v>102.05200000000001</v>
      </c>
      <c r="Q241" s="95">
        <v>4842.0046600000005</v>
      </c>
      <c r="R241" s="96">
        <v>8.0000000000000015E-4</v>
      </c>
      <c r="S241" s="96">
        <v>3.5463519101018117E-3</v>
      </c>
      <c r="T241" s="96">
        <v>1.3630913431329362E-3</v>
      </c>
    </row>
    <row r="242" spans="2:20">
      <c r="B242" s="88" t="s">
        <v>851</v>
      </c>
      <c r="C242" s="85" t="s">
        <v>852</v>
      </c>
      <c r="D242" s="98" t="s">
        <v>32</v>
      </c>
      <c r="E242" s="98" t="s">
        <v>812</v>
      </c>
      <c r="F242" s="85"/>
      <c r="G242" s="98" t="s">
        <v>837</v>
      </c>
      <c r="H242" s="85" t="s">
        <v>636</v>
      </c>
      <c r="I242" s="85" t="s">
        <v>826</v>
      </c>
      <c r="J242" s="85"/>
      <c r="K242" s="95">
        <v>6.129999999999999</v>
      </c>
      <c r="L242" s="98" t="s">
        <v>175</v>
      </c>
      <c r="M242" s="99">
        <v>5.1249999999999997E-2</v>
      </c>
      <c r="N242" s="99">
        <v>4.8999999999999995E-2</v>
      </c>
      <c r="O242" s="95">
        <v>540000.00000000012</v>
      </c>
      <c r="P242" s="97">
        <v>100.93300000000001</v>
      </c>
      <c r="Q242" s="95">
        <v>2162.4739500000005</v>
      </c>
      <c r="R242" s="96">
        <v>2.1600000000000005E-4</v>
      </c>
      <c r="S242" s="96">
        <v>1.5838261549975276E-3</v>
      </c>
      <c r="T242" s="96">
        <v>6.0876635360270111E-4</v>
      </c>
    </row>
    <row r="243" spans="2:20">
      <c r="B243" s="88" t="s">
        <v>853</v>
      </c>
      <c r="C243" s="85" t="s">
        <v>854</v>
      </c>
      <c r="D243" s="98" t="s">
        <v>32</v>
      </c>
      <c r="E243" s="98" t="s">
        <v>812</v>
      </c>
      <c r="F243" s="85"/>
      <c r="G243" s="98" t="s">
        <v>825</v>
      </c>
      <c r="H243" s="85" t="s">
        <v>654</v>
      </c>
      <c r="I243" s="85" t="s">
        <v>816</v>
      </c>
      <c r="J243" s="85"/>
      <c r="K243" s="95">
        <v>0.80999999999999994</v>
      </c>
      <c r="L243" s="98" t="s">
        <v>175</v>
      </c>
      <c r="M243" s="99">
        <v>8.2500000000000004E-2</v>
      </c>
      <c r="N243" s="99">
        <v>2.7699999999999999E-2</v>
      </c>
      <c r="O243" s="95">
        <v>450000.00000000006</v>
      </c>
      <c r="P243" s="97">
        <v>103.968</v>
      </c>
      <c r="Q243" s="95">
        <v>1821.9042300000003</v>
      </c>
      <c r="R243" s="96">
        <v>6.9230769230769237E-4</v>
      </c>
      <c r="S243" s="96">
        <v>1.3343881304903724E-3</v>
      </c>
      <c r="T243" s="96">
        <v>5.1289126267182854E-4</v>
      </c>
    </row>
    <row r="244" spans="2:20">
      <c r="B244" s="88" t="s">
        <v>855</v>
      </c>
      <c r="C244" s="85" t="s">
        <v>856</v>
      </c>
      <c r="D244" s="98" t="s">
        <v>32</v>
      </c>
      <c r="E244" s="98" t="s">
        <v>812</v>
      </c>
      <c r="F244" s="85"/>
      <c r="G244" s="98" t="s">
        <v>837</v>
      </c>
      <c r="H244" s="85" t="s">
        <v>654</v>
      </c>
      <c r="I244" s="85" t="s">
        <v>822</v>
      </c>
      <c r="J244" s="85"/>
      <c r="K244" s="95">
        <v>5.38</v>
      </c>
      <c r="L244" s="98" t="s">
        <v>175</v>
      </c>
      <c r="M244" s="99">
        <v>6.5000000000000002E-2</v>
      </c>
      <c r="N244" s="99">
        <v>5.2899999999999989E-2</v>
      </c>
      <c r="O244" s="95">
        <v>647000.00000000012</v>
      </c>
      <c r="P244" s="97">
        <v>106.244</v>
      </c>
      <c r="Q244" s="95">
        <v>2706.8301600000004</v>
      </c>
      <c r="R244" s="96">
        <v>2.5880000000000006E-4</v>
      </c>
      <c r="S244" s="96">
        <v>1.9825202539638189E-3</v>
      </c>
      <c r="T244" s="96">
        <v>7.6201016263109937E-4</v>
      </c>
    </row>
    <row r="245" spans="2:20">
      <c r="B245" s="88" t="s">
        <v>857</v>
      </c>
      <c r="C245" s="85" t="s">
        <v>858</v>
      </c>
      <c r="D245" s="98" t="s">
        <v>32</v>
      </c>
      <c r="E245" s="98" t="s">
        <v>812</v>
      </c>
      <c r="F245" s="85"/>
      <c r="G245" s="98" t="s">
        <v>859</v>
      </c>
      <c r="H245" s="85" t="s">
        <v>654</v>
      </c>
      <c r="I245" s="85" t="s">
        <v>816</v>
      </c>
      <c r="J245" s="85"/>
      <c r="K245" s="95">
        <v>7.0200000000000014</v>
      </c>
      <c r="L245" s="98" t="s">
        <v>175</v>
      </c>
      <c r="M245" s="99">
        <v>4.9000000000000002E-2</v>
      </c>
      <c r="N245" s="99">
        <v>4.4500000000000005E-2</v>
      </c>
      <c r="O245" s="95">
        <v>902000.00000000012</v>
      </c>
      <c r="P245" s="97">
        <v>102.831</v>
      </c>
      <c r="Q245" s="95">
        <v>3602.2509600000003</v>
      </c>
      <c r="R245" s="96">
        <v>3.6232015042311528E-4</v>
      </c>
      <c r="S245" s="96">
        <v>2.6383389669563198E-3</v>
      </c>
      <c r="T245" s="96">
        <v>1.0140835137833818E-3</v>
      </c>
    </row>
    <row r="246" spans="2:20">
      <c r="B246" s="88" t="s">
        <v>860</v>
      </c>
      <c r="C246" s="85" t="s">
        <v>861</v>
      </c>
      <c r="D246" s="98" t="s">
        <v>32</v>
      </c>
      <c r="E246" s="98" t="s">
        <v>812</v>
      </c>
      <c r="F246" s="85"/>
      <c r="G246" s="98" t="s">
        <v>837</v>
      </c>
      <c r="H246" s="85" t="s">
        <v>654</v>
      </c>
      <c r="I246" s="85" t="s">
        <v>816</v>
      </c>
      <c r="J246" s="85"/>
      <c r="K246" s="95">
        <v>1.82</v>
      </c>
      <c r="L246" s="98" t="s">
        <v>175</v>
      </c>
      <c r="M246" s="99">
        <v>4.1250000000000002E-2</v>
      </c>
      <c r="N246" s="99">
        <v>3.3099999999999997E-2</v>
      </c>
      <c r="O246" s="95">
        <v>530000.00000000012</v>
      </c>
      <c r="P246" s="97">
        <v>101.137</v>
      </c>
      <c r="Q246" s="95">
        <v>2070.1270100000002</v>
      </c>
      <c r="R246" s="96">
        <v>2.5749479909089766E-4</v>
      </c>
      <c r="S246" s="96">
        <v>1.5161899650189209E-3</v>
      </c>
      <c r="T246" s="96">
        <v>5.8276941156778432E-4</v>
      </c>
    </row>
    <row r="247" spans="2:20">
      <c r="B247" s="88" t="s">
        <v>862</v>
      </c>
      <c r="C247" s="85" t="s">
        <v>863</v>
      </c>
      <c r="D247" s="98" t="s">
        <v>32</v>
      </c>
      <c r="E247" s="98" t="s">
        <v>812</v>
      </c>
      <c r="F247" s="85"/>
      <c r="G247" s="98" t="s">
        <v>831</v>
      </c>
      <c r="H247" s="85" t="s">
        <v>654</v>
      </c>
      <c r="I247" s="85" t="s">
        <v>816</v>
      </c>
      <c r="J247" s="85"/>
      <c r="K247" s="95">
        <v>2.69</v>
      </c>
      <c r="L247" s="98" t="s">
        <v>175</v>
      </c>
      <c r="M247" s="99">
        <v>3.3599999999999998E-2</v>
      </c>
      <c r="N247" s="99">
        <v>3.3300000000000003E-2</v>
      </c>
      <c r="O247" s="95">
        <v>600000.00000000012</v>
      </c>
      <c r="P247" s="97">
        <v>99.388999999999996</v>
      </c>
      <c r="Q247" s="95">
        <v>2295.2727500000005</v>
      </c>
      <c r="R247" s="96">
        <v>1.7142857142857145E-4</v>
      </c>
      <c r="S247" s="96">
        <v>1.6810898528063663E-3</v>
      </c>
      <c r="T247" s="96">
        <v>6.4615105423172564E-4</v>
      </c>
    </row>
    <row r="248" spans="2:20">
      <c r="B248" s="88" t="s">
        <v>864</v>
      </c>
      <c r="C248" s="85" t="s">
        <v>865</v>
      </c>
      <c r="D248" s="98" t="s">
        <v>32</v>
      </c>
      <c r="E248" s="98" t="s">
        <v>812</v>
      </c>
      <c r="F248" s="85"/>
      <c r="G248" s="98" t="s">
        <v>825</v>
      </c>
      <c r="H248" s="85" t="s">
        <v>654</v>
      </c>
      <c r="I248" s="85" t="s">
        <v>826</v>
      </c>
      <c r="J248" s="85"/>
      <c r="K248" s="95">
        <v>6.8900000000000006</v>
      </c>
      <c r="L248" s="98" t="s">
        <v>175</v>
      </c>
      <c r="M248" s="99">
        <v>5.7500000000000002E-2</v>
      </c>
      <c r="N248" s="99">
        <v>5.6600000000000004E-2</v>
      </c>
      <c r="O248" s="95">
        <v>675000.00000000012</v>
      </c>
      <c r="P248" s="97">
        <v>100.119</v>
      </c>
      <c r="Q248" s="95">
        <v>2654.8408000000004</v>
      </c>
      <c r="R248" s="96">
        <v>9.642857142857144E-4</v>
      </c>
      <c r="S248" s="96">
        <v>1.9444425198252954E-3</v>
      </c>
      <c r="T248" s="96">
        <v>7.4737443806510478E-4</v>
      </c>
    </row>
    <row r="249" spans="2:20">
      <c r="B249" s="88" t="s">
        <v>866</v>
      </c>
      <c r="C249" s="85" t="s">
        <v>867</v>
      </c>
      <c r="D249" s="98" t="s">
        <v>32</v>
      </c>
      <c r="E249" s="98" t="s">
        <v>812</v>
      </c>
      <c r="F249" s="85"/>
      <c r="G249" s="98" t="s">
        <v>868</v>
      </c>
      <c r="H249" s="85" t="s">
        <v>815</v>
      </c>
      <c r="I249" s="85" t="s">
        <v>816</v>
      </c>
      <c r="J249" s="85"/>
      <c r="K249" s="95">
        <v>8.32</v>
      </c>
      <c r="L249" s="98" t="s">
        <v>175</v>
      </c>
      <c r="M249" s="99">
        <v>3.7499999999999999E-2</v>
      </c>
      <c r="N249" s="99">
        <v>3.7999999999999999E-2</v>
      </c>
      <c r="O249" s="95">
        <v>370000.00000000006</v>
      </c>
      <c r="P249" s="97">
        <v>99.191000000000003</v>
      </c>
      <c r="Q249" s="95">
        <v>1416.9202600000003</v>
      </c>
      <c r="R249" s="96">
        <v>1.2333333333333334E-4</v>
      </c>
      <c r="S249" s="96">
        <v>1.037772208693611E-3</v>
      </c>
      <c r="T249" s="96">
        <v>3.9888266863329894E-4</v>
      </c>
    </row>
    <row r="250" spans="2:20">
      <c r="B250" s="88" t="s">
        <v>869</v>
      </c>
      <c r="C250" s="85" t="s">
        <v>870</v>
      </c>
      <c r="D250" s="98" t="s">
        <v>32</v>
      </c>
      <c r="E250" s="98" t="s">
        <v>812</v>
      </c>
      <c r="F250" s="85"/>
      <c r="G250" s="98" t="s">
        <v>318</v>
      </c>
      <c r="H250" s="85" t="s">
        <v>815</v>
      </c>
      <c r="I250" s="85" t="s">
        <v>822</v>
      </c>
      <c r="J250" s="85"/>
      <c r="K250" s="95">
        <v>7.0100000000000007</v>
      </c>
      <c r="L250" s="98" t="s">
        <v>175</v>
      </c>
      <c r="M250" s="99">
        <v>4.7500000000000001E-2</v>
      </c>
      <c r="N250" s="99">
        <v>4.5100000000000008E-2</v>
      </c>
      <c r="O250" s="95">
        <v>911000.00000000012</v>
      </c>
      <c r="P250" s="97">
        <v>101.298</v>
      </c>
      <c r="Q250" s="95">
        <v>3618.9739400000003</v>
      </c>
      <c r="R250" s="96">
        <v>6.0733333333333342E-4</v>
      </c>
      <c r="S250" s="96">
        <v>2.6505871113159316E-3</v>
      </c>
      <c r="T250" s="96">
        <v>1.0187912641615867E-3</v>
      </c>
    </row>
    <row r="251" spans="2:20">
      <c r="B251" s="88" t="s">
        <v>871</v>
      </c>
      <c r="C251" s="85" t="s">
        <v>872</v>
      </c>
      <c r="D251" s="98" t="s">
        <v>32</v>
      </c>
      <c r="E251" s="98" t="s">
        <v>812</v>
      </c>
      <c r="F251" s="85"/>
      <c r="G251" s="98" t="s">
        <v>873</v>
      </c>
      <c r="H251" s="85" t="s">
        <v>815</v>
      </c>
      <c r="I251" s="85" t="s">
        <v>822</v>
      </c>
      <c r="J251" s="85"/>
      <c r="K251" s="95">
        <v>8.2099999999999991</v>
      </c>
      <c r="L251" s="98" t="s">
        <v>175</v>
      </c>
      <c r="M251" s="99">
        <v>3.4000000000000002E-2</v>
      </c>
      <c r="N251" s="99">
        <v>0.04</v>
      </c>
      <c r="O251" s="95">
        <v>126000.00000000001</v>
      </c>
      <c r="P251" s="97">
        <v>94.778000000000006</v>
      </c>
      <c r="Q251" s="95">
        <v>463.83803000000006</v>
      </c>
      <c r="R251" s="96">
        <v>1.4823529411764707E-4</v>
      </c>
      <c r="S251" s="96">
        <v>3.3972145819214506E-4</v>
      </c>
      <c r="T251" s="96">
        <v>1.3057682668748922E-4</v>
      </c>
    </row>
    <row r="252" spans="2:20">
      <c r="B252" s="88" t="s">
        <v>874</v>
      </c>
      <c r="C252" s="85" t="s">
        <v>875</v>
      </c>
      <c r="D252" s="98" t="s">
        <v>32</v>
      </c>
      <c r="E252" s="98" t="s">
        <v>812</v>
      </c>
      <c r="F252" s="85"/>
      <c r="G252" s="98" t="s">
        <v>873</v>
      </c>
      <c r="H252" s="85" t="s">
        <v>815</v>
      </c>
      <c r="I252" s="85" t="s">
        <v>822</v>
      </c>
      <c r="J252" s="85"/>
      <c r="K252" s="95">
        <v>8.2099999999999991</v>
      </c>
      <c r="L252" s="98" t="s">
        <v>175</v>
      </c>
      <c r="M252" s="99">
        <v>3.4000000000000002E-2</v>
      </c>
      <c r="N252" s="99">
        <v>4.0300000000000002E-2</v>
      </c>
      <c r="O252" s="95">
        <v>177000.00000000003</v>
      </c>
      <c r="P252" s="97">
        <v>94.665000000000006</v>
      </c>
      <c r="Q252" s="95">
        <v>650.81297000000006</v>
      </c>
      <c r="R252" s="96">
        <v>2.0823529411764709E-4</v>
      </c>
      <c r="S252" s="96">
        <v>4.7666451838535267E-4</v>
      </c>
      <c r="T252" s="96">
        <v>1.8321286072567211E-4</v>
      </c>
    </row>
    <row r="253" spans="2:20">
      <c r="B253" s="88" t="s">
        <v>876</v>
      </c>
      <c r="C253" s="85" t="s">
        <v>877</v>
      </c>
      <c r="D253" s="98" t="s">
        <v>32</v>
      </c>
      <c r="E253" s="98" t="s">
        <v>812</v>
      </c>
      <c r="F253" s="85"/>
      <c r="G253" s="98" t="s">
        <v>873</v>
      </c>
      <c r="H253" s="85" t="s">
        <v>815</v>
      </c>
      <c r="I253" s="85" t="s">
        <v>822</v>
      </c>
      <c r="J253" s="85"/>
      <c r="K253" s="95">
        <v>1.6100000000000003</v>
      </c>
      <c r="L253" s="98" t="s">
        <v>175</v>
      </c>
      <c r="M253" s="99">
        <v>6.1249999999999999E-2</v>
      </c>
      <c r="N253" s="99">
        <v>2.5300000000000003E-2</v>
      </c>
      <c r="O253" s="95">
        <v>386000.00000000006</v>
      </c>
      <c r="P253" s="97">
        <v>108.85</v>
      </c>
      <c r="Q253" s="95">
        <v>1642.2856299999999</v>
      </c>
      <c r="R253" s="96">
        <v>5.1466666666666674E-4</v>
      </c>
      <c r="S253" s="96">
        <v>1.2028329565637503E-3</v>
      </c>
      <c r="T253" s="96">
        <v>4.623261401827358E-4</v>
      </c>
    </row>
    <row r="254" spans="2:20">
      <c r="B254" s="88" t="s">
        <v>878</v>
      </c>
      <c r="C254" s="85" t="s">
        <v>879</v>
      </c>
      <c r="D254" s="98" t="s">
        <v>32</v>
      </c>
      <c r="E254" s="98" t="s">
        <v>812</v>
      </c>
      <c r="F254" s="85"/>
      <c r="G254" s="98" t="s">
        <v>837</v>
      </c>
      <c r="H254" s="85" t="s">
        <v>815</v>
      </c>
      <c r="I254" s="85" t="s">
        <v>816</v>
      </c>
      <c r="J254" s="85"/>
      <c r="K254" s="95">
        <v>8.0599999999999987</v>
      </c>
      <c r="L254" s="98" t="s">
        <v>175</v>
      </c>
      <c r="M254" s="99">
        <v>4.2500000000000003E-2</v>
      </c>
      <c r="N254" s="99">
        <v>4.0899999999999999E-2</v>
      </c>
      <c r="O254" s="95">
        <v>900000.00000000012</v>
      </c>
      <c r="P254" s="97">
        <v>100.88</v>
      </c>
      <c r="Q254" s="95">
        <v>3519.1410600000004</v>
      </c>
      <c r="R254" s="96">
        <v>4.5000000000000004E-4</v>
      </c>
      <c r="S254" s="96">
        <v>2.5774681142187736E-3</v>
      </c>
      <c r="T254" s="96">
        <v>9.9068692638343411E-4</v>
      </c>
    </row>
    <row r="255" spans="2:20">
      <c r="B255" s="88" t="s">
        <v>880</v>
      </c>
      <c r="C255" s="85" t="s">
        <v>881</v>
      </c>
      <c r="D255" s="98" t="s">
        <v>32</v>
      </c>
      <c r="E255" s="98" t="s">
        <v>812</v>
      </c>
      <c r="F255" s="85"/>
      <c r="G255" s="98" t="s">
        <v>837</v>
      </c>
      <c r="H255" s="85" t="s">
        <v>815</v>
      </c>
      <c r="I255" s="85" t="s">
        <v>816</v>
      </c>
      <c r="J255" s="85"/>
      <c r="K255" s="95">
        <v>8.1199999999999992</v>
      </c>
      <c r="L255" s="98" t="s">
        <v>175</v>
      </c>
      <c r="M255" s="99">
        <v>4.2999999999999997E-2</v>
      </c>
      <c r="N255" s="99">
        <v>4.1700000000000001E-2</v>
      </c>
      <c r="O255" s="95">
        <v>923000.00000000012</v>
      </c>
      <c r="P255" s="97">
        <v>100.568</v>
      </c>
      <c r="Q255" s="95">
        <v>3586.4728900000005</v>
      </c>
      <c r="R255" s="96">
        <v>9.230000000000001E-4</v>
      </c>
      <c r="S255" s="96">
        <v>2.6267828878916992E-3</v>
      </c>
      <c r="T255" s="96">
        <v>1.0096417686512437E-3</v>
      </c>
    </row>
    <row r="256" spans="2:20">
      <c r="B256" s="88" t="s">
        <v>882</v>
      </c>
      <c r="C256" s="85" t="s">
        <v>883</v>
      </c>
      <c r="D256" s="98" t="s">
        <v>32</v>
      </c>
      <c r="E256" s="98" t="s">
        <v>812</v>
      </c>
      <c r="F256" s="85"/>
      <c r="G256" s="98" t="s">
        <v>814</v>
      </c>
      <c r="H256" s="85" t="s">
        <v>815</v>
      </c>
      <c r="I256" s="85" t="s">
        <v>816</v>
      </c>
      <c r="J256" s="85"/>
      <c r="K256" s="95">
        <v>7.5400000000000018</v>
      </c>
      <c r="L256" s="98" t="s">
        <v>175</v>
      </c>
      <c r="M256" s="99">
        <v>5.3749999999999999E-2</v>
      </c>
      <c r="N256" s="99">
        <v>5.3600000000000009E-2</v>
      </c>
      <c r="O256" s="95">
        <v>454000.00000000006</v>
      </c>
      <c r="P256" s="97">
        <v>99.742999999999995</v>
      </c>
      <c r="Q256" s="95">
        <v>1742.44688</v>
      </c>
      <c r="R256" s="96">
        <v>3.0266666666666669E-4</v>
      </c>
      <c r="S256" s="96">
        <v>1.2761924564399204E-3</v>
      </c>
      <c r="T256" s="96">
        <v>4.9052291866174982E-4</v>
      </c>
    </row>
    <row r="257" spans="2:20">
      <c r="B257" s="88" t="s">
        <v>884</v>
      </c>
      <c r="C257" s="85" t="s">
        <v>885</v>
      </c>
      <c r="D257" s="98" t="s">
        <v>32</v>
      </c>
      <c r="E257" s="98" t="s">
        <v>812</v>
      </c>
      <c r="F257" s="85"/>
      <c r="G257" s="98" t="s">
        <v>886</v>
      </c>
      <c r="H257" s="85" t="s">
        <v>815</v>
      </c>
      <c r="I257" s="85" t="s">
        <v>822</v>
      </c>
      <c r="J257" s="85"/>
      <c r="K257" s="95">
        <v>7.669999999999999</v>
      </c>
      <c r="L257" s="98" t="s">
        <v>175</v>
      </c>
      <c r="M257" s="99">
        <v>5.9500000000000004E-2</v>
      </c>
      <c r="N257" s="99">
        <v>4.2500000000000003E-2</v>
      </c>
      <c r="O257" s="95">
        <v>716000.00000000012</v>
      </c>
      <c r="P257" s="97">
        <v>113.32899999999999</v>
      </c>
      <c r="Q257" s="95">
        <v>3195.5022100000006</v>
      </c>
      <c r="R257" s="96">
        <v>7.1600000000000016E-4</v>
      </c>
      <c r="S257" s="96">
        <v>2.3404304956137862E-3</v>
      </c>
      <c r="T257" s="96">
        <v>8.9957810974373705E-4</v>
      </c>
    </row>
    <row r="258" spans="2:20">
      <c r="B258" s="88" t="s">
        <v>887</v>
      </c>
      <c r="C258" s="85" t="s">
        <v>888</v>
      </c>
      <c r="D258" s="98" t="s">
        <v>32</v>
      </c>
      <c r="E258" s="98" t="s">
        <v>812</v>
      </c>
      <c r="F258" s="85"/>
      <c r="G258" s="98" t="s">
        <v>889</v>
      </c>
      <c r="H258" s="85" t="s">
        <v>815</v>
      </c>
      <c r="I258" s="85" t="s">
        <v>822</v>
      </c>
      <c r="J258" s="85"/>
      <c r="K258" s="95">
        <v>2.78</v>
      </c>
      <c r="L258" s="98" t="s">
        <v>175</v>
      </c>
      <c r="M258" s="99">
        <v>5.2499999999999998E-2</v>
      </c>
      <c r="N258" s="99">
        <v>4.0399999999999998E-2</v>
      </c>
      <c r="O258" s="95">
        <v>445000.00000000006</v>
      </c>
      <c r="P258" s="97">
        <v>105.145</v>
      </c>
      <c r="Q258" s="95">
        <v>1840.4783000000002</v>
      </c>
      <c r="R258" s="96">
        <v>6.8461538461538475E-4</v>
      </c>
      <c r="S258" s="96">
        <v>1.3479920390464754E-3</v>
      </c>
      <c r="T258" s="96">
        <v>5.1812012051099989E-4</v>
      </c>
    </row>
    <row r="259" spans="2:20">
      <c r="B259" s="88" t="s">
        <v>890</v>
      </c>
      <c r="C259" s="85" t="s">
        <v>891</v>
      </c>
      <c r="D259" s="98" t="s">
        <v>32</v>
      </c>
      <c r="E259" s="98" t="s">
        <v>812</v>
      </c>
      <c r="F259" s="85"/>
      <c r="G259" s="98" t="s">
        <v>837</v>
      </c>
      <c r="H259" s="85" t="s">
        <v>815</v>
      </c>
      <c r="I259" s="85" t="s">
        <v>816</v>
      </c>
      <c r="J259" s="85"/>
      <c r="K259" s="95">
        <v>7</v>
      </c>
      <c r="L259" s="98" t="s">
        <v>175</v>
      </c>
      <c r="M259" s="99">
        <v>4.8750000000000002E-2</v>
      </c>
      <c r="N259" s="99">
        <v>4.7100000000000003E-2</v>
      </c>
      <c r="O259" s="95">
        <v>909000.00000000012</v>
      </c>
      <c r="P259" s="97">
        <v>100.773</v>
      </c>
      <c r="Q259" s="95">
        <v>3532.0613700000004</v>
      </c>
      <c r="R259" s="96">
        <v>1.2120000000000002E-3</v>
      </c>
      <c r="S259" s="96">
        <v>2.5869311299044316E-3</v>
      </c>
      <c r="T259" s="96">
        <v>9.9432417251355118E-4</v>
      </c>
    </row>
    <row r="260" spans="2:20">
      <c r="B260" s="88" t="s">
        <v>892</v>
      </c>
      <c r="C260" s="85" t="s">
        <v>893</v>
      </c>
      <c r="D260" s="98" t="s">
        <v>32</v>
      </c>
      <c r="E260" s="98" t="s">
        <v>812</v>
      </c>
      <c r="F260" s="85"/>
      <c r="G260" s="98" t="s">
        <v>859</v>
      </c>
      <c r="H260" s="85" t="s">
        <v>815</v>
      </c>
      <c r="I260" s="85" t="s">
        <v>816</v>
      </c>
      <c r="J260" s="85"/>
      <c r="K260" s="95">
        <v>5.52</v>
      </c>
      <c r="L260" s="98" t="s">
        <v>175</v>
      </c>
      <c r="M260" s="99">
        <v>3.5000000000000003E-2</v>
      </c>
      <c r="N260" s="99">
        <v>3.6999999999999998E-2</v>
      </c>
      <c r="O260" s="95">
        <v>390000.00000000006</v>
      </c>
      <c r="P260" s="97">
        <v>98.444999999999993</v>
      </c>
      <c r="Q260" s="95">
        <v>1493.9200800000003</v>
      </c>
      <c r="R260" s="96">
        <v>6.5000000000000008E-4</v>
      </c>
      <c r="S260" s="96">
        <v>1.0941679534128023E-3</v>
      </c>
      <c r="T260" s="96">
        <v>4.205591839270274E-4</v>
      </c>
    </row>
    <row r="261" spans="2:20">
      <c r="B261" s="88" t="s">
        <v>894</v>
      </c>
      <c r="C261" s="85" t="s">
        <v>895</v>
      </c>
      <c r="D261" s="98" t="s">
        <v>32</v>
      </c>
      <c r="E261" s="98" t="s">
        <v>812</v>
      </c>
      <c r="F261" s="85"/>
      <c r="G261" s="98" t="s">
        <v>859</v>
      </c>
      <c r="H261" s="85" t="s">
        <v>815</v>
      </c>
      <c r="I261" s="85" t="s">
        <v>816</v>
      </c>
      <c r="J261" s="85"/>
      <c r="K261" s="95">
        <v>6.58</v>
      </c>
      <c r="L261" s="98" t="s">
        <v>175</v>
      </c>
      <c r="M261" s="99">
        <v>0.04</v>
      </c>
      <c r="N261" s="99">
        <v>3.9100000000000003E-2</v>
      </c>
      <c r="O261" s="95">
        <v>100000.00000000001</v>
      </c>
      <c r="P261" s="97">
        <v>100.10599999999999</v>
      </c>
      <c r="Q261" s="95">
        <v>390.09090000000009</v>
      </c>
      <c r="R261" s="96">
        <v>1.6666666666666669E-4</v>
      </c>
      <c r="S261" s="96">
        <v>2.8570802910551826E-4</v>
      </c>
      <c r="T261" s="96">
        <v>1.0981598865808113E-4</v>
      </c>
    </row>
    <row r="262" spans="2:20">
      <c r="B262" s="88" t="s">
        <v>896</v>
      </c>
      <c r="C262" s="85" t="s">
        <v>897</v>
      </c>
      <c r="D262" s="98" t="s">
        <v>32</v>
      </c>
      <c r="E262" s="98" t="s">
        <v>812</v>
      </c>
      <c r="F262" s="85"/>
      <c r="G262" s="98" t="s">
        <v>886</v>
      </c>
      <c r="H262" s="85" t="s">
        <v>815</v>
      </c>
      <c r="I262" s="85" t="s">
        <v>822</v>
      </c>
      <c r="J262" s="85"/>
      <c r="K262" s="95">
        <v>8.4800000000000022</v>
      </c>
      <c r="L262" s="98" t="s">
        <v>175</v>
      </c>
      <c r="M262" s="99">
        <v>3.95E-2</v>
      </c>
      <c r="N262" s="99">
        <v>4.0600000000000011E-2</v>
      </c>
      <c r="O262" s="95">
        <v>754000.00000000012</v>
      </c>
      <c r="P262" s="97">
        <v>98.69</v>
      </c>
      <c r="Q262" s="95">
        <v>2882.7821300000001</v>
      </c>
      <c r="R262" s="96">
        <v>3.7700000000000006E-4</v>
      </c>
      <c r="S262" s="96">
        <v>2.1113899368144905E-3</v>
      </c>
      <c r="T262" s="96">
        <v>8.1154307801540324E-4</v>
      </c>
    </row>
    <row r="263" spans="2:20">
      <c r="B263" s="88" t="s">
        <v>898</v>
      </c>
      <c r="C263" s="85" t="s">
        <v>899</v>
      </c>
      <c r="D263" s="98" t="s">
        <v>32</v>
      </c>
      <c r="E263" s="98" t="s">
        <v>812</v>
      </c>
      <c r="F263" s="85"/>
      <c r="G263" s="98" t="s">
        <v>900</v>
      </c>
      <c r="H263" s="85" t="s">
        <v>815</v>
      </c>
      <c r="I263" s="85" t="s">
        <v>816</v>
      </c>
      <c r="J263" s="85"/>
      <c r="K263" s="95">
        <v>7.9</v>
      </c>
      <c r="L263" s="98" t="s">
        <v>175</v>
      </c>
      <c r="M263" s="99">
        <v>3.95E-2</v>
      </c>
      <c r="N263" s="99">
        <v>4.7899999999999991E-2</v>
      </c>
      <c r="O263" s="95">
        <v>1001000.0000000001</v>
      </c>
      <c r="P263" s="97">
        <v>93.337000000000003</v>
      </c>
      <c r="Q263" s="95">
        <v>3599.1533100000006</v>
      </c>
      <c r="R263" s="96">
        <v>4.4488888888888893E-4</v>
      </c>
      <c r="S263" s="96">
        <v>2.6360702047874031E-3</v>
      </c>
      <c r="T263" s="96">
        <v>1.0132114824253915E-3</v>
      </c>
    </row>
    <row r="264" spans="2:20">
      <c r="B264" s="88" t="s">
        <v>901</v>
      </c>
      <c r="C264" s="85" t="s">
        <v>902</v>
      </c>
      <c r="D264" s="98" t="s">
        <v>32</v>
      </c>
      <c r="E264" s="98" t="s">
        <v>812</v>
      </c>
      <c r="F264" s="85"/>
      <c r="G264" s="98" t="s">
        <v>903</v>
      </c>
      <c r="H264" s="85" t="s">
        <v>815</v>
      </c>
      <c r="I264" s="85" t="s">
        <v>816</v>
      </c>
      <c r="J264" s="85"/>
      <c r="K264" s="95">
        <v>7.5400000000000009</v>
      </c>
      <c r="L264" s="98" t="s">
        <v>175</v>
      </c>
      <c r="M264" s="99">
        <v>4.2000000000000003E-2</v>
      </c>
      <c r="N264" s="99">
        <v>3.6100000000000007E-2</v>
      </c>
      <c r="O264" s="95">
        <v>150000.00000000003</v>
      </c>
      <c r="P264" s="97">
        <v>104.051</v>
      </c>
      <c r="Q264" s="95">
        <v>606.17002000000002</v>
      </c>
      <c r="R264" s="96">
        <v>7.5000000000000021E-5</v>
      </c>
      <c r="S264" s="96">
        <v>4.4396739764258165E-4</v>
      </c>
      <c r="T264" s="96">
        <v>1.7064525227629971E-4</v>
      </c>
    </row>
    <row r="265" spans="2:20">
      <c r="B265" s="88" t="s">
        <v>904</v>
      </c>
      <c r="C265" s="85" t="s">
        <v>905</v>
      </c>
      <c r="D265" s="98" t="s">
        <v>32</v>
      </c>
      <c r="E265" s="98" t="s">
        <v>812</v>
      </c>
      <c r="F265" s="85"/>
      <c r="G265" s="98" t="s">
        <v>831</v>
      </c>
      <c r="H265" s="85" t="s">
        <v>815</v>
      </c>
      <c r="I265" s="85" t="s">
        <v>816</v>
      </c>
      <c r="J265" s="85"/>
      <c r="K265" s="95">
        <v>5.9</v>
      </c>
      <c r="L265" s="98" t="s">
        <v>177</v>
      </c>
      <c r="M265" s="99">
        <v>5.2499999999999998E-2</v>
      </c>
      <c r="N265" s="99">
        <v>3.6900000000000002E-2</v>
      </c>
      <c r="O265" s="95">
        <v>620000.00000000012</v>
      </c>
      <c r="P265" s="97">
        <v>109.155</v>
      </c>
      <c r="Q265" s="95">
        <v>2855.0054100000007</v>
      </c>
      <c r="R265" s="96">
        <v>6.2000000000000011E-4</v>
      </c>
      <c r="S265" s="96">
        <v>2.0910458787341416E-3</v>
      </c>
      <c r="T265" s="96">
        <v>8.0372354680234852E-4</v>
      </c>
    </row>
    <row r="266" spans="2:20">
      <c r="B266" s="88" t="s">
        <v>906</v>
      </c>
      <c r="C266" s="85" t="s">
        <v>907</v>
      </c>
      <c r="D266" s="98" t="s">
        <v>32</v>
      </c>
      <c r="E266" s="98" t="s">
        <v>812</v>
      </c>
      <c r="F266" s="85"/>
      <c r="G266" s="98" t="s">
        <v>831</v>
      </c>
      <c r="H266" s="85" t="s">
        <v>815</v>
      </c>
      <c r="I266" s="85" t="s">
        <v>816</v>
      </c>
      <c r="J266" s="85"/>
      <c r="K266" s="95">
        <v>5.2200000000000006</v>
      </c>
      <c r="L266" s="98" t="s">
        <v>178</v>
      </c>
      <c r="M266" s="99">
        <v>5.7500000000000002E-2</v>
      </c>
      <c r="N266" s="99">
        <v>4.8600000000000004E-2</v>
      </c>
      <c r="O266" s="95">
        <v>490000.00000000006</v>
      </c>
      <c r="P266" s="97">
        <v>104.16</v>
      </c>
      <c r="Q266" s="95">
        <v>2511.9718000000003</v>
      </c>
      <c r="R266" s="96">
        <v>8.1666666666666671E-4</v>
      </c>
      <c r="S266" s="96">
        <v>1.8398032667428055E-3</v>
      </c>
      <c r="T266" s="96">
        <v>7.0715483672707975E-4</v>
      </c>
    </row>
    <row r="267" spans="2:20">
      <c r="B267" s="88" t="s">
        <v>908</v>
      </c>
      <c r="C267" s="85" t="s">
        <v>909</v>
      </c>
      <c r="D267" s="98" t="s">
        <v>32</v>
      </c>
      <c r="E267" s="98" t="s">
        <v>812</v>
      </c>
      <c r="F267" s="85"/>
      <c r="G267" s="98" t="s">
        <v>427</v>
      </c>
      <c r="H267" s="85" t="s">
        <v>815</v>
      </c>
      <c r="I267" s="85" t="s">
        <v>816</v>
      </c>
      <c r="J267" s="85"/>
      <c r="K267" s="95">
        <v>6.8800000000000008</v>
      </c>
      <c r="L267" s="98" t="s">
        <v>175</v>
      </c>
      <c r="M267" s="99">
        <v>3.9E-2</v>
      </c>
      <c r="N267" s="99">
        <v>4.24E-2</v>
      </c>
      <c r="O267" s="95">
        <v>794000.00000000012</v>
      </c>
      <c r="P267" s="97">
        <v>97.463999999999999</v>
      </c>
      <c r="Q267" s="95">
        <v>2980.7994600000006</v>
      </c>
      <c r="R267" s="96">
        <v>1.1342857142857144E-3</v>
      </c>
      <c r="S267" s="96">
        <v>2.1831791997080504E-3</v>
      </c>
      <c r="T267" s="96">
        <v>8.3913631333459545E-4</v>
      </c>
    </row>
    <row r="268" spans="2:20">
      <c r="B268" s="88" t="s">
        <v>911</v>
      </c>
      <c r="C268" s="85" t="s">
        <v>912</v>
      </c>
      <c r="D268" s="98" t="s">
        <v>32</v>
      </c>
      <c r="E268" s="98" t="s">
        <v>812</v>
      </c>
      <c r="F268" s="85"/>
      <c r="G268" s="98" t="s">
        <v>427</v>
      </c>
      <c r="H268" s="85" t="s">
        <v>815</v>
      </c>
      <c r="I268" s="85" t="s">
        <v>816</v>
      </c>
      <c r="J268" s="85"/>
      <c r="K268" s="95">
        <v>7.5699999999999985</v>
      </c>
      <c r="L268" s="98" t="s">
        <v>175</v>
      </c>
      <c r="M268" s="99">
        <v>4.3749999999999997E-2</v>
      </c>
      <c r="N268" s="99">
        <v>4.3800000000000006E-2</v>
      </c>
      <c r="O268" s="95">
        <v>591000.00000000012</v>
      </c>
      <c r="P268" s="97">
        <v>99.578000000000003</v>
      </c>
      <c r="Q268" s="95">
        <v>2292.0783600000004</v>
      </c>
      <c r="R268" s="96">
        <v>8.4428571428571441E-4</v>
      </c>
      <c r="S268" s="96">
        <v>1.6787502369089065E-3</v>
      </c>
      <c r="T268" s="96">
        <v>6.4525178922449403E-4</v>
      </c>
    </row>
    <row r="269" spans="2:20">
      <c r="B269" s="88" t="s">
        <v>913</v>
      </c>
      <c r="C269" s="85" t="s">
        <v>914</v>
      </c>
      <c r="D269" s="98" t="s">
        <v>32</v>
      </c>
      <c r="E269" s="98" t="s">
        <v>812</v>
      </c>
      <c r="F269" s="85"/>
      <c r="G269" s="98" t="s">
        <v>318</v>
      </c>
      <c r="H269" s="85" t="s">
        <v>815</v>
      </c>
      <c r="I269" s="85" t="s">
        <v>816</v>
      </c>
      <c r="J269" s="85"/>
      <c r="K269" s="95">
        <v>3.080000000000001</v>
      </c>
      <c r="L269" s="98" t="s">
        <v>175</v>
      </c>
      <c r="M269" s="99">
        <v>5.7500000000000002E-2</v>
      </c>
      <c r="N269" s="99">
        <v>5.7000000000000023E-2</v>
      </c>
      <c r="O269" s="95">
        <v>434000.00000000006</v>
      </c>
      <c r="P269" s="97">
        <v>99.731999999999999</v>
      </c>
      <c r="Q269" s="95">
        <v>1677.0513799999999</v>
      </c>
      <c r="R269" s="96">
        <v>3.945454545454546E-4</v>
      </c>
      <c r="S269" s="96">
        <v>1.2282958779312448E-3</v>
      </c>
      <c r="T269" s="96">
        <v>4.7211318009494522E-4</v>
      </c>
    </row>
    <row r="270" spans="2:20">
      <c r="B270" s="88" t="s">
        <v>915</v>
      </c>
      <c r="C270" s="85" t="s">
        <v>916</v>
      </c>
      <c r="D270" s="98" t="s">
        <v>32</v>
      </c>
      <c r="E270" s="98" t="s">
        <v>812</v>
      </c>
      <c r="F270" s="85"/>
      <c r="G270" s="98" t="s">
        <v>900</v>
      </c>
      <c r="H270" s="85" t="s">
        <v>815</v>
      </c>
      <c r="I270" s="85" t="s">
        <v>816</v>
      </c>
      <c r="J270" s="85"/>
      <c r="K270" s="95">
        <v>7.08</v>
      </c>
      <c r="L270" s="98" t="s">
        <v>175</v>
      </c>
      <c r="M270" s="99">
        <v>0.04</v>
      </c>
      <c r="N270" s="99">
        <v>3.9199999999999999E-2</v>
      </c>
      <c r="O270" s="95">
        <v>100000.00000000001</v>
      </c>
      <c r="P270" s="97">
        <v>100.22</v>
      </c>
      <c r="Q270" s="95">
        <v>385.68768000000006</v>
      </c>
      <c r="R270" s="96">
        <v>5.7217010388320417E-5</v>
      </c>
      <c r="S270" s="96">
        <v>2.8248304921514399E-4</v>
      </c>
      <c r="T270" s="96">
        <v>1.085764212711489E-4</v>
      </c>
    </row>
    <row r="271" spans="2:20">
      <c r="B271" s="88" t="s">
        <v>917</v>
      </c>
      <c r="C271" s="85" t="s">
        <v>918</v>
      </c>
      <c r="D271" s="98" t="s">
        <v>32</v>
      </c>
      <c r="E271" s="98" t="s">
        <v>812</v>
      </c>
      <c r="F271" s="85"/>
      <c r="G271" s="98" t="s">
        <v>900</v>
      </c>
      <c r="H271" s="85" t="s">
        <v>815</v>
      </c>
      <c r="I271" s="85" t="s">
        <v>816</v>
      </c>
      <c r="J271" s="85"/>
      <c r="K271" s="95">
        <v>8.2899999999999991</v>
      </c>
      <c r="L271" s="98" t="s">
        <v>175</v>
      </c>
      <c r="M271" s="99">
        <v>3.2000000000000001E-2</v>
      </c>
      <c r="N271" s="99">
        <v>4.0099999999999997E-2</v>
      </c>
      <c r="O271" s="95">
        <v>350000.00000000006</v>
      </c>
      <c r="P271" s="97">
        <v>93.153999999999996</v>
      </c>
      <c r="Q271" s="95">
        <v>1265.3429300000003</v>
      </c>
      <c r="R271" s="96">
        <v>1.1666666666666669E-4</v>
      </c>
      <c r="S271" s="96">
        <v>9.2675485296606953E-4</v>
      </c>
      <c r="T271" s="96">
        <v>3.5621155184461655E-4</v>
      </c>
    </row>
    <row r="272" spans="2:20">
      <c r="B272" s="88" t="s">
        <v>919</v>
      </c>
      <c r="C272" s="85" t="s">
        <v>920</v>
      </c>
      <c r="D272" s="98" t="s">
        <v>32</v>
      </c>
      <c r="E272" s="98" t="s">
        <v>812</v>
      </c>
      <c r="F272" s="85"/>
      <c r="G272" s="98" t="s">
        <v>837</v>
      </c>
      <c r="H272" s="85" t="s">
        <v>815</v>
      </c>
      <c r="I272" s="85" t="s">
        <v>822</v>
      </c>
      <c r="J272" s="85"/>
      <c r="K272" s="95">
        <v>8.1300000000000008</v>
      </c>
      <c r="L272" s="98" t="s">
        <v>175</v>
      </c>
      <c r="M272" s="99">
        <v>4.2999999999999997E-2</v>
      </c>
      <c r="N272" s="99">
        <v>4.8900000000000013E-2</v>
      </c>
      <c r="O272" s="95">
        <v>956000.00000000012</v>
      </c>
      <c r="P272" s="97">
        <v>94.798000000000002</v>
      </c>
      <c r="Q272" s="95">
        <v>3542.55926</v>
      </c>
      <c r="R272" s="96">
        <v>7.6480000000000005E-4</v>
      </c>
      <c r="S272" s="96">
        <v>2.5946199313137091E-3</v>
      </c>
      <c r="T272" s="96">
        <v>9.9727947387837079E-4</v>
      </c>
    </row>
    <row r="273" spans="2:20">
      <c r="B273" s="88" t="s">
        <v>921</v>
      </c>
      <c r="C273" s="85" t="s">
        <v>922</v>
      </c>
      <c r="D273" s="98" t="s">
        <v>32</v>
      </c>
      <c r="E273" s="98" t="s">
        <v>812</v>
      </c>
      <c r="F273" s="85"/>
      <c r="G273" s="98" t="s">
        <v>837</v>
      </c>
      <c r="H273" s="85" t="s">
        <v>923</v>
      </c>
      <c r="I273" s="85" t="s">
        <v>822</v>
      </c>
      <c r="J273" s="85"/>
      <c r="K273" s="95">
        <v>7.4999999999999982</v>
      </c>
      <c r="L273" s="98" t="s">
        <v>175</v>
      </c>
      <c r="M273" s="99">
        <v>5.2000000000000005E-2</v>
      </c>
      <c r="N273" s="99">
        <v>4.8799999999999996E-2</v>
      </c>
      <c r="O273" s="95">
        <v>601000.00000000012</v>
      </c>
      <c r="P273" s="97">
        <v>101.91200000000001</v>
      </c>
      <c r="Q273" s="95">
        <v>2371.3839900000007</v>
      </c>
      <c r="R273" s="96">
        <v>2.9317073170731712E-4</v>
      </c>
      <c r="S273" s="96">
        <v>1.7368347891101282E-3</v>
      </c>
      <c r="T273" s="96">
        <v>6.6757742195420404E-4</v>
      </c>
    </row>
    <row r="274" spans="2:20">
      <c r="B274" s="88" t="s">
        <v>924</v>
      </c>
      <c r="C274" s="85" t="s">
        <v>925</v>
      </c>
      <c r="D274" s="98" t="s">
        <v>32</v>
      </c>
      <c r="E274" s="98" t="s">
        <v>812</v>
      </c>
      <c r="F274" s="85"/>
      <c r="G274" s="98" t="s">
        <v>926</v>
      </c>
      <c r="H274" s="85" t="s">
        <v>923</v>
      </c>
      <c r="I274" s="85" t="s">
        <v>816</v>
      </c>
      <c r="J274" s="85"/>
      <c r="K274" s="95">
        <v>6.95</v>
      </c>
      <c r="L274" s="98" t="s">
        <v>175</v>
      </c>
      <c r="M274" s="99">
        <v>5.0499999999999996E-2</v>
      </c>
      <c r="N274" s="99">
        <v>5.2100000000000007E-2</v>
      </c>
      <c r="O274" s="95">
        <v>358000.00000000006</v>
      </c>
      <c r="P274" s="97">
        <v>98.372</v>
      </c>
      <c r="Q274" s="95">
        <v>1357.18992</v>
      </c>
      <c r="R274" s="96">
        <v>3.5800000000000008E-4</v>
      </c>
      <c r="S274" s="96">
        <v>9.9402487257476638E-4</v>
      </c>
      <c r="T274" s="96">
        <v>3.8206775103336683E-4</v>
      </c>
    </row>
    <row r="275" spans="2:20">
      <c r="B275" s="88" t="s">
        <v>927</v>
      </c>
      <c r="C275" s="85" t="s">
        <v>928</v>
      </c>
      <c r="D275" s="98" t="s">
        <v>32</v>
      </c>
      <c r="E275" s="98" t="s">
        <v>812</v>
      </c>
      <c r="F275" s="85"/>
      <c r="G275" s="98" t="s">
        <v>834</v>
      </c>
      <c r="H275" s="85" t="s">
        <v>923</v>
      </c>
      <c r="I275" s="85" t="s">
        <v>816</v>
      </c>
      <c r="J275" s="85"/>
      <c r="K275" s="95">
        <v>4.13</v>
      </c>
      <c r="L275" s="98" t="s">
        <v>178</v>
      </c>
      <c r="M275" s="99">
        <v>6.6250000000000003E-2</v>
      </c>
      <c r="N275" s="99">
        <v>5.2999999999999992E-2</v>
      </c>
      <c r="O275" s="95">
        <v>600000.00000000012</v>
      </c>
      <c r="P275" s="97">
        <v>104.86</v>
      </c>
      <c r="Q275" s="95">
        <v>3028.4829300000006</v>
      </c>
      <c r="R275" s="96">
        <v>1.2000000000000003E-3</v>
      </c>
      <c r="S275" s="96">
        <v>2.2181032398089912E-3</v>
      </c>
      <c r="T275" s="96">
        <v>8.5255987025606677E-4</v>
      </c>
    </row>
    <row r="276" spans="2:20">
      <c r="B276" s="88" t="s">
        <v>929</v>
      </c>
      <c r="C276" s="85" t="s">
        <v>930</v>
      </c>
      <c r="D276" s="98" t="s">
        <v>32</v>
      </c>
      <c r="E276" s="98" t="s">
        <v>812</v>
      </c>
      <c r="F276" s="85"/>
      <c r="G276" s="98" t="s">
        <v>931</v>
      </c>
      <c r="H276" s="85" t="s">
        <v>923</v>
      </c>
      <c r="I276" s="85" t="s">
        <v>816</v>
      </c>
      <c r="J276" s="85"/>
      <c r="K276" s="95">
        <v>7.1499999999999995</v>
      </c>
      <c r="L276" s="98" t="s">
        <v>175</v>
      </c>
      <c r="M276" s="99">
        <v>5.2499999999999998E-2</v>
      </c>
      <c r="N276" s="99">
        <v>4.5399999999999989E-2</v>
      </c>
      <c r="O276" s="95">
        <v>445000.00000000006</v>
      </c>
      <c r="P276" s="97">
        <v>104.64100000000001</v>
      </c>
      <c r="Q276" s="95">
        <v>1820.3766100000003</v>
      </c>
      <c r="R276" s="96">
        <v>3.5600000000000003E-4</v>
      </c>
      <c r="S276" s="96">
        <v>1.3332692802443856E-3</v>
      </c>
      <c r="T276" s="96">
        <v>5.1246121649388941E-4</v>
      </c>
    </row>
    <row r="277" spans="2:20">
      <c r="B277" s="88" t="s">
        <v>932</v>
      </c>
      <c r="C277" s="85" t="s">
        <v>933</v>
      </c>
      <c r="D277" s="98" t="s">
        <v>32</v>
      </c>
      <c r="E277" s="98" t="s">
        <v>812</v>
      </c>
      <c r="F277" s="85"/>
      <c r="G277" s="98" t="s">
        <v>934</v>
      </c>
      <c r="H277" s="85" t="s">
        <v>923</v>
      </c>
      <c r="I277" s="85" t="s">
        <v>816</v>
      </c>
      <c r="J277" s="85"/>
      <c r="K277" s="95">
        <v>5.71</v>
      </c>
      <c r="L277" s="98" t="s">
        <v>175</v>
      </c>
      <c r="M277" s="99">
        <v>5.6250000000000001E-2</v>
      </c>
      <c r="N277" s="99">
        <v>4.2399999999999993E-2</v>
      </c>
      <c r="O277" s="95">
        <v>376000.00000000006</v>
      </c>
      <c r="P277" s="97">
        <v>107.328</v>
      </c>
      <c r="Q277" s="95">
        <v>1568.8303000000003</v>
      </c>
      <c r="R277" s="96">
        <v>7.5200000000000006E-4</v>
      </c>
      <c r="S277" s="96">
        <v>1.1490332458768428E-3</v>
      </c>
      <c r="T277" s="96">
        <v>4.416474478929245E-4</v>
      </c>
    </row>
    <row r="278" spans="2:20">
      <c r="B278" s="88" t="s">
        <v>935</v>
      </c>
      <c r="C278" s="85" t="s">
        <v>936</v>
      </c>
      <c r="D278" s="98" t="s">
        <v>32</v>
      </c>
      <c r="E278" s="98" t="s">
        <v>812</v>
      </c>
      <c r="F278" s="85"/>
      <c r="G278" s="98" t="s">
        <v>837</v>
      </c>
      <c r="H278" s="85" t="s">
        <v>923</v>
      </c>
      <c r="I278" s="85" t="s">
        <v>822</v>
      </c>
      <c r="J278" s="85"/>
      <c r="K278" s="95">
        <v>2.2999999999999998</v>
      </c>
      <c r="L278" s="98" t="s">
        <v>178</v>
      </c>
      <c r="M278" s="99">
        <v>6.8750000000000006E-2</v>
      </c>
      <c r="N278" s="99">
        <v>6.7799999999999999E-2</v>
      </c>
      <c r="O278" s="95">
        <v>556000.00000000012</v>
      </c>
      <c r="P278" s="97">
        <v>99.77</v>
      </c>
      <c r="Q278" s="95">
        <v>2626.6876000000007</v>
      </c>
      <c r="R278" s="96">
        <v>5.5600000000000007E-4</v>
      </c>
      <c r="S278" s="96">
        <v>1.9238227225292974E-3</v>
      </c>
      <c r="T278" s="96">
        <v>7.3944892252016732E-4</v>
      </c>
    </row>
    <row r="279" spans="2:20">
      <c r="B279" s="88" t="s">
        <v>937</v>
      </c>
      <c r="C279" s="85" t="s">
        <v>938</v>
      </c>
      <c r="D279" s="98" t="s">
        <v>32</v>
      </c>
      <c r="E279" s="98" t="s">
        <v>812</v>
      </c>
      <c r="F279" s="85"/>
      <c r="G279" s="98" t="s">
        <v>939</v>
      </c>
      <c r="H279" s="85" t="s">
        <v>923</v>
      </c>
      <c r="I279" s="85" t="s">
        <v>816</v>
      </c>
      <c r="J279" s="85"/>
      <c r="K279" s="95">
        <v>5.0599999999999996</v>
      </c>
      <c r="L279" s="98" t="s">
        <v>175</v>
      </c>
      <c r="M279" s="99">
        <v>3.875E-2</v>
      </c>
      <c r="N279" s="99">
        <v>3.6500000000000005E-2</v>
      </c>
      <c r="O279" s="95">
        <v>500000.00000000006</v>
      </c>
      <c r="P279" s="97">
        <v>101.125</v>
      </c>
      <c r="Q279" s="95">
        <v>1973.0991300000003</v>
      </c>
      <c r="R279" s="96">
        <v>5.0000000000000001E-4</v>
      </c>
      <c r="S279" s="96">
        <v>1.4451253891390769E-3</v>
      </c>
      <c r="T279" s="96">
        <v>5.5545472012125824E-4</v>
      </c>
    </row>
    <row r="280" spans="2:20">
      <c r="B280" s="88" t="s">
        <v>940</v>
      </c>
      <c r="C280" s="85" t="s">
        <v>941</v>
      </c>
      <c r="D280" s="98" t="s">
        <v>32</v>
      </c>
      <c r="E280" s="98" t="s">
        <v>812</v>
      </c>
      <c r="F280" s="85"/>
      <c r="G280" s="98" t="s">
        <v>942</v>
      </c>
      <c r="H280" s="85" t="s">
        <v>923</v>
      </c>
      <c r="I280" s="85" t="s">
        <v>816</v>
      </c>
      <c r="J280" s="85"/>
      <c r="K280" s="95">
        <v>6.01</v>
      </c>
      <c r="L280" s="98" t="s">
        <v>177</v>
      </c>
      <c r="M280" s="99">
        <v>5.6250000000000001E-2</v>
      </c>
      <c r="N280" s="99">
        <v>5.1799999999999999E-2</v>
      </c>
      <c r="O280" s="95">
        <v>550000.00000000012</v>
      </c>
      <c r="P280" s="97">
        <v>102.246</v>
      </c>
      <c r="Q280" s="95">
        <v>2285.3230400000007</v>
      </c>
      <c r="R280" s="96">
        <v>1.0000000000000002E-3</v>
      </c>
      <c r="S280" s="96">
        <v>1.6738025460933119E-3</v>
      </c>
      <c r="T280" s="96">
        <v>6.433500731257548E-4</v>
      </c>
    </row>
    <row r="281" spans="2:20">
      <c r="B281" s="88" t="s">
        <v>943</v>
      </c>
      <c r="C281" s="85" t="s">
        <v>944</v>
      </c>
      <c r="D281" s="98" t="s">
        <v>32</v>
      </c>
      <c r="E281" s="98" t="s">
        <v>812</v>
      </c>
      <c r="F281" s="85"/>
      <c r="G281" s="98" t="s">
        <v>873</v>
      </c>
      <c r="H281" s="85" t="s">
        <v>923</v>
      </c>
      <c r="I281" s="85" t="s">
        <v>816</v>
      </c>
      <c r="J281" s="85"/>
      <c r="K281" s="95">
        <v>3.94</v>
      </c>
      <c r="L281" s="98" t="s">
        <v>175</v>
      </c>
      <c r="M281" s="99">
        <v>4.6249999999999999E-2</v>
      </c>
      <c r="N281" s="99">
        <v>4.1200000000000001E-2</v>
      </c>
      <c r="O281" s="95">
        <v>430000.00000000006</v>
      </c>
      <c r="P281" s="97">
        <v>101.35599999999999</v>
      </c>
      <c r="Q281" s="95">
        <v>1688.6548300000004</v>
      </c>
      <c r="R281" s="96">
        <v>5.7333333333333346E-4</v>
      </c>
      <c r="S281" s="96">
        <v>1.2367944069415974E-3</v>
      </c>
      <c r="T281" s="96">
        <v>4.7537971190482502E-4</v>
      </c>
    </row>
    <row r="282" spans="2:20">
      <c r="B282" s="88" t="s">
        <v>945</v>
      </c>
      <c r="C282" s="85" t="s">
        <v>946</v>
      </c>
      <c r="D282" s="98" t="s">
        <v>32</v>
      </c>
      <c r="E282" s="98" t="s">
        <v>812</v>
      </c>
      <c r="F282" s="85"/>
      <c r="G282" s="98" t="s">
        <v>834</v>
      </c>
      <c r="H282" s="85" t="s">
        <v>923</v>
      </c>
      <c r="I282" s="85" t="s">
        <v>822</v>
      </c>
      <c r="J282" s="85"/>
      <c r="K282" s="95">
        <v>1.23</v>
      </c>
      <c r="L282" s="98" t="s">
        <v>178</v>
      </c>
      <c r="M282" s="99">
        <v>4.8499999999999995E-2</v>
      </c>
      <c r="N282" s="99">
        <v>1.8399999999999996E-2</v>
      </c>
      <c r="O282" s="95">
        <v>600000.00000000012</v>
      </c>
      <c r="P282" s="97">
        <v>103.288</v>
      </c>
      <c r="Q282" s="95">
        <v>3025.9095800000005</v>
      </c>
      <c r="R282" s="96">
        <v>1.5000000000000002E-3</v>
      </c>
      <c r="S282" s="96">
        <v>2.2162184822904262E-3</v>
      </c>
      <c r="T282" s="96">
        <v>8.5183543660633724E-4</v>
      </c>
    </row>
    <row r="283" spans="2:20">
      <c r="B283" s="88" t="s">
        <v>947</v>
      </c>
      <c r="C283" s="85" t="s">
        <v>948</v>
      </c>
      <c r="D283" s="98" t="s">
        <v>32</v>
      </c>
      <c r="E283" s="98" t="s">
        <v>812</v>
      </c>
      <c r="F283" s="85"/>
      <c r="G283" s="98" t="s">
        <v>834</v>
      </c>
      <c r="H283" s="85" t="s">
        <v>949</v>
      </c>
      <c r="I283" s="85" t="s">
        <v>822</v>
      </c>
      <c r="J283" s="85"/>
      <c r="K283" s="95">
        <v>5.72</v>
      </c>
      <c r="L283" s="98" t="s">
        <v>175</v>
      </c>
      <c r="M283" s="99">
        <v>5.6250000000000001E-2</v>
      </c>
      <c r="N283" s="99">
        <v>6.649999999999999E-2</v>
      </c>
      <c r="O283" s="95">
        <v>1600000.0000000002</v>
      </c>
      <c r="P283" s="97">
        <v>93.92</v>
      </c>
      <c r="Q283" s="95">
        <v>5929.8359000000009</v>
      </c>
      <c r="R283" s="96">
        <v>1.0666666666666667E-3</v>
      </c>
      <c r="S283" s="96">
        <v>4.3430947194824255E-3</v>
      </c>
      <c r="T283" s="96">
        <v>1.6693308968209265E-3</v>
      </c>
    </row>
    <row r="284" spans="2:20">
      <c r="B284" s="88" t="s">
        <v>950</v>
      </c>
      <c r="C284" s="85" t="s">
        <v>951</v>
      </c>
      <c r="D284" s="98" t="s">
        <v>32</v>
      </c>
      <c r="E284" s="98" t="s">
        <v>812</v>
      </c>
      <c r="F284" s="85"/>
      <c r="G284" s="98" t="s">
        <v>952</v>
      </c>
      <c r="H284" s="85" t="s">
        <v>949</v>
      </c>
      <c r="I284" s="85" t="s">
        <v>816</v>
      </c>
      <c r="J284" s="85"/>
      <c r="K284" s="95">
        <v>6.28</v>
      </c>
      <c r="L284" s="98" t="s">
        <v>175</v>
      </c>
      <c r="M284" s="99">
        <v>4.6249999999999999E-2</v>
      </c>
      <c r="N284" s="99">
        <v>4.6700000000000005E-2</v>
      </c>
      <c r="O284" s="95">
        <v>126000.00000000001</v>
      </c>
      <c r="P284" s="97">
        <v>99.7</v>
      </c>
      <c r="Q284" s="95">
        <v>485.87969000000004</v>
      </c>
      <c r="R284" s="96">
        <v>1.4000000000000001E-4</v>
      </c>
      <c r="S284" s="96">
        <v>3.5586507814537631E-4</v>
      </c>
      <c r="T284" s="96">
        <v>1.367818591159957E-4</v>
      </c>
    </row>
    <row r="285" spans="2:20">
      <c r="B285" s="88" t="s">
        <v>953</v>
      </c>
      <c r="C285" s="85" t="s">
        <v>954</v>
      </c>
      <c r="D285" s="98" t="s">
        <v>32</v>
      </c>
      <c r="E285" s="98" t="s">
        <v>812</v>
      </c>
      <c r="F285" s="85"/>
      <c r="G285" s="98" t="s">
        <v>837</v>
      </c>
      <c r="H285" s="85" t="s">
        <v>949</v>
      </c>
      <c r="I285" s="85" t="s">
        <v>822</v>
      </c>
      <c r="J285" s="85"/>
      <c r="K285" s="95">
        <v>5.8</v>
      </c>
      <c r="L285" s="98" t="s">
        <v>175</v>
      </c>
      <c r="M285" s="99">
        <v>0.06</v>
      </c>
      <c r="N285" s="99">
        <v>5.1999999999999991E-2</v>
      </c>
      <c r="O285" s="95">
        <v>175000.00000000003</v>
      </c>
      <c r="P285" s="97">
        <v>103.93899999999999</v>
      </c>
      <c r="Q285" s="95">
        <v>700.72530000000017</v>
      </c>
      <c r="R285" s="96">
        <v>8.7500000000000013E-5</v>
      </c>
      <c r="S285" s="96">
        <v>5.1322100671246892E-4</v>
      </c>
      <c r="T285" s="96">
        <v>1.972638725928508E-4</v>
      </c>
    </row>
    <row r="286" spans="2:20">
      <c r="B286" s="88" t="s">
        <v>955</v>
      </c>
      <c r="C286" s="85" t="s">
        <v>956</v>
      </c>
      <c r="D286" s="98" t="s">
        <v>32</v>
      </c>
      <c r="E286" s="98" t="s">
        <v>812</v>
      </c>
      <c r="F286" s="85"/>
      <c r="G286" s="98" t="s">
        <v>814</v>
      </c>
      <c r="H286" s="85" t="s">
        <v>949</v>
      </c>
      <c r="I286" s="85" t="s">
        <v>822</v>
      </c>
      <c r="J286" s="85"/>
      <c r="K286" s="95">
        <v>6.77</v>
      </c>
      <c r="L286" s="98" t="s">
        <v>177</v>
      </c>
      <c r="M286" s="99">
        <v>4.4999999999999998E-2</v>
      </c>
      <c r="N286" s="99">
        <v>5.3399999999999996E-2</v>
      </c>
      <c r="O286" s="95">
        <v>800000.00000000012</v>
      </c>
      <c r="P286" s="97">
        <v>94.046999999999997</v>
      </c>
      <c r="Q286" s="95">
        <v>3154.9311100000009</v>
      </c>
      <c r="R286" s="96">
        <v>8.0000000000000015E-4</v>
      </c>
      <c r="S286" s="96">
        <v>2.3107156547404338E-3</v>
      </c>
      <c r="T286" s="96">
        <v>8.8815678343890443E-4</v>
      </c>
    </row>
    <row r="287" spans="2:20">
      <c r="B287" s="88" t="s">
        <v>957</v>
      </c>
      <c r="C287" s="85" t="s">
        <v>958</v>
      </c>
      <c r="D287" s="98" t="s">
        <v>32</v>
      </c>
      <c r="E287" s="98" t="s">
        <v>812</v>
      </c>
      <c r="F287" s="85"/>
      <c r="G287" s="98" t="s">
        <v>859</v>
      </c>
      <c r="H287" s="85" t="s">
        <v>949</v>
      </c>
      <c r="I287" s="85" t="s">
        <v>816</v>
      </c>
      <c r="J287" s="85"/>
      <c r="K287" s="95">
        <v>2.0299999999999998</v>
      </c>
      <c r="L287" s="98" t="s">
        <v>175</v>
      </c>
      <c r="M287" s="99">
        <v>0.105</v>
      </c>
      <c r="N287" s="99">
        <v>4.9200000000000001E-2</v>
      </c>
      <c r="O287" s="95">
        <v>240000.00000000003</v>
      </c>
      <c r="P287" s="97">
        <v>118.75</v>
      </c>
      <c r="Q287" s="95">
        <v>1120.0485000000003</v>
      </c>
      <c r="R287" s="96">
        <v>7.1641791044776124E-5</v>
      </c>
      <c r="S287" s="96">
        <v>8.2033918104111657E-4</v>
      </c>
      <c r="T287" s="96">
        <v>3.1530915838462464E-4</v>
      </c>
    </row>
    <row r="288" spans="2:20">
      <c r="B288" s="88" t="s">
        <v>959</v>
      </c>
      <c r="C288" s="85" t="s">
        <v>960</v>
      </c>
      <c r="D288" s="98" t="s">
        <v>32</v>
      </c>
      <c r="E288" s="98" t="s">
        <v>812</v>
      </c>
      <c r="F288" s="85"/>
      <c r="G288" s="98" t="s">
        <v>961</v>
      </c>
      <c r="H288" s="85" t="s">
        <v>962</v>
      </c>
      <c r="I288" s="85" t="s">
        <v>816</v>
      </c>
      <c r="J288" s="85"/>
      <c r="K288" s="95">
        <v>5.54</v>
      </c>
      <c r="L288" s="98" t="s">
        <v>175</v>
      </c>
      <c r="M288" s="99">
        <v>4.6249999999999999E-2</v>
      </c>
      <c r="N288" s="99">
        <v>4.8199999999999993E-2</v>
      </c>
      <c r="O288" s="95">
        <v>99000.000000000015</v>
      </c>
      <c r="P288" s="97">
        <v>98.938000000000002</v>
      </c>
      <c r="Q288" s="95">
        <v>378.86201000000005</v>
      </c>
      <c r="R288" s="96">
        <v>1.9800000000000004E-4</v>
      </c>
      <c r="S288" s="96">
        <v>2.7748383307597059E-4</v>
      </c>
      <c r="T288" s="96">
        <v>1.0665490067350409E-4</v>
      </c>
    </row>
    <row r="289" spans="2:20">
      <c r="B289" s="88" t="s">
        <v>963</v>
      </c>
      <c r="C289" s="85" t="s">
        <v>964</v>
      </c>
      <c r="D289" s="98" t="s">
        <v>32</v>
      </c>
      <c r="E289" s="98" t="s">
        <v>812</v>
      </c>
      <c r="F289" s="85"/>
      <c r="G289" s="98" t="s">
        <v>814</v>
      </c>
      <c r="H289" s="85" t="s">
        <v>962</v>
      </c>
      <c r="I289" s="85" t="s">
        <v>826</v>
      </c>
      <c r="J289" s="85"/>
      <c r="K289" s="95">
        <v>3.9400000000000008</v>
      </c>
      <c r="L289" s="98" t="s">
        <v>175</v>
      </c>
      <c r="M289" s="99">
        <v>7.7499999999999999E-2</v>
      </c>
      <c r="N289" s="99">
        <v>6.1600000000000016E-2</v>
      </c>
      <c r="O289" s="95">
        <v>415000.00000000006</v>
      </c>
      <c r="P289" s="97">
        <v>106.25</v>
      </c>
      <c r="Q289" s="95">
        <v>1720.1376399999999</v>
      </c>
      <c r="R289" s="96">
        <v>6.9166666666666671E-4</v>
      </c>
      <c r="S289" s="96">
        <v>1.2598528571535952E-3</v>
      </c>
      <c r="T289" s="96">
        <v>4.8424255875894153E-4</v>
      </c>
    </row>
    <row r="290" spans="2:20">
      <c r="B290" s="88" t="s">
        <v>965</v>
      </c>
      <c r="C290" s="85" t="s">
        <v>966</v>
      </c>
      <c r="D290" s="98" t="s">
        <v>32</v>
      </c>
      <c r="E290" s="98" t="s">
        <v>812</v>
      </c>
      <c r="F290" s="85"/>
      <c r="G290" s="98" t="s">
        <v>931</v>
      </c>
      <c r="H290" s="85" t="s">
        <v>962</v>
      </c>
      <c r="I290" s="85" t="s">
        <v>816</v>
      </c>
      <c r="J290" s="85"/>
      <c r="K290" s="95">
        <v>5.330000000000001</v>
      </c>
      <c r="L290" s="98" t="s">
        <v>177</v>
      </c>
      <c r="M290" s="99">
        <v>3.7499999999999999E-2</v>
      </c>
      <c r="N290" s="99">
        <v>2.7800000000000012E-2</v>
      </c>
      <c r="O290" s="95">
        <v>350000.00000000006</v>
      </c>
      <c r="P290" s="97">
        <v>104.80200000000001</v>
      </c>
      <c r="Q290" s="95">
        <v>1535.0638799999999</v>
      </c>
      <c r="R290" s="96">
        <v>4.6666666666666677E-4</v>
      </c>
      <c r="S290" s="96">
        <v>1.1243022477731978E-3</v>
      </c>
      <c r="T290" s="96">
        <v>4.3214173321015685E-4</v>
      </c>
    </row>
    <row r="291" spans="2:20">
      <c r="B291" s="88" t="s">
        <v>967</v>
      </c>
      <c r="C291" s="85" t="s">
        <v>968</v>
      </c>
      <c r="D291" s="98" t="s">
        <v>32</v>
      </c>
      <c r="E291" s="98" t="s">
        <v>812</v>
      </c>
      <c r="F291" s="85"/>
      <c r="G291" s="98" t="s">
        <v>837</v>
      </c>
      <c r="H291" s="85" t="s">
        <v>969</v>
      </c>
      <c r="I291" s="85" t="s">
        <v>822</v>
      </c>
      <c r="J291" s="85"/>
      <c r="K291" s="95">
        <v>15.489999999999998</v>
      </c>
      <c r="L291" s="98" t="s">
        <v>177</v>
      </c>
      <c r="M291" s="99">
        <v>5.5E-2</v>
      </c>
      <c r="N291" s="99">
        <v>5.8299999999999998E-2</v>
      </c>
      <c r="O291" s="95">
        <v>372000.00000000006</v>
      </c>
      <c r="P291" s="97">
        <v>94.465000000000003</v>
      </c>
      <c r="Q291" s="95">
        <v>1421.0309500000001</v>
      </c>
      <c r="R291" s="96">
        <v>2.9760000000000002E-4</v>
      </c>
      <c r="S291" s="96">
        <v>1.0407829355220596E-3</v>
      </c>
      <c r="T291" s="96">
        <v>4.000398847755286E-4</v>
      </c>
    </row>
    <row r="292" spans="2:20">
      <c r="B292" s="151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</row>
    <row r="293" spans="2:20">
      <c r="B293" s="151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</row>
    <row r="294" spans="2:20">
      <c r="B294" s="150" t="s">
        <v>53</v>
      </c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</row>
    <row r="295" spans="2:20">
      <c r="B295" s="150" t="s">
        <v>124</v>
      </c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</row>
    <row r="296" spans="2:20">
      <c r="B296" s="149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</row>
    <row r="297" spans="2:20">
      <c r="B297" s="151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</row>
    <row r="298" spans="2:20">
      <c r="C298" s="1"/>
      <c r="D298" s="1"/>
      <c r="E298" s="1"/>
      <c r="F298" s="1"/>
    </row>
    <row r="299" spans="2:20">
      <c r="C299" s="1"/>
      <c r="D299" s="1"/>
      <c r="E299" s="1"/>
      <c r="F299" s="1"/>
    </row>
    <row r="300" spans="2:20">
      <c r="C300" s="1"/>
      <c r="D300" s="1"/>
      <c r="E300" s="1"/>
      <c r="F300" s="1"/>
    </row>
    <row r="301" spans="2:20">
      <c r="C301" s="1"/>
      <c r="D301" s="1"/>
      <c r="E301" s="1"/>
      <c r="F301" s="1"/>
    </row>
    <row r="302" spans="2:20">
      <c r="C302" s="1"/>
      <c r="D302" s="1"/>
      <c r="E302" s="1"/>
      <c r="F302" s="1"/>
    </row>
    <row r="303" spans="2:20">
      <c r="C303" s="1"/>
      <c r="D303" s="1"/>
      <c r="E303" s="1"/>
      <c r="F303" s="1"/>
    </row>
    <row r="304" spans="2:20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91">
    <cfRule type="cellIs" dxfId="70" priority="4" operator="equal">
      <formula>"NR3"</formula>
    </cfRule>
  </conditionalFormatting>
  <conditionalFormatting sqref="B12:B291">
    <cfRule type="containsText" dxfId="69" priority="3" operator="containsText" text="הפרשה ">
      <formula>NOT(ISERROR(SEARCH("הפרשה ",B12)))</formula>
    </cfRule>
  </conditionalFormatting>
  <conditionalFormatting sqref="B294">
    <cfRule type="cellIs" dxfId="68" priority="2" operator="equal">
      <formula>"NR3"</formula>
    </cfRule>
  </conditionalFormatting>
  <conditionalFormatting sqref="B294">
    <cfRule type="containsText" dxfId="67" priority="1" operator="containsText" text="הפרשה ">
      <formula>NOT(ISERROR(SEARCH("הפרשה ",B294)))</formula>
    </cfRule>
  </conditionalFormatting>
  <dataValidations count="6">
    <dataValidation type="list" allowBlank="1" showInputMessage="1" showErrorMessage="1" sqref="G556:G828">
      <formula1>$BD$7:$BD$24</formula1>
    </dataValidation>
    <dataValidation allowBlank="1" showInputMessage="1" showErrorMessage="1" sqref="H2"/>
    <dataValidation type="list" allowBlank="1" showInputMessage="1" showErrorMessage="1" sqref="I12:I828">
      <formula1>$BF$7:$BF$10</formula1>
    </dataValidation>
    <dataValidation type="list" allowBlank="1" showInputMessage="1" showErrorMessage="1" sqref="E12:E822">
      <formula1>$BB$7:$BB$24</formula1>
    </dataValidation>
    <dataValidation type="list" allowBlank="1" showInputMessage="1" showErrorMessage="1" sqref="L12:L828">
      <formula1>$BG$7:$BG$20</formula1>
    </dataValidation>
    <dataValidation type="list" allowBlank="1" showInputMessage="1" showErrorMessage="1" sqref="G12:G555">
      <formula1>$BD$7:$BD$29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D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9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191</v>
      </c>
      <c r="C1" s="79" t="s" vm="1">
        <v>246</v>
      </c>
    </row>
    <row r="2" spans="2:56">
      <c r="B2" s="57" t="s">
        <v>190</v>
      </c>
      <c r="C2" s="79" t="s">
        <v>247</v>
      </c>
    </row>
    <row r="3" spans="2:56">
      <c r="B3" s="57" t="s">
        <v>192</v>
      </c>
      <c r="C3" s="79" t="s">
        <v>248</v>
      </c>
    </row>
    <row r="4" spans="2:56">
      <c r="B4" s="57" t="s">
        <v>193</v>
      </c>
      <c r="C4" s="79">
        <v>69</v>
      </c>
    </row>
    <row r="6" spans="2:56" ht="26.25" customHeight="1">
      <c r="B6" s="167" t="s">
        <v>222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9"/>
      <c r="BD6" s="3"/>
    </row>
    <row r="7" spans="2:56" ht="26.25" customHeight="1">
      <c r="B7" s="167" t="s">
        <v>101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9"/>
      <c r="AZ7" s="3"/>
      <c r="BD7" s="3"/>
    </row>
    <row r="8" spans="2:56" s="3" customFormat="1" ht="63">
      <c r="B8" s="23" t="s">
        <v>127</v>
      </c>
      <c r="C8" s="31" t="s">
        <v>52</v>
      </c>
      <c r="D8" s="71" t="s">
        <v>131</v>
      </c>
      <c r="E8" s="71" t="s">
        <v>239</v>
      </c>
      <c r="F8" s="71" t="s">
        <v>129</v>
      </c>
      <c r="G8" s="31" t="s">
        <v>73</v>
      </c>
      <c r="H8" s="31" t="s">
        <v>113</v>
      </c>
      <c r="I8" s="31" t="s">
        <v>0</v>
      </c>
      <c r="J8" s="14" t="s">
        <v>117</v>
      </c>
      <c r="K8" s="14" t="s">
        <v>69</v>
      </c>
      <c r="L8" s="14" t="s">
        <v>66</v>
      </c>
      <c r="M8" s="75" t="s">
        <v>194</v>
      </c>
      <c r="N8" s="15" t="s">
        <v>196</v>
      </c>
      <c r="AZ8" s="1"/>
      <c r="BA8" s="1"/>
      <c r="BB8" s="1"/>
      <c r="BD8" s="4"/>
    </row>
    <row r="9" spans="2:56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70</v>
      </c>
      <c r="K9" s="17" t="s">
        <v>23</v>
      </c>
      <c r="L9" s="17" t="s">
        <v>20</v>
      </c>
      <c r="M9" s="17" t="s">
        <v>20</v>
      </c>
      <c r="N9" s="18" t="s">
        <v>20</v>
      </c>
      <c r="AZ9" s="1"/>
      <c r="BB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Z10" s="1"/>
      <c r="BA10" s="3"/>
      <c r="BB10" s="1"/>
      <c r="BD10" s="1"/>
    </row>
    <row r="11" spans="2:56" s="4" customFormat="1" ht="18" customHeight="1">
      <c r="B11" s="105" t="s">
        <v>36</v>
      </c>
      <c r="C11" s="81"/>
      <c r="D11" s="81"/>
      <c r="E11" s="81"/>
      <c r="F11" s="81"/>
      <c r="G11" s="81"/>
      <c r="H11" s="81"/>
      <c r="I11" s="89"/>
      <c r="J11" s="91"/>
      <c r="K11" s="89">
        <v>162872.99334000002</v>
      </c>
      <c r="L11" s="81"/>
      <c r="M11" s="90">
        <v>1</v>
      </c>
      <c r="N11" s="90">
        <v>4.5851002392860642E-2</v>
      </c>
      <c r="AZ11" s="1"/>
      <c r="BA11" s="3"/>
      <c r="BB11" s="1"/>
      <c r="BD11" s="1"/>
    </row>
    <row r="12" spans="2:56" ht="20.25">
      <c r="B12" s="106" t="s">
        <v>244</v>
      </c>
      <c r="C12" s="83"/>
      <c r="D12" s="83"/>
      <c r="E12" s="83"/>
      <c r="F12" s="83"/>
      <c r="G12" s="83"/>
      <c r="H12" s="83"/>
      <c r="I12" s="92"/>
      <c r="J12" s="94"/>
      <c r="K12" s="92">
        <v>128741.87204000003</v>
      </c>
      <c r="L12" s="83"/>
      <c r="M12" s="93">
        <v>0.79044333501779074</v>
      </c>
      <c r="N12" s="93">
        <v>3.6242619245321468E-2</v>
      </c>
      <c r="BA12" s="4"/>
    </row>
    <row r="13" spans="2:56">
      <c r="B13" s="107" t="s">
        <v>33</v>
      </c>
      <c r="C13" s="83"/>
      <c r="D13" s="83"/>
      <c r="E13" s="83"/>
      <c r="F13" s="83"/>
      <c r="G13" s="83"/>
      <c r="H13" s="83"/>
      <c r="I13" s="92"/>
      <c r="J13" s="94"/>
      <c r="K13" s="92">
        <v>82455.725090000007</v>
      </c>
      <c r="L13" s="83"/>
      <c r="M13" s="93">
        <v>0.5062578110655358</v>
      </c>
      <c r="N13" s="93">
        <v>2.3212428106570274E-2</v>
      </c>
    </row>
    <row r="14" spans="2:56">
      <c r="B14" s="108" t="s">
        <v>970</v>
      </c>
      <c r="C14" s="85" t="s">
        <v>971</v>
      </c>
      <c r="D14" s="98" t="s">
        <v>132</v>
      </c>
      <c r="E14" s="98" t="s">
        <v>316</v>
      </c>
      <c r="F14" s="85" t="s">
        <v>972</v>
      </c>
      <c r="G14" s="98" t="s">
        <v>973</v>
      </c>
      <c r="H14" s="98" t="s">
        <v>176</v>
      </c>
      <c r="I14" s="95">
        <v>951906.16000000015</v>
      </c>
      <c r="J14" s="97">
        <v>271.5</v>
      </c>
      <c r="K14" s="95">
        <v>2584.4252200000005</v>
      </c>
      <c r="L14" s="96">
        <v>2.8544361171528354E-4</v>
      </c>
      <c r="M14" s="96">
        <v>1.5867733299436394E-2</v>
      </c>
      <c r="N14" s="96">
        <v>7.2755147748173276E-4</v>
      </c>
    </row>
    <row r="15" spans="2:56">
      <c r="B15" s="108" t="s">
        <v>974</v>
      </c>
      <c r="C15" s="85" t="s">
        <v>975</v>
      </c>
      <c r="D15" s="98" t="s">
        <v>132</v>
      </c>
      <c r="E15" s="98" t="s">
        <v>316</v>
      </c>
      <c r="F15" s="85" t="s">
        <v>976</v>
      </c>
      <c r="G15" s="98" t="s">
        <v>201</v>
      </c>
      <c r="H15" s="98" t="s">
        <v>176</v>
      </c>
      <c r="I15" s="95">
        <v>10000.510000000002</v>
      </c>
      <c r="J15" s="97">
        <v>4410</v>
      </c>
      <c r="K15" s="95">
        <v>441.02249000000006</v>
      </c>
      <c r="L15" s="96">
        <v>1.8046716426373392E-5</v>
      </c>
      <c r="M15" s="96">
        <v>2.7077692928462269E-3</v>
      </c>
      <c r="N15" s="96">
        <v>1.2415393632560692E-4</v>
      </c>
    </row>
    <row r="16" spans="2:56" ht="20.25">
      <c r="B16" s="108" t="s">
        <v>977</v>
      </c>
      <c r="C16" s="85" t="s">
        <v>978</v>
      </c>
      <c r="D16" s="98" t="s">
        <v>132</v>
      </c>
      <c r="E16" s="98" t="s">
        <v>316</v>
      </c>
      <c r="F16" s="85" t="s">
        <v>979</v>
      </c>
      <c r="G16" s="98" t="s">
        <v>834</v>
      </c>
      <c r="H16" s="98" t="s">
        <v>176</v>
      </c>
      <c r="I16" s="95">
        <v>21999.930000000004</v>
      </c>
      <c r="J16" s="97">
        <v>20630</v>
      </c>
      <c r="K16" s="95">
        <v>4538.5855599999995</v>
      </c>
      <c r="L16" s="96">
        <v>4.432372548383984E-4</v>
      </c>
      <c r="M16" s="96">
        <v>2.7865795715595578E-2</v>
      </c>
      <c r="N16" s="96">
        <v>1.2776746660347388E-3</v>
      </c>
      <c r="AZ16" s="4"/>
    </row>
    <row r="17" spans="2:14">
      <c r="B17" s="108" t="s">
        <v>980</v>
      </c>
      <c r="C17" s="85" t="s">
        <v>981</v>
      </c>
      <c r="D17" s="98" t="s">
        <v>132</v>
      </c>
      <c r="E17" s="98" t="s">
        <v>316</v>
      </c>
      <c r="F17" s="85" t="s">
        <v>671</v>
      </c>
      <c r="G17" s="98" t="s">
        <v>672</v>
      </c>
      <c r="H17" s="98" t="s">
        <v>176</v>
      </c>
      <c r="I17" s="95">
        <v>7953.5500000000011</v>
      </c>
      <c r="J17" s="97">
        <v>39000</v>
      </c>
      <c r="K17" s="95">
        <v>3101.8845000000006</v>
      </c>
      <c r="L17" s="96">
        <v>1.8606616376208612E-4</v>
      </c>
      <c r="M17" s="96">
        <v>1.9044805626705505E-2</v>
      </c>
      <c r="N17" s="96">
        <v>8.732234283616399E-4</v>
      </c>
    </row>
    <row r="18" spans="2:14">
      <c r="B18" s="108" t="s">
        <v>982</v>
      </c>
      <c r="C18" s="85" t="s">
        <v>983</v>
      </c>
      <c r="D18" s="98" t="s">
        <v>132</v>
      </c>
      <c r="E18" s="98" t="s">
        <v>316</v>
      </c>
      <c r="F18" s="85" t="s">
        <v>376</v>
      </c>
      <c r="G18" s="98" t="s">
        <v>377</v>
      </c>
      <c r="H18" s="98" t="s">
        <v>176</v>
      </c>
      <c r="I18" s="95">
        <v>678172.75000000012</v>
      </c>
      <c r="J18" s="97">
        <v>732</v>
      </c>
      <c r="K18" s="95">
        <v>4964.2245300000013</v>
      </c>
      <c r="L18" s="96">
        <v>2.4522860908195832E-4</v>
      </c>
      <c r="M18" s="96">
        <v>3.0479113990599424E-2</v>
      </c>
      <c r="N18" s="96">
        <v>1.3974979285152464E-3</v>
      </c>
    </row>
    <row r="19" spans="2:14">
      <c r="B19" s="108" t="s">
        <v>984</v>
      </c>
      <c r="C19" s="85" t="s">
        <v>985</v>
      </c>
      <c r="D19" s="98" t="s">
        <v>132</v>
      </c>
      <c r="E19" s="98" t="s">
        <v>316</v>
      </c>
      <c r="F19" s="85" t="s">
        <v>342</v>
      </c>
      <c r="G19" s="98" t="s">
        <v>318</v>
      </c>
      <c r="H19" s="98" t="s">
        <v>176</v>
      </c>
      <c r="I19" s="95">
        <v>20280.550000000003</v>
      </c>
      <c r="J19" s="97">
        <v>5650</v>
      </c>
      <c r="K19" s="95">
        <v>1145.8510800000004</v>
      </c>
      <c r="L19" s="96">
        <v>2.021383625482458E-4</v>
      </c>
      <c r="M19" s="96">
        <v>7.0352429614160628E-3</v>
      </c>
      <c r="N19" s="96">
        <v>3.2257294185824388E-4</v>
      </c>
    </row>
    <row r="20" spans="2:14">
      <c r="B20" s="108" t="s">
        <v>986</v>
      </c>
      <c r="C20" s="85" t="s">
        <v>987</v>
      </c>
      <c r="D20" s="98" t="s">
        <v>132</v>
      </c>
      <c r="E20" s="98" t="s">
        <v>316</v>
      </c>
      <c r="F20" s="85" t="s">
        <v>450</v>
      </c>
      <c r="G20" s="98" t="s">
        <v>359</v>
      </c>
      <c r="H20" s="98" t="s">
        <v>176</v>
      </c>
      <c r="I20" s="95">
        <v>30701.070000000003</v>
      </c>
      <c r="J20" s="97">
        <v>3283</v>
      </c>
      <c r="K20" s="95">
        <v>1007.9161300000001</v>
      </c>
      <c r="L20" s="96">
        <v>1.5702560657747215E-4</v>
      </c>
      <c r="M20" s="96">
        <v>6.1883563955625158E-3</v>
      </c>
      <c r="N20" s="96">
        <v>2.8374234390081139E-4</v>
      </c>
    </row>
    <row r="21" spans="2:14">
      <c r="B21" s="108" t="s">
        <v>988</v>
      </c>
      <c r="C21" s="85" t="s">
        <v>989</v>
      </c>
      <c r="D21" s="98" t="s">
        <v>132</v>
      </c>
      <c r="E21" s="98" t="s">
        <v>316</v>
      </c>
      <c r="F21" s="85" t="s">
        <v>392</v>
      </c>
      <c r="G21" s="98" t="s">
        <v>318</v>
      </c>
      <c r="H21" s="98" t="s">
        <v>176</v>
      </c>
      <c r="I21" s="95">
        <v>235950.19000000003</v>
      </c>
      <c r="J21" s="97">
        <v>800.9</v>
      </c>
      <c r="K21" s="95">
        <v>1889.7250700000002</v>
      </c>
      <c r="L21" s="96">
        <v>2.0841357459276371E-4</v>
      </c>
      <c r="M21" s="96">
        <v>1.1602445753883632E-2</v>
      </c>
      <c r="N21" s="96">
        <v>5.3198376802435427E-4</v>
      </c>
    </row>
    <row r="22" spans="2:14">
      <c r="B22" s="108" t="s">
        <v>990</v>
      </c>
      <c r="C22" s="85" t="s">
        <v>991</v>
      </c>
      <c r="D22" s="98" t="s">
        <v>132</v>
      </c>
      <c r="E22" s="98" t="s">
        <v>316</v>
      </c>
      <c r="F22" s="85" t="s">
        <v>992</v>
      </c>
      <c r="G22" s="98" t="s">
        <v>973</v>
      </c>
      <c r="H22" s="98" t="s">
        <v>176</v>
      </c>
      <c r="I22" s="95">
        <v>53795.010000000009</v>
      </c>
      <c r="J22" s="97">
        <v>1442</v>
      </c>
      <c r="K22" s="95">
        <v>775.72404000000017</v>
      </c>
      <c r="L22" s="96">
        <v>9.8351495953765016E-5</v>
      </c>
      <c r="M22" s="96">
        <v>4.7627542423848233E-3</v>
      </c>
      <c r="N22" s="96">
        <v>2.183770561641937E-4</v>
      </c>
    </row>
    <row r="23" spans="2:14">
      <c r="B23" s="108" t="s">
        <v>993</v>
      </c>
      <c r="C23" s="85" t="s">
        <v>994</v>
      </c>
      <c r="D23" s="98" t="s">
        <v>132</v>
      </c>
      <c r="E23" s="98" t="s">
        <v>316</v>
      </c>
      <c r="F23" s="85" t="s">
        <v>995</v>
      </c>
      <c r="G23" s="98" t="s">
        <v>427</v>
      </c>
      <c r="H23" s="98" t="s">
        <v>176</v>
      </c>
      <c r="I23" s="95">
        <v>33999.98000000001</v>
      </c>
      <c r="J23" s="97">
        <v>13830</v>
      </c>
      <c r="K23" s="95">
        <v>4702.1972300000016</v>
      </c>
      <c r="L23" s="96">
        <v>3.3518622977104697E-5</v>
      </c>
      <c r="M23" s="96">
        <v>2.8870331008063986E-2</v>
      </c>
      <c r="N23" s="96">
        <v>1.3237336161334207E-3</v>
      </c>
    </row>
    <row r="24" spans="2:14">
      <c r="B24" s="108" t="s">
        <v>996</v>
      </c>
      <c r="C24" s="85" t="s">
        <v>997</v>
      </c>
      <c r="D24" s="98" t="s">
        <v>132</v>
      </c>
      <c r="E24" s="98" t="s">
        <v>316</v>
      </c>
      <c r="F24" s="85" t="s">
        <v>998</v>
      </c>
      <c r="G24" s="98" t="s">
        <v>973</v>
      </c>
      <c r="H24" s="98" t="s">
        <v>176</v>
      </c>
      <c r="I24" s="95">
        <v>9213038.160000002</v>
      </c>
      <c r="J24" s="97">
        <v>66</v>
      </c>
      <c r="K24" s="95">
        <v>6080.6051900000011</v>
      </c>
      <c r="L24" s="96">
        <v>7.1130600888803883E-4</v>
      </c>
      <c r="M24" s="96">
        <v>3.7333415843267763E-2</v>
      </c>
      <c r="N24" s="96">
        <v>1.7117745391633315E-3</v>
      </c>
    </row>
    <row r="25" spans="2:14">
      <c r="B25" s="108" t="s">
        <v>999</v>
      </c>
      <c r="C25" s="85" t="s">
        <v>1000</v>
      </c>
      <c r="D25" s="98" t="s">
        <v>132</v>
      </c>
      <c r="E25" s="98" t="s">
        <v>316</v>
      </c>
      <c r="F25" s="85" t="s">
        <v>821</v>
      </c>
      <c r="G25" s="98" t="s">
        <v>427</v>
      </c>
      <c r="H25" s="98" t="s">
        <v>176</v>
      </c>
      <c r="I25" s="95">
        <v>265825.25000000006</v>
      </c>
      <c r="J25" s="97">
        <v>1580</v>
      </c>
      <c r="K25" s="95">
        <v>4248.3728899999996</v>
      </c>
      <c r="L25" s="96">
        <v>2.0826335945008383E-4</v>
      </c>
      <c r="M25" s="96">
        <v>2.6083961514303679E-2</v>
      </c>
      <c r="N25" s="96">
        <v>1.1959757818076229E-3</v>
      </c>
    </row>
    <row r="26" spans="2:14">
      <c r="B26" s="108" t="s">
        <v>1001</v>
      </c>
      <c r="C26" s="85" t="s">
        <v>1002</v>
      </c>
      <c r="D26" s="98" t="s">
        <v>132</v>
      </c>
      <c r="E26" s="98" t="s">
        <v>316</v>
      </c>
      <c r="F26" s="85" t="s">
        <v>317</v>
      </c>
      <c r="G26" s="98" t="s">
        <v>318</v>
      </c>
      <c r="H26" s="98" t="s">
        <v>176</v>
      </c>
      <c r="I26" s="95">
        <v>332870.29000000004</v>
      </c>
      <c r="J26" s="97">
        <v>1586</v>
      </c>
      <c r="K26" s="95">
        <v>5279.3228000000008</v>
      </c>
      <c r="L26" s="96">
        <v>2.1856724452194465E-4</v>
      </c>
      <c r="M26" s="96">
        <v>3.2413739636867417E-2</v>
      </c>
      <c r="N26" s="96">
        <v>1.4862024536515697E-3</v>
      </c>
    </row>
    <row r="27" spans="2:14">
      <c r="B27" s="108" t="s">
        <v>1003</v>
      </c>
      <c r="C27" s="85" t="s">
        <v>1004</v>
      </c>
      <c r="D27" s="98" t="s">
        <v>132</v>
      </c>
      <c r="E27" s="98" t="s">
        <v>316</v>
      </c>
      <c r="F27" s="85" t="s">
        <v>322</v>
      </c>
      <c r="G27" s="98" t="s">
        <v>318</v>
      </c>
      <c r="H27" s="98" t="s">
        <v>176</v>
      </c>
      <c r="I27" s="95">
        <v>57172.350000000006</v>
      </c>
      <c r="J27" s="97">
        <v>5635</v>
      </c>
      <c r="K27" s="95">
        <v>3221.6619200000005</v>
      </c>
      <c r="L27" s="96">
        <v>2.4636182876335775E-4</v>
      </c>
      <c r="M27" s="96">
        <v>1.9780209437636656E-2</v>
      </c>
      <c r="N27" s="96">
        <v>9.0694243025636297E-4</v>
      </c>
    </row>
    <row r="28" spans="2:14">
      <c r="B28" s="108" t="s">
        <v>1005</v>
      </c>
      <c r="C28" s="85" t="s">
        <v>1006</v>
      </c>
      <c r="D28" s="98" t="s">
        <v>132</v>
      </c>
      <c r="E28" s="98" t="s">
        <v>316</v>
      </c>
      <c r="F28" s="85"/>
      <c r="G28" s="98" t="s">
        <v>900</v>
      </c>
      <c r="H28" s="98" t="s">
        <v>176</v>
      </c>
      <c r="I28" s="95">
        <v>34333.000000000007</v>
      </c>
      <c r="J28" s="97">
        <v>14560</v>
      </c>
      <c r="K28" s="95">
        <v>4998.8848000000007</v>
      </c>
      <c r="L28" s="96">
        <v>6.9819569682508147E-5</v>
      </c>
      <c r="M28" s="96">
        <v>3.0691919498064039E-2</v>
      </c>
      <c r="N28" s="96">
        <v>1.4072552743472203E-3</v>
      </c>
    </row>
    <row r="29" spans="2:14">
      <c r="B29" s="108" t="s">
        <v>1007</v>
      </c>
      <c r="C29" s="85" t="s">
        <v>1008</v>
      </c>
      <c r="D29" s="98" t="s">
        <v>132</v>
      </c>
      <c r="E29" s="98" t="s">
        <v>316</v>
      </c>
      <c r="F29" s="85" t="s">
        <v>486</v>
      </c>
      <c r="G29" s="98" t="s">
        <v>359</v>
      </c>
      <c r="H29" s="98" t="s">
        <v>176</v>
      </c>
      <c r="I29" s="95">
        <v>27685.900000000005</v>
      </c>
      <c r="J29" s="97">
        <v>16400</v>
      </c>
      <c r="K29" s="95">
        <v>4540.4875999999995</v>
      </c>
      <c r="L29" s="96">
        <v>6.2268992583652089E-4</v>
      </c>
      <c r="M29" s="96">
        <v>2.7877473771981694E-2</v>
      </c>
      <c r="N29" s="96">
        <v>1.2782101166260425E-3</v>
      </c>
    </row>
    <row r="30" spans="2:14">
      <c r="B30" s="108" t="s">
        <v>1009</v>
      </c>
      <c r="C30" s="85" t="s">
        <v>1010</v>
      </c>
      <c r="D30" s="98" t="s">
        <v>132</v>
      </c>
      <c r="E30" s="98" t="s">
        <v>316</v>
      </c>
      <c r="F30" s="85" t="s">
        <v>1011</v>
      </c>
      <c r="G30" s="98" t="s">
        <v>204</v>
      </c>
      <c r="H30" s="98" t="s">
        <v>176</v>
      </c>
      <c r="I30" s="95">
        <v>15000.000000000002</v>
      </c>
      <c r="J30" s="97">
        <v>26260</v>
      </c>
      <c r="K30" s="95">
        <v>3939.0000000000005</v>
      </c>
      <c r="L30" s="96">
        <v>2.5023192328756707E-4</v>
      </c>
      <c r="M30" s="96">
        <v>2.418448828884279E-2</v>
      </c>
      <c r="N30" s="96">
        <v>1.1088830304018409E-3</v>
      </c>
    </row>
    <row r="31" spans="2:14">
      <c r="B31" s="108" t="s">
        <v>1012</v>
      </c>
      <c r="C31" s="85" t="s">
        <v>1013</v>
      </c>
      <c r="D31" s="98" t="s">
        <v>132</v>
      </c>
      <c r="E31" s="98" t="s">
        <v>316</v>
      </c>
      <c r="F31" s="85" t="s">
        <v>333</v>
      </c>
      <c r="G31" s="98" t="s">
        <v>318</v>
      </c>
      <c r="H31" s="98" t="s">
        <v>176</v>
      </c>
      <c r="I31" s="95">
        <v>337929.20000000007</v>
      </c>
      <c r="J31" s="97">
        <v>2291</v>
      </c>
      <c r="K31" s="95">
        <v>7741.9579700000013</v>
      </c>
      <c r="L31" s="96">
        <v>2.5340560508594663E-4</v>
      </c>
      <c r="M31" s="96">
        <v>4.7533712073667966E-2</v>
      </c>
      <c r="N31" s="96">
        <v>2.179468346031299E-3</v>
      </c>
    </row>
    <row r="32" spans="2:14">
      <c r="B32" s="108" t="s">
        <v>1014</v>
      </c>
      <c r="C32" s="85" t="s">
        <v>1015</v>
      </c>
      <c r="D32" s="98" t="s">
        <v>132</v>
      </c>
      <c r="E32" s="98" t="s">
        <v>316</v>
      </c>
      <c r="F32" s="85" t="s">
        <v>501</v>
      </c>
      <c r="G32" s="98" t="s">
        <v>478</v>
      </c>
      <c r="H32" s="98" t="s">
        <v>176</v>
      </c>
      <c r="I32" s="95">
        <v>4387.2500000000009</v>
      </c>
      <c r="J32" s="97">
        <v>56500</v>
      </c>
      <c r="K32" s="95">
        <v>2608.4836800000007</v>
      </c>
      <c r="L32" s="96">
        <v>4.3228205215367562E-4</v>
      </c>
      <c r="M32" s="96">
        <v>1.6015446308859496E-2</v>
      </c>
      <c r="N32" s="96">
        <v>7.3432426703024791E-4</v>
      </c>
    </row>
    <row r="33" spans="2:14">
      <c r="B33" s="108" t="s">
        <v>1016</v>
      </c>
      <c r="C33" s="85" t="s">
        <v>1017</v>
      </c>
      <c r="D33" s="98" t="s">
        <v>132</v>
      </c>
      <c r="E33" s="98" t="s">
        <v>316</v>
      </c>
      <c r="F33" s="85" t="s">
        <v>1018</v>
      </c>
      <c r="G33" s="98" t="s">
        <v>738</v>
      </c>
      <c r="H33" s="98" t="s">
        <v>176</v>
      </c>
      <c r="I33" s="95">
        <v>15725.510000000002</v>
      </c>
      <c r="J33" s="97">
        <v>19710</v>
      </c>
      <c r="K33" s="95">
        <v>3099.4980200000005</v>
      </c>
      <c r="L33" s="96">
        <v>2.6608870295752952E-4</v>
      </c>
      <c r="M33" s="96">
        <v>1.90301532282258E-2</v>
      </c>
      <c r="N33" s="96">
        <v>8.7255160120388578E-4</v>
      </c>
    </row>
    <row r="34" spans="2:14">
      <c r="B34" s="108" t="s">
        <v>1019</v>
      </c>
      <c r="C34" s="85" t="s">
        <v>1020</v>
      </c>
      <c r="D34" s="98" t="s">
        <v>132</v>
      </c>
      <c r="E34" s="98" t="s">
        <v>316</v>
      </c>
      <c r="F34" s="85" t="s">
        <v>910</v>
      </c>
      <c r="G34" s="98" t="s">
        <v>427</v>
      </c>
      <c r="H34" s="98" t="s">
        <v>176</v>
      </c>
      <c r="I34" s="95">
        <v>10600.05</v>
      </c>
      <c r="J34" s="97">
        <v>31930</v>
      </c>
      <c r="K34" s="95">
        <v>3384.5959700000008</v>
      </c>
      <c r="L34" s="96">
        <v>7.5410268698752292E-5</v>
      </c>
      <c r="M34" s="96">
        <v>2.0780584310467001E-2</v>
      </c>
      <c r="N34" s="96">
        <v>9.5281062094426476E-4</v>
      </c>
    </row>
    <row r="35" spans="2:14">
      <c r="B35" s="108" t="s">
        <v>1021</v>
      </c>
      <c r="C35" s="85" t="s">
        <v>1022</v>
      </c>
      <c r="D35" s="98" t="s">
        <v>132</v>
      </c>
      <c r="E35" s="98" t="s">
        <v>316</v>
      </c>
      <c r="F35" s="85" t="s">
        <v>358</v>
      </c>
      <c r="G35" s="98" t="s">
        <v>359</v>
      </c>
      <c r="H35" s="98" t="s">
        <v>176</v>
      </c>
      <c r="I35" s="95">
        <v>33991.01</v>
      </c>
      <c r="J35" s="97">
        <v>16710</v>
      </c>
      <c r="K35" s="95">
        <v>5679.8977699999996</v>
      </c>
      <c r="L35" s="96">
        <v>2.802856140158763E-4</v>
      </c>
      <c r="M35" s="96">
        <v>3.487317113490461E-2</v>
      </c>
      <c r="N35" s="96">
        <v>1.5989698531531499E-3</v>
      </c>
    </row>
    <row r="36" spans="2:14">
      <c r="B36" s="108" t="s">
        <v>1023</v>
      </c>
      <c r="C36" s="85" t="s">
        <v>1024</v>
      </c>
      <c r="D36" s="98" t="s">
        <v>132</v>
      </c>
      <c r="E36" s="98" t="s">
        <v>316</v>
      </c>
      <c r="F36" s="85" t="s">
        <v>1025</v>
      </c>
      <c r="G36" s="98" t="s">
        <v>738</v>
      </c>
      <c r="H36" s="98" t="s">
        <v>176</v>
      </c>
      <c r="I36" s="95">
        <v>40718.750000000007</v>
      </c>
      <c r="J36" s="97">
        <v>6094</v>
      </c>
      <c r="K36" s="95">
        <v>2481.4006300000005</v>
      </c>
      <c r="L36" s="96">
        <v>3.7925165613813627E-4</v>
      </c>
      <c r="M36" s="96">
        <v>1.5235187731952813E-2</v>
      </c>
      <c r="N36" s="96">
        <v>6.9854862915344951E-4</v>
      </c>
    </row>
    <row r="37" spans="2:14">
      <c r="B37" s="109"/>
      <c r="C37" s="85"/>
      <c r="D37" s="85"/>
      <c r="E37" s="85"/>
      <c r="F37" s="85"/>
      <c r="G37" s="85"/>
      <c r="H37" s="85"/>
      <c r="I37" s="95"/>
      <c r="J37" s="97"/>
      <c r="K37" s="85"/>
      <c r="L37" s="85"/>
      <c r="M37" s="96"/>
      <c r="N37" s="85"/>
    </row>
    <row r="38" spans="2:14">
      <c r="B38" s="107" t="s">
        <v>35</v>
      </c>
      <c r="C38" s="83"/>
      <c r="D38" s="83"/>
      <c r="E38" s="83"/>
      <c r="F38" s="83"/>
      <c r="G38" s="83"/>
      <c r="H38" s="83"/>
      <c r="I38" s="92"/>
      <c r="J38" s="94"/>
      <c r="K38" s="92">
        <v>26802.439110000003</v>
      </c>
      <c r="L38" s="83"/>
      <c r="M38" s="93">
        <v>0.16456036424681825</v>
      </c>
      <c r="N38" s="93">
        <v>7.5452576548508815E-3</v>
      </c>
    </row>
    <row r="39" spans="2:14">
      <c r="B39" s="108" t="s">
        <v>1026</v>
      </c>
      <c r="C39" s="85" t="s">
        <v>1027</v>
      </c>
      <c r="D39" s="98" t="s">
        <v>132</v>
      </c>
      <c r="E39" s="98" t="s">
        <v>316</v>
      </c>
      <c r="F39" s="85" t="s">
        <v>764</v>
      </c>
      <c r="G39" s="98" t="s">
        <v>765</v>
      </c>
      <c r="H39" s="98" t="s">
        <v>176</v>
      </c>
      <c r="I39" s="95">
        <v>133222.92000000004</v>
      </c>
      <c r="J39" s="97">
        <v>463.9</v>
      </c>
      <c r="K39" s="95">
        <v>618.02113000000008</v>
      </c>
      <c r="L39" s="96">
        <v>4.541596386730296E-4</v>
      </c>
      <c r="M39" s="96">
        <v>3.794497278685552E-3</v>
      </c>
      <c r="N39" s="96">
        <v>1.7398150380471445E-4</v>
      </c>
    </row>
    <row r="40" spans="2:14">
      <c r="B40" s="108" t="s">
        <v>1028</v>
      </c>
      <c r="C40" s="85" t="s">
        <v>1029</v>
      </c>
      <c r="D40" s="98" t="s">
        <v>132</v>
      </c>
      <c r="E40" s="98" t="s">
        <v>316</v>
      </c>
      <c r="F40" s="85" t="s">
        <v>1030</v>
      </c>
      <c r="G40" s="98" t="s">
        <v>1031</v>
      </c>
      <c r="H40" s="98" t="s">
        <v>176</v>
      </c>
      <c r="I40" s="95">
        <v>10708.9</v>
      </c>
      <c r="J40" s="97">
        <v>1960</v>
      </c>
      <c r="K40" s="95">
        <v>209.89444000000003</v>
      </c>
      <c r="L40" s="96">
        <v>4.2027315537744505E-4</v>
      </c>
      <c r="M40" s="96">
        <v>1.2887000827807098E-3</v>
      </c>
      <c r="N40" s="96">
        <v>5.9088190579258037E-5</v>
      </c>
    </row>
    <row r="41" spans="2:14">
      <c r="B41" s="108" t="s">
        <v>1032</v>
      </c>
      <c r="C41" s="85" t="s">
        <v>1033</v>
      </c>
      <c r="D41" s="98" t="s">
        <v>132</v>
      </c>
      <c r="E41" s="98" t="s">
        <v>316</v>
      </c>
      <c r="F41" s="85" t="s">
        <v>1034</v>
      </c>
      <c r="G41" s="98" t="s">
        <v>400</v>
      </c>
      <c r="H41" s="98" t="s">
        <v>176</v>
      </c>
      <c r="I41" s="95">
        <v>3362.9100000000008</v>
      </c>
      <c r="J41" s="97">
        <v>18640</v>
      </c>
      <c r="K41" s="95">
        <v>626.84642000000019</v>
      </c>
      <c r="L41" s="96">
        <v>2.2916047270603925E-4</v>
      </c>
      <c r="M41" s="96">
        <v>3.8486823821764493E-3</v>
      </c>
      <c r="N41" s="96">
        <v>1.7646594511453297E-4</v>
      </c>
    </row>
    <row r="42" spans="2:14">
      <c r="B42" s="108" t="s">
        <v>1035</v>
      </c>
      <c r="C42" s="85" t="s">
        <v>1036</v>
      </c>
      <c r="D42" s="98" t="s">
        <v>132</v>
      </c>
      <c r="E42" s="98" t="s">
        <v>316</v>
      </c>
      <c r="F42" s="85" t="s">
        <v>1037</v>
      </c>
      <c r="G42" s="98" t="s">
        <v>1038</v>
      </c>
      <c r="H42" s="98" t="s">
        <v>176</v>
      </c>
      <c r="I42" s="95">
        <v>67118.789999999994</v>
      </c>
      <c r="J42" s="97">
        <v>1270</v>
      </c>
      <c r="K42" s="95">
        <v>852.40863000000013</v>
      </c>
      <c r="L42" s="96">
        <v>6.1681639805445687E-4</v>
      </c>
      <c r="M42" s="96">
        <v>5.2335787076779718E-3</v>
      </c>
      <c r="N42" s="96">
        <v>2.3996482984896717E-4</v>
      </c>
    </row>
    <row r="43" spans="2:14">
      <c r="B43" s="108" t="s">
        <v>1039</v>
      </c>
      <c r="C43" s="85" t="s">
        <v>1040</v>
      </c>
      <c r="D43" s="98" t="s">
        <v>132</v>
      </c>
      <c r="E43" s="98" t="s">
        <v>316</v>
      </c>
      <c r="F43" s="85" t="s">
        <v>1041</v>
      </c>
      <c r="G43" s="98" t="s">
        <v>359</v>
      </c>
      <c r="H43" s="98" t="s">
        <v>176</v>
      </c>
      <c r="I43" s="95">
        <v>56928.780000000006</v>
      </c>
      <c r="J43" s="97">
        <v>3100</v>
      </c>
      <c r="K43" s="95">
        <v>1764.7921800000004</v>
      </c>
      <c r="L43" s="96">
        <v>3.673359902410035E-4</v>
      </c>
      <c r="M43" s="96">
        <v>1.083538862895439E-2</v>
      </c>
      <c r="N43" s="96">
        <v>4.9681342995376273E-4</v>
      </c>
    </row>
    <row r="44" spans="2:14">
      <c r="B44" s="108" t="s">
        <v>1042</v>
      </c>
      <c r="C44" s="85" t="s">
        <v>1043</v>
      </c>
      <c r="D44" s="98" t="s">
        <v>132</v>
      </c>
      <c r="E44" s="98" t="s">
        <v>316</v>
      </c>
      <c r="F44" s="85" t="s">
        <v>1044</v>
      </c>
      <c r="G44" s="98" t="s">
        <v>478</v>
      </c>
      <c r="H44" s="98" t="s">
        <v>176</v>
      </c>
      <c r="I44" s="95">
        <v>338.17000000000007</v>
      </c>
      <c r="J44" s="97">
        <v>5542</v>
      </c>
      <c r="K44" s="95">
        <v>18.741380000000003</v>
      </c>
      <c r="L44" s="96">
        <v>1.2263031342875004E-5</v>
      </c>
      <c r="M44" s="96">
        <v>1.1506744989254951E-4</v>
      </c>
      <c r="N44" s="96">
        <v>5.2759579203636607E-6</v>
      </c>
    </row>
    <row r="45" spans="2:14">
      <c r="B45" s="108" t="s">
        <v>1045</v>
      </c>
      <c r="C45" s="85" t="s">
        <v>1046</v>
      </c>
      <c r="D45" s="98" t="s">
        <v>132</v>
      </c>
      <c r="E45" s="98" t="s">
        <v>316</v>
      </c>
      <c r="F45" s="85" t="s">
        <v>1047</v>
      </c>
      <c r="G45" s="98" t="s">
        <v>478</v>
      </c>
      <c r="H45" s="98" t="s">
        <v>176</v>
      </c>
      <c r="I45" s="95">
        <v>1780.6900000000003</v>
      </c>
      <c r="J45" s="97">
        <v>61790</v>
      </c>
      <c r="K45" s="95">
        <v>1115.6878400000003</v>
      </c>
      <c r="L45" s="96">
        <v>4.9675781895116482E-4</v>
      </c>
      <c r="M45" s="96">
        <v>6.850048108779973E-3</v>
      </c>
      <c r="N45" s="96">
        <v>3.1408157222688108E-4</v>
      </c>
    </row>
    <row r="46" spans="2:14">
      <c r="B46" s="108" t="s">
        <v>1048</v>
      </c>
      <c r="C46" s="85" t="s">
        <v>1049</v>
      </c>
      <c r="D46" s="98" t="s">
        <v>132</v>
      </c>
      <c r="E46" s="98" t="s">
        <v>316</v>
      </c>
      <c r="F46" s="85" t="s">
        <v>1050</v>
      </c>
      <c r="G46" s="98" t="s">
        <v>359</v>
      </c>
      <c r="H46" s="98" t="s">
        <v>176</v>
      </c>
      <c r="I46" s="95">
        <v>967.37000000000012</v>
      </c>
      <c r="J46" s="97">
        <v>8380</v>
      </c>
      <c r="K46" s="95">
        <v>81.065610000000021</v>
      </c>
      <c r="L46" s="96">
        <v>3.8332941630956766E-5</v>
      </c>
      <c r="M46" s="96">
        <v>4.9772284734016182E-4</v>
      </c>
      <c r="N46" s="96">
        <v>2.2821091464375171E-5</v>
      </c>
    </row>
    <row r="47" spans="2:14">
      <c r="B47" s="108" t="s">
        <v>1051</v>
      </c>
      <c r="C47" s="85" t="s">
        <v>1052</v>
      </c>
      <c r="D47" s="98" t="s">
        <v>132</v>
      </c>
      <c r="E47" s="98" t="s">
        <v>316</v>
      </c>
      <c r="F47" s="85" t="s">
        <v>370</v>
      </c>
      <c r="G47" s="98" t="s">
        <v>359</v>
      </c>
      <c r="H47" s="98" t="s">
        <v>176</v>
      </c>
      <c r="I47" s="95">
        <v>6431.2100000000009</v>
      </c>
      <c r="J47" s="97">
        <v>3839</v>
      </c>
      <c r="K47" s="95">
        <v>246.89415000000002</v>
      </c>
      <c r="L47" s="96">
        <v>5.9610424900931619E-5</v>
      </c>
      <c r="M47" s="96">
        <v>1.5158691747293211E-3</v>
      </c>
      <c r="N47" s="96">
        <v>6.9504121157777784E-5</v>
      </c>
    </row>
    <row r="48" spans="2:14">
      <c r="B48" s="108" t="s">
        <v>1053</v>
      </c>
      <c r="C48" s="85" t="s">
        <v>1054</v>
      </c>
      <c r="D48" s="98" t="s">
        <v>132</v>
      </c>
      <c r="E48" s="98" t="s">
        <v>316</v>
      </c>
      <c r="F48" s="85" t="s">
        <v>635</v>
      </c>
      <c r="G48" s="98" t="s">
        <v>427</v>
      </c>
      <c r="H48" s="98" t="s">
        <v>176</v>
      </c>
      <c r="I48" s="95">
        <v>787231.7200000002</v>
      </c>
      <c r="J48" s="97">
        <v>135.5</v>
      </c>
      <c r="K48" s="95">
        <v>1066.6989800000001</v>
      </c>
      <c r="L48" s="96">
        <v>2.4621401137390282E-4</v>
      </c>
      <c r="M48" s="96">
        <v>6.5492685934324833E-3</v>
      </c>
      <c r="N48" s="96">
        <v>3.0029052994895986E-4</v>
      </c>
    </row>
    <row r="49" spans="2:14">
      <c r="B49" s="108" t="s">
        <v>1055</v>
      </c>
      <c r="C49" s="85" t="s">
        <v>1056</v>
      </c>
      <c r="D49" s="98" t="s">
        <v>132</v>
      </c>
      <c r="E49" s="98" t="s">
        <v>316</v>
      </c>
      <c r="F49" s="85" t="s">
        <v>445</v>
      </c>
      <c r="G49" s="98" t="s">
        <v>359</v>
      </c>
      <c r="H49" s="98" t="s">
        <v>176</v>
      </c>
      <c r="I49" s="95">
        <v>1165.6000000000001</v>
      </c>
      <c r="J49" s="97">
        <v>139900</v>
      </c>
      <c r="K49" s="95">
        <v>1630.6743999999999</v>
      </c>
      <c r="L49" s="96">
        <v>5.8098876751726497E-4</v>
      </c>
      <c r="M49" s="96">
        <v>1.0011938545243904E-2</v>
      </c>
      <c r="N49" s="96">
        <v>4.5905741819515198E-4</v>
      </c>
    </row>
    <row r="50" spans="2:14">
      <c r="B50" s="108" t="s">
        <v>1057</v>
      </c>
      <c r="C50" s="85" t="s">
        <v>1058</v>
      </c>
      <c r="D50" s="98" t="s">
        <v>132</v>
      </c>
      <c r="E50" s="98" t="s">
        <v>316</v>
      </c>
      <c r="F50" s="85" t="s">
        <v>1059</v>
      </c>
      <c r="G50" s="98" t="s">
        <v>163</v>
      </c>
      <c r="H50" s="98" t="s">
        <v>176</v>
      </c>
      <c r="I50" s="95">
        <v>23503.380000000005</v>
      </c>
      <c r="J50" s="97">
        <v>3401</v>
      </c>
      <c r="K50" s="95">
        <v>825.2036700000001</v>
      </c>
      <c r="L50" s="96">
        <v>2.5217959398894174E-4</v>
      </c>
      <c r="M50" s="96">
        <v>5.0665469644643546E-3</v>
      </c>
      <c r="N50" s="96">
        <v>2.3230625699119595E-4</v>
      </c>
    </row>
    <row r="51" spans="2:14">
      <c r="B51" s="108" t="s">
        <v>1060</v>
      </c>
      <c r="C51" s="85" t="s">
        <v>1061</v>
      </c>
      <c r="D51" s="98" t="s">
        <v>132</v>
      </c>
      <c r="E51" s="98" t="s">
        <v>316</v>
      </c>
      <c r="F51" s="85" t="s">
        <v>1062</v>
      </c>
      <c r="G51" s="98" t="s">
        <v>199</v>
      </c>
      <c r="H51" s="98" t="s">
        <v>176</v>
      </c>
      <c r="I51" s="95">
        <v>3937.5000000000005</v>
      </c>
      <c r="J51" s="97">
        <v>11170</v>
      </c>
      <c r="K51" s="95">
        <v>439.81875000000008</v>
      </c>
      <c r="L51" s="96">
        <v>1.5548832317245937E-4</v>
      </c>
      <c r="M51" s="96">
        <v>2.7003786261966174E-3</v>
      </c>
      <c r="N51" s="96">
        <v>1.2381506685137084E-4</v>
      </c>
    </row>
    <row r="52" spans="2:14">
      <c r="B52" s="108" t="s">
        <v>1063</v>
      </c>
      <c r="C52" s="85" t="s">
        <v>1064</v>
      </c>
      <c r="D52" s="98" t="s">
        <v>132</v>
      </c>
      <c r="E52" s="98" t="s">
        <v>316</v>
      </c>
      <c r="F52" s="85" t="s">
        <v>423</v>
      </c>
      <c r="G52" s="98" t="s">
        <v>400</v>
      </c>
      <c r="H52" s="98" t="s">
        <v>176</v>
      </c>
      <c r="I52" s="95">
        <v>56435.839999999997</v>
      </c>
      <c r="J52" s="97">
        <v>1335</v>
      </c>
      <c r="K52" s="95">
        <v>753.41845999999998</v>
      </c>
      <c r="L52" s="96">
        <v>2.2597120224379836E-4</v>
      </c>
      <c r="M52" s="96">
        <v>4.6258034837440894E-3</v>
      </c>
      <c r="N52" s="96">
        <v>2.1209772660205333E-4</v>
      </c>
    </row>
    <row r="53" spans="2:14">
      <c r="B53" s="108" t="s">
        <v>1065</v>
      </c>
      <c r="C53" s="85" t="s">
        <v>1066</v>
      </c>
      <c r="D53" s="98" t="s">
        <v>132</v>
      </c>
      <c r="E53" s="98" t="s">
        <v>316</v>
      </c>
      <c r="F53" s="85" t="s">
        <v>399</v>
      </c>
      <c r="G53" s="98" t="s">
        <v>400</v>
      </c>
      <c r="H53" s="98" t="s">
        <v>176</v>
      </c>
      <c r="I53" s="95">
        <v>62183.830000000009</v>
      </c>
      <c r="J53" s="97">
        <v>1770</v>
      </c>
      <c r="K53" s="95">
        <v>1100.6537900000001</v>
      </c>
      <c r="L53" s="96">
        <v>2.9028372473427911E-4</v>
      </c>
      <c r="M53" s="96">
        <v>6.757742750526893E-3</v>
      </c>
      <c r="N53" s="96">
        <v>3.0984927902474521E-4</v>
      </c>
    </row>
    <row r="54" spans="2:14">
      <c r="B54" s="108" t="s">
        <v>1067</v>
      </c>
      <c r="C54" s="85" t="s">
        <v>1068</v>
      </c>
      <c r="D54" s="98" t="s">
        <v>132</v>
      </c>
      <c r="E54" s="98" t="s">
        <v>316</v>
      </c>
      <c r="F54" s="85" t="s">
        <v>403</v>
      </c>
      <c r="G54" s="98" t="s">
        <v>359</v>
      </c>
      <c r="H54" s="98" t="s">
        <v>176</v>
      </c>
      <c r="I54" s="95">
        <v>1943.6100000000004</v>
      </c>
      <c r="J54" s="97">
        <v>8521</v>
      </c>
      <c r="K54" s="95">
        <v>165.61501000000004</v>
      </c>
      <c r="L54" s="96">
        <v>1.0942129628326438E-4</v>
      </c>
      <c r="M54" s="96">
        <v>1.0168353058648343E-3</v>
      </c>
      <c r="N54" s="96">
        <v>4.66229180423537E-5</v>
      </c>
    </row>
    <row r="55" spans="2:14">
      <c r="B55" s="108" t="s">
        <v>1069</v>
      </c>
      <c r="C55" s="85" t="s">
        <v>1070</v>
      </c>
      <c r="D55" s="98" t="s">
        <v>132</v>
      </c>
      <c r="E55" s="98" t="s">
        <v>316</v>
      </c>
      <c r="F55" s="85" t="s">
        <v>1071</v>
      </c>
      <c r="G55" s="98" t="s">
        <v>1072</v>
      </c>
      <c r="H55" s="98" t="s">
        <v>176</v>
      </c>
      <c r="I55" s="95">
        <v>22587.990000000005</v>
      </c>
      <c r="J55" s="97">
        <v>5834</v>
      </c>
      <c r="K55" s="95">
        <v>1317.7833400000004</v>
      </c>
      <c r="L55" s="96">
        <v>1.0046841841832271E-3</v>
      </c>
      <c r="M55" s="96">
        <v>8.0908646238797011E-3</v>
      </c>
      <c r="N55" s="96">
        <v>3.709742532298197E-4</v>
      </c>
    </row>
    <row r="56" spans="2:14">
      <c r="B56" s="108" t="s">
        <v>1073</v>
      </c>
      <c r="C56" s="85" t="s">
        <v>1074</v>
      </c>
      <c r="D56" s="98" t="s">
        <v>132</v>
      </c>
      <c r="E56" s="98" t="s">
        <v>316</v>
      </c>
      <c r="F56" s="85" t="s">
        <v>663</v>
      </c>
      <c r="G56" s="98" t="s">
        <v>377</v>
      </c>
      <c r="H56" s="98" t="s">
        <v>176</v>
      </c>
      <c r="I56" s="95">
        <v>1046.6400000000003</v>
      </c>
      <c r="J56" s="97">
        <v>2432</v>
      </c>
      <c r="K56" s="95">
        <v>25.454280000000008</v>
      </c>
      <c r="L56" s="96">
        <v>5.0767466001382512E-5</v>
      </c>
      <c r="M56" s="96">
        <v>1.5628299988853145E-4</v>
      </c>
      <c r="N56" s="96">
        <v>7.1657322018524947E-6</v>
      </c>
    </row>
    <row r="57" spans="2:14">
      <c r="B57" s="108" t="s">
        <v>1075</v>
      </c>
      <c r="C57" s="85" t="s">
        <v>1076</v>
      </c>
      <c r="D57" s="98" t="s">
        <v>132</v>
      </c>
      <c r="E57" s="98" t="s">
        <v>316</v>
      </c>
      <c r="F57" s="85" t="s">
        <v>1077</v>
      </c>
      <c r="G57" s="98" t="s">
        <v>1078</v>
      </c>
      <c r="H57" s="98" t="s">
        <v>176</v>
      </c>
      <c r="I57" s="95">
        <v>16100.010000000002</v>
      </c>
      <c r="J57" s="97">
        <v>7367</v>
      </c>
      <c r="K57" s="95">
        <v>1186.0877400000002</v>
      </c>
      <c r="L57" s="96">
        <v>1.7669314398980951E-4</v>
      </c>
      <c r="M57" s="96">
        <v>7.2822861278420961E-3</v>
      </c>
      <c r="N57" s="96">
        <v>3.3390011867318379E-4</v>
      </c>
    </row>
    <row r="58" spans="2:14">
      <c r="B58" s="108" t="s">
        <v>1079</v>
      </c>
      <c r="C58" s="85" t="s">
        <v>1080</v>
      </c>
      <c r="D58" s="98" t="s">
        <v>132</v>
      </c>
      <c r="E58" s="98" t="s">
        <v>316</v>
      </c>
      <c r="F58" s="85" t="s">
        <v>477</v>
      </c>
      <c r="G58" s="98" t="s">
        <v>478</v>
      </c>
      <c r="H58" s="98" t="s">
        <v>176</v>
      </c>
      <c r="I58" s="95">
        <v>2481.3500000000004</v>
      </c>
      <c r="J58" s="97">
        <v>16460</v>
      </c>
      <c r="K58" s="95">
        <v>408.4302100000001</v>
      </c>
      <c r="L58" s="96">
        <v>1.4366015993182174E-4</v>
      </c>
      <c r="M58" s="96">
        <v>2.5076607338295515E-3</v>
      </c>
      <c r="N58" s="96">
        <v>1.1497875830730144E-4</v>
      </c>
    </row>
    <row r="59" spans="2:14">
      <c r="B59" s="108" t="s">
        <v>1081</v>
      </c>
      <c r="C59" s="85" t="s">
        <v>1082</v>
      </c>
      <c r="D59" s="98" t="s">
        <v>132</v>
      </c>
      <c r="E59" s="98" t="s">
        <v>316</v>
      </c>
      <c r="F59" s="85" t="s">
        <v>535</v>
      </c>
      <c r="G59" s="98" t="s">
        <v>359</v>
      </c>
      <c r="H59" s="98" t="s">
        <v>176</v>
      </c>
      <c r="I59" s="95">
        <v>1850.0000000000002</v>
      </c>
      <c r="J59" s="97">
        <v>36160</v>
      </c>
      <c r="K59" s="95">
        <v>668.96000000000015</v>
      </c>
      <c r="L59" s="96">
        <v>3.6854894907769134E-4</v>
      </c>
      <c r="M59" s="96">
        <v>4.1072493743854474E-3</v>
      </c>
      <c r="N59" s="96">
        <v>1.8832150089302251E-4</v>
      </c>
    </row>
    <row r="60" spans="2:14">
      <c r="B60" s="108" t="s">
        <v>1083</v>
      </c>
      <c r="C60" s="85" t="s">
        <v>1084</v>
      </c>
      <c r="D60" s="98" t="s">
        <v>132</v>
      </c>
      <c r="E60" s="98" t="s">
        <v>316</v>
      </c>
      <c r="F60" s="85" t="s">
        <v>1085</v>
      </c>
      <c r="G60" s="98" t="s">
        <v>400</v>
      </c>
      <c r="H60" s="98" t="s">
        <v>176</v>
      </c>
      <c r="I60" s="95">
        <v>12085.740000000002</v>
      </c>
      <c r="J60" s="97">
        <v>4933</v>
      </c>
      <c r="K60" s="95">
        <v>596.18955000000017</v>
      </c>
      <c r="L60" s="96">
        <v>2.1810594784791611E-4</v>
      </c>
      <c r="M60" s="96">
        <v>3.6604567631138502E-3</v>
      </c>
      <c r="N60" s="96">
        <v>1.6783561180449608E-4</v>
      </c>
    </row>
    <row r="61" spans="2:14">
      <c r="B61" s="108" t="s">
        <v>1086</v>
      </c>
      <c r="C61" s="85" t="s">
        <v>1087</v>
      </c>
      <c r="D61" s="98" t="s">
        <v>132</v>
      </c>
      <c r="E61" s="98" t="s">
        <v>316</v>
      </c>
      <c r="F61" s="85" t="s">
        <v>1088</v>
      </c>
      <c r="G61" s="98" t="s">
        <v>204</v>
      </c>
      <c r="H61" s="98" t="s">
        <v>176</v>
      </c>
      <c r="I61" s="95">
        <v>12543.8</v>
      </c>
      <c r="J61" s="97">
        <v>2896</v>
      </c>
      <c r="K61" s="95">
        <v>363.26845000000009</v>
      </c>
      <c r="L61" s="96">
        <v>2.2371684244252963E-4</v>
      </c>
      <c r="M61" s="96">
        <v>2.230378668375495E-3</v>
      </c>
      <c r="N61" s="96">
        <v>1.0226509766067014E-4</v>
      </c>
    </row>
    <row r="62" spans="2:14">
      <c r="B62" s="108" t="s">
        <v>1089</v>
      </c>
      <c r="C62" s="85" t="s">
        <v>1090</v>
      </c>
      <c r="D62" s="98" t="s">
        <v>132</v>
      </c>
      <c r="E62" s="98" t="s">
        <v>316</v>
      </c>
      <c r="F62" s="85" t="s">
        <v>1091</v>
      </c>
      <c r="G62" s="98" t="s">
        <v>1092</v>
      </c>
      <c r="H62" s="98" t="s">
        <v>176</v>
      </c>
      <c r="I62" s="95">
        <v>14655.760000000002</v>
      </c>
      <c r="J62" s="97">
        <v>4315</v>
      </c>
      <c r="K62" s="95">
        <v>632.3960400000002</v>
      </c>
      <c r="L62" s="96">
        <v>3.0776741575044028E-4</v>
      </c>
      <c r="M62" s="96">
        <v>3.8827556799417521E-3</v>
      </c>
      <c r="N62" s="96">
        <v>1.7802823997190251E-4</v>
      </c>
    </row>
    <row r="63" spans="2:14">
      <c r="B63" s="108" t="s">
        <v>1093</v>
      </c>
      <c r="C63" s="85" t="s">
        <v>1094</v>
      </c>
      <c r="D63" s="98" t="s">
        <v>132</v>
      </c>
      <c r="E63" s="98" t="s">
        <v>316</v>
      </c>
      <c r="F63" s="85" t="s">
        <v>1095</v>
      </c>
      <c r="G63" s="98" t="s">
        <v>1072</v>
      </c>
      <c r="H63" s="98" t="s">
        <v>176</v>
      </c>
      <c r="I63" s="95">
        <v>29212.670000000006</v>
      </c>
      <c r="J63" s="97">
        <v>3074</v>
      </c>
      <c r="K63" s="95">
        <v>897.99748000000011</v>
      </c>
      <c r="L63" s="96">
        <v>4.8157683617770433E-4</v>
      </c>
      <c r="M63" s="96">
        <v>5.5134830003732774E-3</v>
      </c>
      <c r="N63" s="96">
        <v>2.527987222431116E-4</v>
      </c>
    </row>
    <row r="64" spans="2:14">
      <c r="B64" s="108" t="s">
        <v>1096</v>
      </c>
      <c r="C64" s="85" t="s">
        <v>1097</v>
      </c>
      <c r="D64" s="98" t="s">
        <v>132</v>
      </c>
      <c r="E64" s="98" t="s">
        <v>316</v>
      </c>
      <c r="F64" s="85" t="s">
        <v>1098</v>
      </c>
      <c r="G64" s="98" t="s">
        <v>1099</v>
      </c>
      <c r="H64" s="98" t="s">
        <v>176</v>
      </c>
      <c r="I64" s="95">
        <v>61126.610000000008</v>
      </c>
      <c r="J64" s="97">
        <v>1478</v>
      </c>
      <c r="K64" s="95">
        <v>903.45130000000017</v>
      </c>
      <c r="L64" s="96">
        <v>5.9540398413688818E-4</v>
      </c>
      <c r="M64" s="96">
        <v>5.5469681097714647E-3</v>
      </c>
      <c r="N64" s="96">
        <v>2.5433404807425307E-4</v>
      </c>
    </row>
    <row r="65" spans="2:14">
      <c r="B65" s="108" t="s">
        <v>1100</v>
      </c>
      <c r="C65" s="85" t="s">
        <v>1101</v>
      </c>
      <c r="D65" s="98" t="s">
        <v>132</v>
      </c>
      <c r="E65" s="98" t="s">
        <v>316</v>
      </c>
      <c r="F65" s="85" t="s">
        <v>1102</v>
      </c>
      <c r="G65" s="98" t="s">
        <v>400</v>
      </c>
      <c r="H65" s="98" t="s">
        <v>176</v>
      </c>
      <c r="I65" s="95">
        <v>18775.730000000003</v>
      </c>
      <c r="J65" s="97">
        <v>3497</v>
      </c>
      <c r="K65" s="95">
        <v>656.58728000000019</v>
      </c>
      <c r="L65" s="96">
        <v>2.9674659368306622E-4</v>
      </c>
      <c r="M65" s="96">
        <v>4.0312839258093798E-3</v>
      </c>
      <c r="N65" s="96">
        <v>1.8483840892858649E-4</v>
      </c>
    </row>
    <row r="66" spans="2:14">
      <c r="B66" s="108" t="s">
        <v>1103</v>
      </c>
      <c r="C66" s="85" t="s">
        <v>1104</v>
      </c>
      <c r="D66" s="98" t="s">
        <v>132</v>
      </c>
      <c r="E66" s="98" t="s">
        <v>316</v>
      </c>
      <c r="F66" s="85" t="s">
        <v>1105</v>
      </c>
      <c r="G66" s="98" t="s">
        <v>973</v>
      </c>
      <c r="H66" s="98" t="s">
        <v>176</v>
      </c>
      <c r="I66" s="95">
        <v>39582.80000000001</v>
      </c>
      <c r="J66" s="97">
        <v>2484</v>
      </c>
      <c r="K66" s="95">
        <v>983.23675000000014</v>
      </c>
      <c r="L66" s="96">
        <v>4.0604145301759793E-4</v>
      </c>
      <c r="M66" s="96">
        <v>6.0368310905140514E-3</v>
      </c>
      <c r="N66" s="96">
        <v>2.7679475677645527E-4</v>
      </c>
    </row>
    <row r="67" spans="2:14">
      <c r="B67" s="108" t="s">
        <v>1106</v>
      </c>
      <c r="C67" s="85" t="s">
        <v>1107</v>
      </c>
      <c r="D67" s="98" t="s">
        <v>132</v>
      </c>
      <c r="E67" s="98" t="s">
        <v>316</v>
      </c>
      <c r="F67" s="85" t="s">
        <v>548</v>
      </c>
      <c r="G67" s="98" t="s">
        <v>377</v>
      </c>
      <c r="H67" s="98" t="s">
        <v>176</v>
      </c>
      <c r="I67" s="95">
        <v>10665.8</v>
      </c>
      <c r="J67" s="97">
        <v>3100</v>
      </c>
      <c r="K67" s="95">
        <v>330.63980000000004</v>
      </c>
      <c r="L67" s="96">
        <v>1.0601704427406872E-4</v>
      </c>
      <c r="M67" s="96">
        <v>2.0300468065309273E-3</v>
      </c>
      <c r="N67" s="96">
        <v>9.3079680983868655E-5</v>
      </c>
    </row>
    <row r="68" spans="2:14">
      <c r="B68" s="108" t="s">
        <v>1108</v>
      </c>
      <c r="C68" s="85" t="s">
        <v>1109</v>
      </c>
      <c r="D68" s="98" t="s">
        <v>132</v>
      </c>
      <c r="E68" s="98" t="s">
        <v>316</v>
      </c>
      <c r="F68" s="85" t="s">
        <v>1110</v>
      </c>
      <c r="G68" s="98" t="s">
        <v>765</v>
      </c>
      <c r="H68" s="98" t="s">
        <v>176</v>
      </c>
      <c r="I68" s="95">
        <v>34703.80000000001</v>
      </c>
      <c r="J68" s="97">
        <v>1383</v>
      </c>
      <c r="K68" s="95">
        <v>479.95355000000006</v>
      </c>
      <c r="L68" s="96">
        <v>5.2373463946599294E-4</v>
      </c>
      <c r="M68" s="96">
        <v>2.9467963973504757E-3</v>
      </c>
      <c r="N68" s="96">
        <v>1.3511356866618979E-4</v>
      </c>
    </row>
    <row r="69" spans="2:14">
      <c r="B69" s="108" t="s">
        <v>1111</v>
      </c>
      <c r="C69" s="85" t="s">
        <v>1112</v>
      </c>
      <c r="D69" s="98" t="s">
        <v>132</v>
      </c>
      <c r="E69" s="98" t="s">
        <v>316</v>
      </c>
      <c r="F69" s="85" t="s">
        <v>1113</v>
      </c>
      <c r="G69" s="98" t="s">
        <v>199</v>
      </c>
      <c r="H69" s="98" t="s">
        <v>176</v>
      </c>
      <c r="I69" s="95">
        <v>6387.0600000000013</v>
      </c>
      <c r="J69" s="97">
        <v>6214</v>
      </c>
      <c r="K69" s="95">
        <v>396.89191</v>
      </c>
      <c r="L69" s="96">
        <v>4.7395072695136645E-4</v>
      </c>
      <c r="M69" s="96">
        <v>2.4368184182105728E-3</v>
      </c>
      <c r="N69" s="96">
        <v>1.1173056712433986E-4</v>
      </c>
    </row>
    <row r="70" spans="2:14">
      <c r="B70" s="108" t="s">
        <v>1114</v>
      </c>
      <c r="C70" s="85" t="s">
        <v>1115</v>
      </c>
      <c r="D70" s="98" t="s">
        <v>132</v>
      </c>
      <c r="E70" s="98" t="s">
        <v>316</v>
      </c>
      <c r="F70" s="85" t="s">
        <v>1116</v>
      </c>
      <c r="G70" s="98" t="s">
        <v>1072</v>
      </c>
      <c r="H70" s="98" t="s">
        <v>176</v>
      </c>
      <c r="I70" s="95">
        <v>3403.6000000000004</v>
      </c>
      <c r="J70" s="97">
        <v>15680</v>
      </c>
      <c r="K70" s="95">
        <v>533.68448000000012</v>
      </c>
      <c r="L70" s="96">
        <v>2.3108496004625503E-4</v>
      </c>
      <c r="M70" s="96">
        <v>3.2766910526776231E-3</v>
      </c>
      <c r="N70" s="96">
        <v>1.5023956929698673E-4</v>
      </c>
    </row>
    <row r="71" spans="2:14">
      <c r="B71" s="108" t="s">
        <v>1117</v>
      </c>
      <c r="C71" s="85" t="s">
        <v>1118</v>
      </c>
      <c r="D71" s="98" t="s">
        <v>132</v>
      </c>
      <c r="E71" s="98" t="s">
        <v>316</v>
      </c>
      <c r="F71" s="85" t="s">
        <v>1119</v>
      </c>
      <c r="G71" s="98" t="s">
        <v>427</v>
      </c>
      <c r="H71" s="98" t="s">
        <v>176</v>
      </c>
      <c r="I71" s="95">
        <v>5485.7500000000009</v>
      </c>
      <c r="J71" s="97">
        <v>11240</v>
      </c>
      <c r="K71" s="95">
        <v>616.59830000000011</v>
      </c>
      <c r="L71" s="96">
        <v>5.745471150628591E-4</v>
      </c>
      <c r="M71" s="96">
        <v>3.7857614534832127E-3</v>
      </c>
      <c r="N71" s="96">
        <v>1.7358095746245839E-4</v>
      </c>
    </row>
    <row r="72" spans="2:14">
      <c r="B72" s="108" t="s">
        <v>1120</v>
      </c>
      <c r="C72" s="85" t="s">
        <v>1121</v>
      </c>
      <c r="D72" s="98" t="s">
        <v>132</v>
      </c>
      <c r="E72" s="98" t="s">
        <v>316</v>
      </c>
      <c r="F72" s="85" t="s">
        <v>557</v>
      </c>
      <c r="G72" s="98" t="s">
        <v>377</v>
      </c>
      <c r="H72" s="98" t="s">
        <v>176</v>
      </c>
      <c r="I72" s="95">
        <v>37790.390000000007</v>
      </c>
      <c r="J72" s="97">
        <v>1847</v>
      </c>
      <c r="K72" s="95">
        <v>697.98850000000016</v>
      </c>
      <c r="L72" s="96">
        <v>2.374223016991999E-4</v>
      </c>
      <c r="M72" s="96">
        <v>4.2854772033503298E-3</v>
      </c>
      <c r="N72" s="96">
        <v>1.964934255053657E-4</v>
      </c>
    </row>
    <row r="73" spans="2:14">
      <c r="B73" s="108" t="s">
        <v>1122</v>
      </c>
      <c r="C73" s="85" t="s">
        <v>1123</v>
      </c>
      <c r="D73" s="98" t="s">
        <v>132</v>
      </c>
      <c r="E73" s="98" t="s">
        <v>316</v>
      </c>
      <c r="F73" s="85" t="s">
        <v>1124</v>
      </c>
      <c r="G73" s="98" t="s">
        <v>738</v>
      </c>
      <c r="H73" s="98" t="s">
        <v>176</v>
      </c>
      <c r="I73" s="95">
        <v>7392.1500000000015</v>
      </c>
      <c r="J73" s="97">
        <v>9944</v>
      </c>
      <c r="K73" s="95">
        <v>735.07540000000017</v>
      </c>
      <c r="L73" s="96">
        <v>5.8772649710189622E-4</v>
      </c>
      <c r="M73" s="96">
        <v>4.5131816203900568E-3</v>
      </c>
      <c r="N73" s="96">
        <v>2.0693390127591915E-4</v>
      </c>
    </row>
    <row r="74" spans="2:14">
      <c r="B74" s="108" t="s">
        <v>1125</v>
      </c>
      <c r="C74" s="85" t="s">
        <v>1126</v>
      </c>
      <c r="D74" s="98" t="s">
        <v>132</v>
      </c>
      <c r="E74" s="98" t="s">
        <v>316</v>
      </c>
      <c r="F74" s="85" t="s">
        <v>506</v>
      </c>
      <c r="G74" s="98" t="s">
        <v>359</v>
      </c>
      <c r="H74" s="98" t="s">
        <v>176</v>
      </c>
      <c r="I74" s="95">
        <v>37637.920000000006</v>
      </c>
      <c r="J74" s="97">
        <v>1062</v>
      </c>
      <c r="K74" s="95">
        <v>399.71471000000008</v>
      </c>
      <c r="L74" s="96">
        <v>2.2961040702139604E-4</v>
      </c>
      <c r="M74" s="96">
        <v>2.454149713854581E-3</v>
      </c>
      <c r="N74" s="96">
        <v>1.1252522440238464E-4</v>
      </c>
    </row>
    <row r="75" spans="2:14">
      <c r="B75" s="108" t="s">
        <v>1127</v>
      </c>
      <c r="C75" s="85" t="s">
        <v>1128</v>
      </c>
      <c r="D75" s="98" t="s">
        <v>132</v>
      </c>
      <c r="E75" s="98" t="s">
        <v>316</v>
      </c>
      <c r="F75" s="85" t="s">
        <v>1129</v>
      </c>
      <c r="G75" s="98" t="s">
        <v>163</v>
      </c>
      <c r="H75" s="98" t="s">
        <v>176</v>
      </c>
      <c r="I75" s="95">
        <v>1554.1</v>
      </c>
      <c r="J75" s="97">
        <v>15550</v>
      </c>
      <c r="K75" s="95">
        <v>241.66255000000004</v>
      </c>
      <c r="L75" s="96">
        <v>1.1529984674416484E-4</v>
      </c>
      <c r="M75" s="96">
        <v>1.4837484413117252E-3</v>
      </c>
      <c r="N75" s="96">
        <v>6.8031353332987163E-5</v>
      </c>
    </row>
    <row r="76" spans="2:14">
      <c r="B76" s="108" t="s">
        <v>1130</v>
      </c>
      <c r="C76" s="85" t="s">
        <v>1131</v>
      </c>
      <c r="D76" s="98" t="s">
        <v>132</v>
      </c>
      <c r="E76" s="98" t="s">
        <v>316</v>
      </c>
      <c r="F76" s="85" t="s">
        <v>1132</v>
      </c>
      <c r="G76" s="98" t="s">
        <v>973</v>
      </c>
      <c r="H76" s="98" t="s">
        <v>176</v>
      </c>
      <c r="I76" s="95">
        <v>483085.00000000006</v>
      </c>
      <c r="J76" s="97">
        <v>33.200000000000003</v>
      </c>
      <c r="K76" s="95">
        <v>160.38422000000003</v>
      </c>
      <c r="L76" s="96">
        <v>5.781540005264848E-5</v>
      </c>
      <c r="M76" s="96">
        <v>9.8471954564741961E-4</v>
      </c>
      <c r="N76" s="96">
        <v>4.5150378243776482E-5</v>
      </c>
    </row>
    <row r="77" spans="2:14">
      <c r="B77" s="108" t="s">
        <v>1133</v>
      </c>
      <c r="C77" s="85" t="s">
        <v>1134</v>
      </c>
      <c r="D77" s="98" t="s">
        <v>132</v>
      </c>
      <c r="E77" s="98" t="s">
        <v>316</v>
      </c>
      <c r="F77" s="85" t="s">
        <v>598</v>
      </c>
      <c r="G77" s="98" t="s">
        <v>359</v>
      </c>
      <c r="H77" s="98" t="s">
        <v>176</v>
      </c>
      <c r="I77" s="95">
        <v>206451.04000000004</v>
      </c>
      <c r="J77" s="97">
        <v>737</v>
      </c>
      <c r="K77" s="95">
        <v>1521.5441599999999</v>
      </c>
      <c r="L77" s="96">
        <v>5.117563791530445E-4</v>
      </c>
      <c r="M77" s="96">
        <v>9.3419057929619541E-3</v>
      </c>
      <c r="N77" s="96">
        <v>4.2833574486697725E-4</v>
      </c>
    </row>
    <row r="78" spans="2:14">
      <c r="B78" s="108" t="s">
        <v>1135</v>
      </c>
      <c r="C78" s="85" t="s">
        <v>1136</v>
      </c>
      <c r="D78" s="98" t="s">
        <v>132</v>
      </c>
      <c r="E78" s="98" t="s">
        <v>316</v>
      </c>
      <c r="F78" s="85" t="s">
        <v>1137</v>
      </c>
      <c r="G78" s="98" t="s">
        <v>359</v>
      </c>
      <c r="H78" s="98" t="s">
        <v>176</v>
      </c>
      <c r="I78" s="95">
        <v>63494.960000000006</v>
      </c>
      <c r="J78" s="97">
        <v>837.9</v>
      </c>
      <c r="K78" s="95">
        <v>532.02427</v>
      </c>
      <c r="L78" s="96">
        <v>1.8136235361325339E-4</v>
      </c>
      <c r="M78" s="96">
        <v>3.2664977728345096E-3</v>
      </c>
      <c r="N78" s="96">
        <v>1.4977219719850907E-4</v>
      </c>
    </row>
    <row r="79" spans="2:14">
      <c r="B79" s="109"/>
      <c r="C79" s="85"/>
      <c r="D79" s="85"/>
      <c r="E79" s="85"/>
      <c r="F79" s="85"/>
      <c r="G79" s="85"/>
      <c r="H79" s="85"/>
      <c r="I79" s="95"/>
      <c r="J79" s="97"/>
      <c r="K79" s="85"/>
      <c r="L79" s="85"/>
      <c r="M79" s="96"/>
      <c r="N79" s="85"/>
    </row>
    <row r="80" spans="2:14">
      <c r="B80" s="107" t="s">
        <v>34</v>
      </c>
      <c r="C80" s="83"/>
      <c r="D80" s="83"/>
      <c r="E80" s="83"/>
      <c r="F80" s="83"/>
      <c r="G80" s="83"/>
      <c r="H80" s="83"/>
      <c r="I80" s="92"/>
      <c r="J80" s="94"/>
      <c r="K80" s="92">
        <v>19483.707839999999</v>
      </c>
      <c r="L80" s="83"/>
      <c r="M80" s="93">
        <v>0.11962515970543651</v>
      </c>
      <c r="N80" s="93">
        <v>5.4849334839003061E-3</v>
      </c>
    </row>
    <row r="81" spans="2:14">
      <c r="B81" s="108" t="s">
        <v>1138</v>
      </c>
      <c r="C81" s="85" t="s">
        <v>1139</v>
      </c>
      <c r="D81" s="98" t="s">
        <v>132</v>
      </c>
      <c r="E81" s="98" t="s">
        <v>316</v>
      </c>
      <c r="F81" s="85" t="s">
        <v>1140</v>
      </c>
      <c r="G81" s="98" t="s">
        <v>1099</v>
      </c>
      <c r="H81" s="98" t="s">
        <v>176</v>
      </c>
      <c r="I81" s="95">
        <v>3294.7500000000005</v>
      </c>
      <c r="J81" s="97">
        <v>5034</v>
      </c>
      <c r="K81" s="95">
        <v>165.85772000000003</v>
      </c>
      <c r="L81" s="96">
        <v>5.7752093431221948E-4</v>
      </c>
      <c r="M81" s="96">
        <v>1.0183254853907506E-3</v>
      </c>
      <c r="N81" s="96">
        <v>4.6691244267362289E-5</v>
      </c>
    </row>
    <row r="82" spans="2:14">
      <c r="B82" s="108" t="s">
        <v>1141</v>
      </c>
      <c r="C82" s="85" t="s">
        <v>1142</v>
      </c>
      <c r="D82" s="98" t="s">
        <v>132</v>
      </c>
      <c r="E82" s="98" t="s">
        <v>316</v>
      </c>
      <c r="F82" s="85" t="s">
        <v>1143</v>
      </c>
      <c r="G82" s="98" t="s">
        <v>163</v>
      </c>
      <c r="H82" s="98" t="s">
        <v>176</v>
      </c>
      <c r="I82" s="95">
        <v>6763.0000000000009</v>
      </c>
      <c r="J82" s="97">
        <v>733.2</v>
      </c>
      <c r="K82" s="95">
        <v>49.586320000000008</v>
      </c>
      <c r="L82" s="96">
        <v>1.240852542573462E-4</v>
      </c>
      <c r="M82" s="96">
        <v>3.0444777236019577E-4</v>
      </c>
      <c r="N82" s="96">
        <v>1.3959235538988429E-5</v>
      </c>
    </row>
    <row r="83" spans="2:14">
      <c r="B83" s="108" t="s">
        <v>1144</v>
      </c>
      <c r="C83" s="85" t="s">
        <v>1145</v>
      </c>
      <c r="D83" s="98" t="s">
        <v>132</v>
      </c>
      <c r="E83" s="98" t="s">
        <v>316</v>
      </c>
      <c r="F83" s="85" t="s">
        <v>1146</v>
      </c>
      <c r="G83" s="98" t="s">
        <v>672</v>
      </c>
      <c r="H83" s="98" t="s">
        <v>176</v>
      </c>
      <c r="I83" s="95">
        <v>669.73000000000013</v>
      </c>
      <c r="J83" s="97">
        <v>786.5</v>
      </c>
      <c r="K83" s="95">
        <v>5.2674300000000009</v>
      </c>
      <c r="L83" s="96">
        <v>7.0497033930954115E-5</v>
      </c>
      <c r="M83" s="96">
        <v>3.2340720778699975E-5</v>
      </c>
      <c r="N83" s="96">
        <v>1.4828544658110105E-6</v>
      </c>
    </row>
    <row r="84" spans="2:14">
      <c r="B84" s="108" t="s">
        <v>1147</v>
      </c>
      <c r="C84" s="85" t="s">
        <v>1148</v>
      </c>
      <c r="D84" s="98" t="s">
        <v>132</v>
      </c>
      <c r="E84" s="98" t="s">
        <v>316</v>
      </c>
      <c r="F84" s="85" t="s">
        <v>1149</v>
      </c>
      <c r="G84" s="98" t="s">
        <v>407</v>
      </c>
      <c r="H84" s="98" t="s">
        <v>176</v>
      </c>
      <c r="I84" s="95">
        <v>29866.640000000003</v>
      </c>
      <c r="J84" s="97">
        <v>2908</v>
      </c>
      <c r="K84" s="95">
        <v>868.5218900000001</v>
      </c>
      <c r="L84" s="96">
        <v>2.2885454875640689E-3</v>
      </c>
      <c r="M84" s="96">
        <v>5.3325101491009412E-3</v>
      </c>
      <c r="N84" s="96">
        <v>2.4450093560638092E-4</v>
      </c>
    </row>
    <row r="85" spans="2:14">
      <c r="B85" s="108" t="s">
        <v>1150</v>
      </c>
      <c r="C85" s="85" t="s">
        <v>1151</v>
      </c>
      <c r="D85" s="98" t="s">
        <v>132</v>
      </c>
      <c r="E85" s="98" t="s">
        <v>316</v>
      </c>
      <c r="F85" s="85" t="s">
        <v>563</v>
      </c>
      <c r="G85" s="98" t="s">
        <v>359</v>
      </c>
      <c r="H85" s="98" t="s">
        <v>176</v>
      </c>
      <c r="I85" s="95">
        <v>211764.85000000003</v>
      </c>
      <c r="J85" s="97">
        <v>345.3</v>
      </c>
      <c r="K85" s="95">
        <v>731.2240300000002</v>
      </c>
      <c r="L85" s="96">
        <v>1.0058160971698313E-3</v>
      </c>
      <c r="M85" s="96">
        <v>4.489535158683786E-3</v>
      </c>
      <c r="N85" s="96">
        <v>2.0584968730364225E-4</v>
      </c>
    </row>
    <row r="86" spans="2:14">
      <c r="B86" s="108" t="s">
        <v>1152</v>
      </c>
      <c r="C86" s="85" t="s">
        <v>1153</v>
      </c>
      <c r="D86" s="98" t="s">
        <v>132</v>
      </c>
      <c r="E86" s="98" t="s">
        <v>316</v>
      </c>
      <c r="F86" s="85" t="s">
        <v>1154</v>
      </c>
      <c r="G86" s="98" t="s">
        <v>1092</v>
      </c>
      <c r="H86" s="98" t="s">
        <v>176</v>
      </c>
      <c r="I86" s="95">
        <v>41261.400000000009</v>
      </c>
      <c r="J86" s="97">
        <v>26.8</v>
      </c>
      <c r="K86" s="95">
        <v>11.058059999999999</v>
      </c>
      <c r="L86" s="96">
        <v>9.5322325341338121E-4</v>
      </c>
      <c r="M86" s="96">
        <v>6.7893760489291924E-5</v>
      </c>
      <c r="N86" s="96">
        <v>3.1129969746548313E-6</v>
      </c>
    </row>
    <row r="87" spans="2:14">
      <c r="B87" s="108" t="s">
        <v>1155</v>
      </c>
      <c r="C87" s="85" t="s">
        <v>1156</v>
      </c>
      <c r="D87" s="98" t="s">
        <v>132</v>
      </c>
      <c r="E87" s="98" t="s">
        <v>316</v>
      </c>
      <c r="F87" s="85" t="s">
        <v>1157</v>
      </c>
      <c r="G87" s="98" t="s">
        <v>163</v>
      </c>
      <c r="H87" s="98" t="s">
        <v>176</v>
      </c>
      <c r="I87" s="95">
        <v>211.62000000000003</v>
      </c>
      <c r="J87" s="97">
        <v>4232</v>
      </c>
      <c r="K87" s="95">
        <v>8.9557600000000015</v>
      </c>
      <c r="L87" s="96">
        <v>2.1088191330343799E-5</v>
      </c>
      <c r="M87" s="96">
        <v>5.4986157105277164E-5</v>
      </c>
      <c r="N87" s="96">
        <v>2.5211704210082745E-6</v>
      </c>
    </row>
    <row r="88" spans="2:14">
      <c r="B88" s="108" t="s">
        <v>1158</v>
      </c>
      <c r="C88" s="85" t="s">
        <v>1159</v>
      </c>
      <c r="D88" s="98" t="s">
        <v>132</v>
      </c>
      <c r="E88" s="98" t="s">
        <v>316</v>
      </c>
      <c r="F88" s="85" t="s">
        <v>1160</v>
      </c>
      <c r="G88" s="98" t="s">
        <v>1092</v>
      </c>
      <c r="H88" s="98" t="s">
        <v>176</v>
      </c>
      <c r="I88" s="95">
        <v>512288.77000000008</v>
      </c>
      <c r="J88" s="97">
        <v>148.69999999999999</v>
      </c>
      <c r="K88" s="95">
        <v>761.77340000000015</v>
      </c>
      <c r="L88" s="96">
        <v>1.9484763410154661E-3</v>
      </c>
      <c r="M88" s="96">
        <v>4.6771007542655389E-3</v>
      </c>
      <c r="N88" s="96">
        <v>2.1444975787547954E-4</v>
      </c>
    </row>
    <row r="89" spans="2:14">
      <c r="B89" s="108" t="s">
        <v>1161</v>
      </c>
      <c r="C89" s="85" t="s">
        <v>1162</v>
      </c>
      <c r="D89" s="98" t="s">
        <v>132</v>
      </c>
      <c r="E89" s="98" t="s">
        <v>316</v>
      </c>
      <c r="F89" s="85" t="s">
        <v>1163</v>
      </c>
      <c r="G89" s="98" t="s">
        <v>204</v>
      </c>
      <c r="H89" s="98" t="s">
        <v>176</v>
      </c>
      <c r="I89" s="95">
        <v>8774.27</v>
      </c>
      <c r="J89" s="97">
        <v>1860</v>
      </c>
      <c r="K89" s="95">
        <v>163.20142000000004</v>
      </c>
      <c r="L89" s="96">
        <v>2.6008773822758301E-4</v>
      </c>
      <c r="M89" s="96">
        <v>1.0020164586728901E-3</v>
      </c>
      <c r="N89" s="96">
        <v>4.5943459044296434E-5</v>
      </c>
    </row>
    <row r="90" spans="2:14">
      <c r="B90" s="108" t="s">
        <v>1164</v>
      </c>
      <c r="C90" s="85" t="s">
        <v>1165</v>
      </c>
      <c r="D90" s="98" t="s">
        <v>132</v>
      </c>
      <c r="E90" s="98" t="s">
        <v>316</v>
      </c>
      <c r="F90" s="85" t="s">
        <v>1166</v>
      </c>
      <c r="G90" s="98" t="s">
        <v>407</v>
      </c>
      <c r="H90" s="98" t="s">
        <v>176</v>
      </c>
      <c r="I90" s="95">
        <v>10403.480000000001</v>
      </c>
      <c r="J90" s="97">
        <v>5284</v>
      </c>
      <c r="K90" s="95">
        <v>549.7198800000001</v>
      </c>
      <c r="L90" s="96">
        <v>6.552208483002267E-4</v>
      </c>
      <c r="M90" s="96">
        <v>3.3751444529078614E-3</v>
      </c>
      <c r="N90" s="96">
        <v>1.5475375638652867E-4</v>
      </c>
    </row>
    <row r="91" spans="2:14">
      <c r="B91" s="108" t="s">
        <v>1167</v>
      </c>
      <c r="C91" s="85" t="s">
        <v>1168</v>
      </c>
      <c r="D91" s="98" t="s">
        <v>132</v>
      </c>
      <c r="E91" s="98" t="s">
        <v>316</v>
      </c>
      <c r="F91" s="85" t="s">
        <v>1169</v>
      </c>
      <c r="G91" s="98" t="s">
        <v>163</v>
      </c>
      <c r="H91" s="98" t="s">
        <v>176</v>
      </c>
      <c r="I91" s="95">
        <v>2936.9600000000005</v>
      </c>
      <c r="J91" s="97">
        <v>5300</v>
      </c>
      <c r="K91" s="95">
        <v>160.41075000000004</v>
      </c>
      <c r="L91" s="96">
        <v>1.3576761777562093E-4</v>
      </c>
      <c r="M91" s="96">
        <v>9.8488243330273903E-4</v>
      </c>
      <c r="N91" s="96">
        <v>4.5157846806050297E-5</v>
      </c>
    </row>
    <row r="92" spans="2:14">
      <c r="B92" s="108" t="s">
        <v>1170</v>
      </c>
      <c r="C92" s="85" t="s">
        <v>1171</v>
      </c>
      <c r="D92" s="98" t="s">
        <v>132</v>
      </c>
      <c r="E92" s="98" t="s">
        <v>316</v>
      </c>
      <c r="F92" s="85" t="s">
        <v>1172</v>
      </c>
      <c r="G92" s="98" t="s">
        <v>201</v>
      </c>
      <c r="H92" s="98" t="s">
        <v>176</v>
      </c>
      <c r="I92" s="95">
        <v>37430.320000000007</v>
      </c>
      <c r="J92" s="97">
        <v>1788</v>
      </c>
      <c r="K92" s="95">
        <v>669.25412000000006</v>
      </c>
      <c r="L92" s="96">
        <v>1.258425672847693E-3</v>
      </c>
      <c r="M92" s="96">
        <v>4.1090551986290398E-3</v>
      </c>
      <c r="N92" s="96">
        <v>1.8840429974473658E-4</v>
      </c>
    </row>
    <row r="93" spans="2:14">
      <c r="B93" s="108" t="s">
        <v>1173</v>
      </c>
      <c r="C93" s="85" t="s">
        <v>1174</v>
      </c>
      <c r="D93" s="98" t="s">
        <v>132</v>
      </c>
      <c r="E93" s="98" t="s">
        <v>316</v>
      </c>
      <c r="F93" s="85" t="s">
        <v>1175</v>
      </c>
      <c r="G93" s="98" t="s">
        <v>407</v>
      </c>
      <c r="H93" s="98" t="s">
        <v>176</v>
      </c>
      <c r="I93" s="95">
        <v>15115.820000000002</v>
      </c>
      <c r="J93" s="97">
        <v>2128</v>
      </c>
      <c r="K93" s="95">
        <v>321.66465000000011</v>
      </c>
      <c r="L93" s="96">
        <v>2.2722321684923211E-3</v>
      </c>
      <c r="M93" s="96">
        <v>1.9749415996089662E-3</v>
      </c>
      <c r="N93" s="96">
        <v>9.0553052009430723E-5</v>
      </c>
    </row>
    <row r="94" spans="2:14">
      <c r="B94" s="108" t="s">
        <v>1176</v>
      </c>
      <c r="C94" s="85" t="s">
        <v>1177</v>
      </c>
      <c r="D94" s="98" t="s">
        <v>132</v>
      </c>
      <c r="E94" s="98" t="s">
        <v>316</v>
      </c>
      <c r="F94" s="85" t="s">
        <v>1178</v>
      </c>
      <c r="G94" s="98" t="s">
        <v>1179</v>
      </c>
      <c r="H94" s="98" t="s">
        <v>176</v>
      </c>
      <c r="I94" s="95">
        <v>6793.9000000000015</v>
      </c>
      <c r="J94" s="97">
        <v>15520</v>
      </c>
      <c r="K94" s="95">
        <v>1054.4132800000002</v>
      </c>
      <c r="L94" s="96">
        <v>1.4833722959006665E-3</v>
      </c>
      <c r="M94" s="96">
        <v>6.4738374261894688E-3</v>
      </c>
      <c r="N94" s="96">
        <v>2.9683193531920414E-4</v>
      </c>
    </row>
    <row r="95" spans="2:14">
      <c r="B95" s="108" t="s">
        <v>1180</v>
      </c>
      <c r="C95" s="85" t="s">
        <v>1181</v>
      </c>
      <c r="D95" s="98" t="s">
        <v>132</v>
      </c>
      <c r="E95" s="98" t="s">
        <v>316</v>
      </c>
      <c r="F95" s="85" t="s">
        <v>1182</v>
      </c>
      <c r="G95" s="98" t="s">
        <v>359</v>
      </c>
      <c r="H95" s="98" t="s">
        <v>176</v>
      </c>
      <c r="I95" s="95">
        <v>1470.6500000000003</v>
      </c>
      <c r="J95" s="97">
        <v>7448</v>
      </c>
      <c r="K95" s="95">
        <v>109.53401000000002</v>
      </c>
      <c r="L95" s="96">
        <v>1.1633661447439014E-4</v>
      </c>
      <c r="M95" s="96">
        <v>6.7251180047600654E-4</v>
      </c>
      <c r="N95" s="96">
        <v>3.0835340172852389E-5</v>
      </c>
    </row>
    <row r="96" spans="2:14">
      <c r="B96" s="108" t="s">
        <v>1183</v>
      </c>
      <c r="C96" s="85" t="s">
        <v>1184</v>
      </c>
      <c r="D96" s="98" t="s">
        <v>132</v>
      </c>
      <c r="E96" s="98" t="s">
        <v>316</v>
      </c>
      <c r="F96" s="85" t="s">
        <v>1185</v>
      </c>
      <c r="G96" s="98" t="s">
        <v>1038</v>
      </c>
      <c r="H96" s="98" t="s">
        <v>176</v>
      </c>
      <c r="I96" s="95">
        <v>2733.4200000000005</v>
      </c>
      <c r="J96" s="97">
        <v>7300</v>
      </c>
      <c r="K96" s="95">
        <v>199.53966000000003</v>
      </c>
      <c r="L96" s="96">
        <v>1.7289938650073915E-3</v>
      </c>
      <c r="M96" s="96">
        <v>1.2251242879994092E-3</v>
      </c>
      <c r="N96" s="96">
        <v>5.6173176660612604E-5</v>
      </c>
    </row>
    <row r="97" spans="2:14">
      <c r="B97" s="108" t="s">
        <v>1186</v>
      </c>
      <c r="C97" s="85" t="s">
        <v>1187</v>
      </c>
      <c r="D97" s="98" t="s">
        <v>132</v>
      </c>
      <c r="E97" s="98" t="s">
        <v>316</v>
      </c>
      <c r="F97" s="85" t="s">
        <v>1188</v>
      </c>
      <c r="G97" s="98" t="s">
        <v>1092</v>
      </c>
      <c r="H97" s="98" t="s">
        <v>176</v>
      </c>
      <c r="I97" s="95">
        <v>28581.240000000005</v>
      </c>
      <c r="J97" s="97">
        <v>504.4</v>
      </c>
      <c r="K97" s="95">
        <v>144.16377000000003</v>
      </c>
      <c r="L97" s="96">
        <v>1.121174261795856E-3</v>
      </c>
      <c r="M97" s="96">
        <v>8.8512998406713032E-4</v>
      </c>
      <c r="N97" s="96">
        <v>4.0584097017454688E-5</v>
      </c>
    </row>
    <row r="98" spans="2:14">
      <c r="B98" s="108" t="s">
        <v>1189</v>
      </c>
      <c r="C98" s="85" t="s">
        <v>1190</v>
      </c>
      <c r="D98" s="98" t="s">
        <v>132</v>
      </c>
      <c r="E98" s="98" t="s">
        <v>316</v>
      </c>
      <c r="F98" s="85" t="s">
        <v>1191</v>
      </c>
      <c r="G98" s="98" t="s">
        <v>1099</v>
      </c>
      <c r="H98" s="98" t="s">
        <v>176</v>
      </c>
      <c r="I98" s="95">
        <v>21724.610000000004</v>
      </c>
      <c r="J98" s="97">
        <v>3881</v>
      </c>
      <c r="K98" s="95">
        <v>843.13211000000013</v>
      </c>
      <c r="L98" s="96">
        <v>8.7844603684938038E-4</v>
      </c>
      <c r="M98" s="96">
        <v>5.176623163300917E-3</v>
      </c>
      <c r="N98" s="96">
        <v>2.3735336104744819E-4</v>
      </c>
    </row>
    <row r="99" spans="2:14">
      <c r="B99" s="108" t="s">
        <v>1192</v>
      </c>
      <c r="C99" s="85" t="s">
        <v>1193</v>
      </c>
      <c r="D99" s="98" t="s">
        <v>132</v>
      </c>
      <c r="E99" s="98" t="s">
        <v>316</v>
      </c>
      <c r="F99" s="85" t="s">
        <v>1194</v>
      </c>
      <c r="G99" s="98" t="s">
        <v>199</v>
      </c>
      <c r="H99" s="98" t="s">
        <v>176</v>
      </c>
      <c r="I99" s="95">
        <v>14971.950000000003</v>
      </c>
      <c r="J99" s="97">
        <v>1588</v>
      </c>
      <c r="K99" s="95">
        <v>237.75457000000003</v>
      </c>
      <c r="L99" s="96">
        <v>2.4818633730644985E-3</v>
      </c>
      <c r="M99" s="96">
        <v>1.4597544081705646E-3</v>
      </c>
      <c r="N99" s="96">
        <v>6.6931202862017427E-5</v>
      </c>
    </row>
    <row r="100" spans="2:14">
      <c r="B100" s="108" t="s">
        <v>1195</v>
      </c>
      <c r="C100" s="85" t="s">
        <v>1196</v>
      </c>
      <c r="D100" s="98" t="s">
        <v>132</v>
      </c>
      <c r="E100" s="98" t="s">
        <v>316</v>
      </c>
      <c r="F100" s="85" t="s">
        <v>1197</v>
      </c>
      <c r="G100" s="98" t="s">
        <v>407</v>
      </c>
      <c r="H100" s="98" t="s">
        <v>176</v>
      </c>
      <c r="I100" s="95">
        <v>2299.1600000000003</v>
      </c>
      <c r="J100" s="97">
        <v>679.4</v>
      </c>
      <c r="K100" s="95">
        <v>15.620490000000002</v>
      </c>
      <c r="L100" s="96">
        <v>2.2809018369753797E-4</v>
      </c>
      <c r="M100" s="96">
        <v>9.5905955184307176E-5</v>
      </c>
      <c r="N100" s="96">
        <v>4.3973841806452538E-6</v>
      </c>
    </row>
    <row r="101" spans="2:14">
      <c r="B101" s="108" t="s">
        <v>1198</v>
      </c>
      <c r="C101" s="85" t="s">
        <v>1199</v>
      </c>
      <c r="D101" s="98" t="s">
        <v>132</v>
      </c>
      <c r="E101" s="98" t="s">
        <v>316</v>
      </c>
      <c r="F101" s="85" t="s">
        <v>1200</v>
      </c>
      <c r="G101" s="98" t="s">
        <v>427</v>
      </c>
      <c r="H101" s="98" t="s">
        <v>176</v>
      </c>
      <c r="I101" s="95">
        <v>38010.019999999997</v>
      </c>
      <c r="J101" s="97">
        <v>874</v>
      </c>
      <c r="K101" s="95">
        <v>332.20757000000009</v>
      </c>
      <c r="L101" s="96">
        <v>1.4434926655724331E-3</v>
      </c>
      <c r="M101" s="96">
        <v>2.0396725275780461E-3</v>
      </c>
      <c r="N101" s="96">
        <v>9.3521029942633091E-5</v>
      </c>
    </row>
    <row r="102" spans="2:14">
      <c r="B102" s="108" t="s">
        <v>1201</v>
      </c>
      <c r="C102" s="85" t="s">
        <v>1202</v>
      </c>
      <c r="D102" s="98" t="s">
        <v>132</v>
      </c>
      <c r="E102" s="98" t="s">
        <v>316</v>
      </c>
      <c r="F102" s="85" t="s">
        <v>1203</v>
      </c>
      <c r="G102" s="98" t="s">
        <v>427</v>
      </c>
      <c r="H102" s="98" t="s">
        <v>176</v>
      </c>
      <c r="I102" s="95">
        <v>18443.140000000003</v>
      </c>
      <c r="J102" s="97">
        <v>2665</v>
      </c>
      <c r="K102" s="95">
        <v>491.50968000000006</v>
      </c>
      <c r="L102" s="96">
        <v>1.2149817582839052E-3</v>
      </c>
      <c r="M102" s="96">
        <v>3.0177481847709743E-3</v>
      </c>
      <c r="N102" s="96">
        <v>1.3836677924098482E-4</v>
      </c>
    </row>
    <row r="103" spans="2:14">
      <c r="B103" s="108" t="s">
        <v>1204</v>
      </c>
      <c r="C103" s="85" t="s">
        <v>1205</v>
      </c>
      <c r="D103" s="98" t="s">
        <v>132</v>
      </c>
      <c r="E103" s="98" t="s">
        <v>316</v>
      </c>
      <c r="F103" s="85" t="s">
        <v>1206</v>
      </c>
      <c r="G103" s="98" t="s">
        <v>359</v>
      </c>
      <c r="H103" s="98" t="s">
        <v>176</v>
      </c>
      <c r="I103" s="95">
        <v>14040.000000000002</v>
      </c>
      <c r="J103" s="97">
        <v>5574</v>
      </c>
      <c r="K103" s="95">
        <v>782.58960000000013</v>
      </c>
      <c r="L103" s="96">
        <v>7.8281792708809303E-4</v>
      </c>
      <c r="M103" s="96">
        <v>4.8049070871211391E-3</v>
      </c>
      <c r="N103" s="96">
        <v>2.2030980634906439E-4</v>
      </c>
    </row>
    <row r="104" spans="2:14">
      <c r="B104" s="108" t="s">
        <v>1207</v>
      </c>
      <c r="C104" s="85" t="s">
        <v>1208</v>
      </c>
      <c r="D104" s="98" t="s">
        <v>132</v>
      </c>
      <c r="E104" s="98" t="s">
        <v>316</v>
      </c>
      <c r="F104" s="85" t="s">
        <v>1209</v>
      </c>
      <c r="G104" s="98" t="s">
        <v>407</v>
      </c>
      <c r="H104" s="98" t="s">
        <v>176</v>
      </c>
      <c r="I104" s="95">
        <v>13505.63</v>
      </c>
      <c r="J104" s="97">
        <v>14760</v>
      </c>
      <c r="K104" s="95">
        <v>1993.4309900000003</v>
      </c>
      <c r="L104" s="96">
        <v>2.8016892744803425E-3</v>
      </c>
      <c r="M104" s="96">
        <v>1.2239174519490047E-2</v>
      </c>
      <c r="N104" s="96">
        <v>5.6117842017977711E-4</v>
      </c>
    </row>
    <row r="105" spans="2:14">
      <c r="B105" s="108" t="s">
        <v>1210</v>
      </c>
      <c r="C105" s="85" t="s">
        <v>1211</v>
      </c>
      <c r="D105" s="98" t="s">
        <v>132</v>
      </c>
      <c r="E105" s="98" t="s">
        <v>316</v>
      </c>
      <c r="F105" s="85" t="s">
        <v>1212</v>
      </c>
      <c r="G105" s="98" t="s">
        <v>1038</v>
      </c>
      <c r="H105" s="98" t="s">
        <v>176</v>
      </c>
      <c r="I105" s="95">
        <v>9082.340000000002</v>
      </c>
      <c r="J105" s="97">
        <v>5600</v>
      </c>
      <c r="K105" s="95">
        <v>508.61104000000012</v>
      </c>
      <c r="L105" s="96">
        <v>6.5081126585074924E-4</v>
      </c>
      <c r="M105" s="96">
        <v>3.1227463164397447E-3</v>
      </c>
      <c r="N105" s="96">
        <v>1.4318104882737548E-4</v>
      </c>
    </row>
    <row r="106" spans="2:14">
      <c r="B106" s="108" t="s">
        <v>1213</v>
      </c>
      <c r="C106" s="85" t="s">
        <v>1214</v>
      </c>
      <c r="D106" s="98" t="s">
        <v>132</v>
      </c>
      <c r="E106" s="98" t="s">
        <v>316</v>
      </c>
      <c r="F106" s="85" t="s">
        <v>1215</v>
      </c>
      <c r="G106" s="98" t="s">
        <v>1072</v>
      </c>
      <c r="H106" s="98" t="s">
        <v>176</v>
      </c>
      <c r="I106" s="95">
        <v>4853.0000000000009</v>
      </c>
      <c r="J106" s="97">
        <v>13210</v>
      </c>
      <c r="K106" s="95">
        <v>641.08130000000017</v>
      </c>
      <c r="L106" s="96">
        <v>7.1546977453487844E-4</v>
      </c>
      <c r="M106" s="96">
        <v>3.9360810337766223E-3</v>
      </c>
      <c r="N106" s="96">
        <v>1.804732608981853E-4</v>
      </c>
    </row>
    <row r="107" spans="2:14">
      <c r="B107" s="108" t="s">
        <v>1216</v>
      </c>
      <c r="C107" s="85" t="s">
        <v>1217</v>
      </c>
      <c r="D107" s="98" t="s">
        <v>132</v>
      </c>
      <c r="E107" s="98" t="s">
        <v>316</v>
      </c>
      <c r="F107" s="85" t="s">
        <v>1218</v>
      </c>
      <c r="G107" s="98" t="s">
        <v>1038</v>
      </c>
      <c r="H107" s="98" t="s">
        <v>176</v>
      </c>
      <c r="I107" s="95">
        <v>5061.7600000000011</v>
      </c>
      <c r="J107" s="97">
        <v>1289</v>
      </c>
      <c r="K107" s="95">
        <v>65.246090000000009</v>
      </c>
      <c r="L107" s="96">
        <v>4.1184329360074865E-4</v>
      </c>
      <c r="M107" s="96">
        <v>4.0059489705452728E-4</v>
      </c>
      <c r="N107" s="96">
        <v>1.8367677583414892E-5</v>
      </c>
    </row>
    <row r="108" spans="2:14">
      <c r="B108" s="108" t="s">
        <v>1219</v>
      </c>
      <c r="C108" s="85" t="s">
        <v>1220</v>
      </c>
      <c r="D108" s="98" t="s">
        <v>132</v>
      </c>
      <c r="E108" s="98" t="s">
        <v>316</v>
      </c>
      <c r="F108" s="85" t="s">
        <v>1221</v>
      </c>
      <c r="G108" s="98" t="s">
        <v>201</v>
      </c>
      <c r="H108" s="98" t="s">
        <v>176</v>
      </c>
      <c r="I108" s="95">
        <v>26854.290000000005</v>
      </c>
      <c r="J108" s="97">
        <v>240.5</v>
      </c>
      <c r="K108" s="95">
        <v>64.584570000000014</v>
      </c>
      <c r="L108" s="96">
        <v>1.9723906484103642E-4</v>
      </c>
      <c r="M108" s="96">
        <v>3.9653332744476967E-4</v>
      </c>
      <c r="N108" s="96">
        <v>1.8181450545519124E-5</v>
      </c>
    </row>
    <row r="109" spans="2:14">
      <c r="B109" s="108" t="s">
        <v>1222</v>
      </c>
      <c r="C109" s="85" t="s">
        <v>1223</v>
      </c>
      <c r="D109" s="98" t="s">
        <v>132</v>
      </c>
      <c r="E109" s="98" t="s">
        <v>316</v>
      </c>
      <c r="F109" s="85" t="s">
        <v>1224</v>
      </c>
      <c r="G109" s="98" t="s">
        <v>407</v>
      </c>
      <c r="H109" s="98" t="s">
        <v>176</v>
      </c>
      <c r="I109" s="95">
        <v>22586.950000000004</v>
      </c>
      <c r="J109" s="97">
        <v>676.3</v>
      </c>
      <c r="K109" s="95">
        <v>152.75554000000002</v>
      </c>
      <c r="L109" s="96">
        <v>1.9598772234464554E-3</v>
      </c>
      <c r="M109" s="96">
        <v>9.378813323650309E-4</v>
      </c>
      <c r="N109" s="96">
        <v>4.3002799214488365E-5</v>
      </c>
    </row>
    <row r="110" spans="2:14">
      <c r="B110" s="108" t="s">
        <v>1225</v>
      </c>
      <c r="C110" s="85" t="s">
        <v>1226</v>
      </c>
      <c r="D110" s="98" t="s">
        <v>132</v>
      </c>
      <c r="E110" s="98" t="s">
        <v>316</v>
      </c>
      <c r="F110" s="85" t="s">
        <v>1227</v>
      </c>
      <c r="G110" s="98" t="s">
        <v>1031</v>
      </c>
      <c r="H110" s="98" t="s">
        <v>176</v>
      </c>
      <c r="I110" s="95">
        <v>99910.60000000002</v>
      </c>
      <c r="J110" s="97">
        <v>50.3</v>
      </c>
      <c r="K110" s="95">
        <v>50.255030000000005</v>
      </c>
      <c r="L110" s="96">
        <v>2.2633455485146828E-3</v>
      </c>
      <c r="M110" s="96">
        <v>3.0855348679625368E-4</v>
      </c>
      <c r="N110" s="96">
        <v>1.4147486661420522E-5</v>
      </c>
    </row>
    <row r="111" spans="2:14">
      <c r="B111" s="108" t="s">
        <v>1228</v>
      </c>
      <c r="C111" s="85" t="s">
        <v>1229</v>
      </c>
      <c r="D111" s="98" t="s">
        <v>132</v>
      </c>
      <c r="E111" s="98" t="s">
        <v>316</v>
      </c>
      <c r="F111" s="85" t="s">
        <v>1230</v>
      </c>
      <c r="G111" s="98" t="s">
        <v>1092</v>
      </c>
      <c r="H111" s="98" t="s">
        <v>176</v>
      </c>
      <c r="I111" s="95">
        <v>18526.570000000003</v>
      </c>
      <c r="J111" s="97">
        <v>56.6</v>
      </c>
      <c r="K111" s="95">
        <v>10.486040000000003</v>
      </c>
      <c r="L111" s="96">
        <v>1.022299018284331E-3</v>
      </c>
      <c r="M111" s="96">
        <v>6.4381698800796422E-5</v>
      </c>
      <c r="N111" s="96">
        <v>2.95196542577175E-6</v>
      </c>
    </row>
    <row r="112" spans="2:14">
      <c r="B112" s="108" t="s">
        <v>1231</v>
      </c>
      <c r="C112" s="85" t="s">
        <v>1232</v>
      </c>
      <c r="D112" s="98" t="s">
        <v>132</v>
      </c>
      <c r="E112" s="98" t="s">
        <v>316</v>
      </c>
      <c r="F112" s="85" t="s">
        <v>1233</v>
      </c>
      <c r="G112" s="98" t="s">
        <v>163</v>
      </c>
      <c r="H112" s="98" t="s">
        <v>176</v>
      </c>
      <c r="I112" s="95">
        <v>74029.170000000013</v>
      </c>
      <c r="J112" s="97">
        <v>581.20000000000005</v>
      </c>
      <c r="K112" s="95">
        <v>430.25754000000012</v>
      </c>
      <c r="L112" s="96">
        <v>2.2142656719677735E-3</v>
      </c>
      <c r="M112" s="96">
        <v>2.6416751554496853E-3</v>
      </c>
      <c r="N112" s="96">
        <v>1.2112345387368402E-4</v>
      </c>
    </row>
    <row r="113" spans="2:14">
      <c r="B113" s="108" t="s">
        <v>1234</v>
      </c>
      <c r="C113" s="85" t="s">
        <v>1235</v>
      </c>
      <c r="D113" s="98" t="s">
        <v>132</v>
      </c>
      <c r="E113" s="98" t="s">
        <v>316</v>
      </c>
      <c r="F113" s="85" t="s">
        <v>1236</v>
      </c>
      <c r="G113" s="98" t="s">
        <v>163</v>
      </c>
      <c r="H113" s="98" t="s">
        <v>176</v>
      </c>
      <c r="I113" s="95">
        <v>3849.7300000000005</v>
      </c>
      <c r="J113" s="97">
        <v>984</v>
      </c>
      <c r="K113" s="95">
        <v>37.881339999999994</v>
      </c>
      <c r="L113" s="96">
        <v>4.4721562032750333E-4</v>
      </c>
      <c r="M113" s="96">
        <v>2.3258208265947494E-4</v>
      </c>
      <c r="N113" s="96">
        <v>1.0664121628556097E-5</v>
      </c>
    </row>
    <row r="114" spans="2:14">
      <c r="B114" s="108" t="s">
        <v>1237</v>
      </c>
      <c r="C114" s="85" t="s">
        <v>1238</v>
      </c>
      <c r="D114" s="98" t="s">
        <v>132</v>
      </c>
      <c r="E114" s="98" t="s">
        <v>316</v>
      </c>
      <c r="F114" s="85" t="s">
        <v>1239</v>
      </c>
      <c r="G114" s="98" t="s">
        <v>163</v>
      </c>
      <c r="H114" s="98" t="s">
        <v>176</v>
      </c>
      <c r="I114" s="95">
        <v>9889.0000000000018</v>
      </c>
      <c r="J114" s="97">
        <v>7727</v>
      </c>
      <c r="K114" s="95">
        <v>764.1230300000002</v>
      </c>
      <c r="L114" s="96">
        <v>9.0775804966315027E-4</v>
      </c>
      <c r="M114" s="96">
        <v>4.6915269028357633E-3</v>
      </c>
      <c r="N114" s="96">
        <v>2.1511121124809265E-4</v>
      </c>
    </row>
    <row r="115" spans="2:14">
      <c r="B115" s="108" t="s">
        <v>1240</v>
      </c>
      <c r="C115" s="85" t="s">
        <v>1241</v>
      </c>
      <c r="D115" s="98" t="s">
        <v>132</v>
      </c>
      <c r="E115" s="98" t="s">
        <v>316</v>
      </c>
      <c r="F115" s="85" t="s">
        <v>1242</v>
      </c>
      <c r="G115" s="98" t="s">
        <v>1243</v>
      </c>
      <c r="H115" s="98" t="s">
        <v>176</v>
      </c>
      <c r="I115" s="95">
        <v>18265.550000000003</v>
      </c>
      <c r="J115" s="97">
        <v>988</v>
      </c>
      <c r="K115" s="95">
        <v>180.46363000000002</v>
      </c>
      <c r="L115" s="96">
        <v>2.385870647670771E-4</v>
      </c>
      <c r="M115" s="96">
        <v>1.1080021696616041E-3</v>
      </c>
      <c r="N115" s="96">
        <v>5.0803010132448999E-5</v>
      </c>
    </row>
    <row r="116" spans="2:14">
      <c r="B116" s="108" t="s">
        <v>1244</v>
      </c>
      <c r="C116" s="85" t="s">
        <v>1245</v>
      </c>
      <c r="D116" s="98" t="s">
        <v>132</v>
      </c>
      <c r="E116" s="98" t="s">
        <v>316</v>
      </c>
      <c r="F116" s="85" t="s">
        <v>1246</v>
      </c>
      <c r="G116" s="98" t="s">
        <v>765</v>
      </c>
      <c r="H116" s="98" t="s">
        <v>176</v>
      </c>
      <c r="I116" s="95">
        <v>9824.5500000000011</v>
      </c>
      <c r="J116" s="97">
        <v>6140</v>
      </c>
      <c r="K116" s="95">
        <v>603.22737000000006</v>
      </c>
      <c r="L116" s="96">
        <v>1.0308051203301079E-3</v>
      </c>
      <c r="M116" s="96">
        <v>3.7036672417553791E-3</v>
      </c>
      <c r="N116" s="96">
        <v>1.6981685556408547E-4</v>
      </c>
    </row>
    <row r="117" spans="2:14">
      <c r="B117" s="108" t="s">
        <v>1247</v>
      </c>
      <c r="C117" s="85" t="s">
        <v>1248</v>
      </c>
      <c r="D117" s="98" t="s">
        <v>132</v>
      </c>
      <c r="E117" s="98" t="s">
        <v>316</v>
      </c>
      <c r="F117" s="85" t="s">
        <v>1249</v>
      </c>
      <c r="G117" s="98" t="s">
        <v>427</v>
      </c>
      <c r="H117" s="98" t="s">
        <v>176</v>
      </c>
      <c r="I117" s="95">
        <v>13055.970000000003</v>
      </c>
      <c r="J117" s="97">
        <v>1196</v>
      </c>
      <c r="K117" s="95">
        <v>156.14940000000001</v>
      </c>
      <c r="L117" s="96">
        <v>7.7728750684280719E-4</v>
      </c>
      <c r="M117" s="96">
        <v>9.5871879553435606E-4</v>
      </c>
      <c r="N117" s="96">
        <v>4.3958217788126233E-5</v>
      </c>
    </row>
    <row r="118" spans="2:14">
      <c r="B118" s="108" t="s">
        <v>1250</v>
      </c>
      <c r="C118" s="85" t="s">
        <v>1251</v>
      </c>
      <c r="D118" s="98" t="s">
        <v>132</v>
      </c>
      <c r="E118" s="98" t="s">
        <v>316</v>
      </c>
      <c r="F118" s="85" t="s">
        <v>1252</v>
      </c>
      <c r="G118" s="98" t="s">
        <v>427</v>
      </c>
      <c r="H118" s="98" t="s">
        <v>176</v>
      </c>
      <c r="I118" s="95">
        <v>8599.260000000002</v>
      </c>
      <c r="J118" s="97">
        <v>614.79999999999995</v>
      </c>
      <c r="K118" s="95">
        <v>52.86825000000001</v>
      </c>
      <c r="L118" s="96">
        <v>6.5516309517451448E-4</v>
      </c>
      <c r="M118" s="96">
        <v>3.245980129415113E-4</v>
      </c>
      <c r="N118" s="96">
        <v>1.4883144268099043E-5</v>
      </c>
    </row>
    <row r="119" spans="2:14">
      <c r="B119" s="108" t="s">
        <v>1253</v>
      </c>
      <c r="C119" s="85" t="s">
        <v>1254</v>
      </c>
      <c r="D119" s="98" t="s">
        <v>132</v>
      </c>
      <c r="E119" s="98" t="s">
        <v>316</v>
      </c>
      <c r="F119" s="85" t="s">
        <v>1255</v>
      </c>
      <c r="G119" s="98" t="s">
        <v>427</v>
      </c>
      <c r="H119" s="98" t="s">
        <v>176</v>
      </c>
      <c r="I119" s="95">
        <v>35469.269999999997</v>
      </c>
      <c r="J119" s="97">
        <v>2804</v>
      </c>
      <c r="K119" s="95">
        <v>994.55833000000018</v>
      </c>
      <c r="L119" s="96">
        <v>1.3787599045258113E-3</v>
      </c>
      <c r="M119" s="96">
        <v>6.1063427987956449E-3</v>
      </c>
      <c r="N119" s="96">
        <v>2.799819382792065E-4</v>
      </c>
    </row>
    <row r="120" spans="2:14">
      <c r="B120" s="108" t="s">
        <v>1256</v>
      </c>
      <c r="C120" s="85" t="s">
        <v>1257</v>
      </c>
      <c r="D120" s="98" t="s">
        <v>132</v>
      </c>
      <c r="E120" s="98" t="s">
        <v>316</v>
      </c>
      <c r="F120" s="85" t="s">
        <v>1258</v>
      </c>
      <c r="G120" s="98" t="s">
        <v>1038</v>
      </c>
      <c r="H120" s="98" t="s">
        <v>176</v>
      </c>
      <c r="I120" s="95">
        <v>3619.3100000000004</v>
      </c>
      <c r="J120" s="97">
        <v>32800</v>
      </c>
      <c r="K120" s="95">
        <v>1187.1336800000001</v>
      </c>
      <c r="L120" s="96">
        <v>1.4937931791626478E-3</v>
      </c>
      <c r="M120" s="96">
        <v>7.2887079414193567E-3</v>
      </c>
      <c r="N120" s="96">
        <v>3.3419456526288132E-4</v>
      </c>
    </row>
    <row r="121" spans="2:14">
      <c r="B121" s="108" t="s">
        <v>1259</v>
      </c>
      <c r="C121" s="85" t="s">
        <v>1260</v>
      </c>
      <c r="D121" s="98" t="s">
        <v>132</v>
      </c>
      <c r="E121" s="98" t="s">
        <v>316</v>
      </c>
      <c r="F121" s="85" t="s">
        <v>1261</v>
      </c>
      <c r="G121" s="98" t="s">
        <v>1031</v>
      </c>
      <c r="H121" s="98" t="s">
        <v>176</v>
      </c>
      <c r="I121" s="95">
        <v>24495.520000000004</v>
      </c>
      <c r="J121" s="97">
        <v>2108</v>
      </c>
      <c r="K121" s="95">
        <v>516.36556000000007</v>
      </c>
      <c r="L121" s="96">
        <v>6.7260708394128467E-4</v>
      </c>
      <c r="M121" s="96">
        <v>3.1703571562786874E-3</v>
      </c>
      <c r="N121" s="96">
        <v>1.4536405355875697E-4</v>
      </c>
    </row>
    <row r="122" spans="2:14">
      <c r="B122" s="108" t="s">
        <v>1262</v>
      </c>
      <c r="C122" s="85" t="s">
        <v>1263</v>
      </c>
      <c r="D122" s="98" t="s">
        <v>132</v>
      </c>
      <c r="E122" s="98" t="s">
        <v>316</v>
      </c>
      <c r="F122" s="85" t="s">
        <v>1264</v>
      </c>
      <c r="G122" s="98" t="s">
        <v>199</v>
      </c>
      <c r="H122" s="98" t="s">
        <v>176</v>
      </c>
      <c r="I122" s="95">
        <v>6249.2200000000012</v>
      </c>
      <c r="J122" s="97">
        <v>11170</v>
      </c>
      <c r="K122" s="95">
        <v>698.03787000000011</v>
      </c>
      <c r="L122" s="96">
        <v>1.1723416648766686E-3</v>
      </c>
      <c r="M122" s="96">
        <v>4.2857803229712534E-3</v>
      </c>
      <c r="N122" s="96">
        <v>1.9650732384383002E-4</v>
      </c>
    </row>
    <row r="123" spans="2:14">
      <c r="B123" s="108" t="s">
        <v>1265</v>
      </c>
      <c r="C123" s="85" t="s">
        <v>1266</v>
      </c>
      <c r="D123" s="98" t="s">
        <v>132</v>
      </c>
      <c r="E123" s="98" t="s">
        <v>316</v>
      </c>
      <c r="F123" s="85" t="s">
        <v>1267</v>
      </c>
      <c r="G123" s="98" t="s">
        <v>427</v>
      </c>
      <c r="H123" s="98" t="s">
        <v>176</v>
      </c>
      <c r="I123" s="95">
        <v>145096.85</v>
      </c>
      <c r="J123" s="97">
        <v>845</v>
      </c>
      <c r="K123" s="95">
        <v>1226.0683799999999</v>
      </c>
      <c r="L123" s="96">
        <v>1.8641279219843859E-3</v>
      </c>
      <c r="M123" s="96">
        <v>7.5277573946256537E-3</v>
      </c>
      <c r="N123" s="96">
        <v>3.4515522231385524E-4</v>
      </c>
    </row>
    <row r="124" spans="2:14">
      <c r="B124" s="108" t="s">
        <v>1268</v>
      </c>
      <c r="C124" s="85" t="s">
        <v>1269</v>
      </c>
      <c r="D124" s="98" t="s">
        <v>132</v>
      </c>
      <c r="E124" s="98" t="s">
        <v>316</v>
      </c>
      <c r="F124" s="85" t="s">
        <v>1270</v>
      </c>
      <c r="G124" s="98" t="s">
        <v>1031</v>
      </c>
      <c r="H124" s="98" t="s">
        <v>176</v>
      </c>
      <c r="I124" s="95">
        <v>98549.480000000025</v>
      </c>
      <c r="J124" s="97">
        <v>404</v>
      </c>
      <c r="K124" s="95">
        <v>398.13990000000007</v>
      </c>
      <c r="L124" s="96">
        <v>5.9736285849340586E-4</v>
      </c>
      <c r="M124" s="96">
        <v>2.4444807689441585E-3</v>
      </c>
      <c r="N124" s="96">
        <v>1.1208189358616044E-4</v>
      </c>
    </row>
    <row r="125" spans="2:14">
      <c r="B125" s="108" t="s">
        <v>1271</v>
      </c>
      <c r="C125" s="85" t="s">
        <v>1272</v>
      </c>
      <c r="D125" s="98" t="s">
        <v>132</v>
      </c>
      <c r="E125" s="98" t="s">
        <v>316</v>
      </c>
      <c r="F125" s="85" t="s">
        <v>1273</v>
      </c>
      <c r="G125" s="98" t="s">
        <v>1038</v>
      </c>
      <c r="H125" s="98" t="s">
        <v>176</v>
      </c>
      <c r="I125" s="95">
        <v>154686.17000000004</v>
      </c>
      <c r="J125" s="97">
        <v>48.5</v>
      </c>
      <c r="K125" s="95">
        <v>75.022790000000001</v>
      </c>
      <c r="L125" s="96">
        <v>4.875982774106035E-4</v>
      </c>
      <c r="M125" s="96">
        <v>4.6062142324227264E-4</v>
      </c>
      <c r="N125" s="96">
        <v>2.1119953979284317E-5</v>
      </c>
    </row>
    <row r="126" spans="2:14">
      <c r="B126" s="109"/>
      <c r="C126" s="85"/>
      <c r="D126" s="85"/>
      <c r="E126" s="85"/>
      <c r="F126" s="85"/>
      <c r="G126" s="85"/>
      <c r="H126" s="85"/>
      <c r="I126" s="95"/>
      <c r="J126" s="97"/>
      <c r="K126" s="85"/>
      <c r="L126" s="85"/>
      <c r="M126" s="96"/>
      <c r="N126" s="85"/>
    </row>
    <row r="127" spans="2:14">
      <c r="B127" s="106" t="s">
        <v>243</v>
      </c>
      <c r="C127" s="83"/>
      <c r="D127" s="83"/>
      <c r="E127" s="83"/>
      <c r="F127" s="83"/>
      <c r="G127" s="83"/>
      <c r="H127" s="83"/>
      <c r="I127" s="92"/>
      <c r="J127" s="94"/>
      <c r="K127" s="92">
        <v>34131.121300000013</v>
      </c>
      <c r="L127" s="83"/>
      <c r="M127" s="93">
        <v>0.20955666498220946</v>
      </c>
      <c r="N127" s="93">
        <v>9.6083831475391804E-3</v>
      </c>
    </row>
    <row r="128" spans="2:14">
      <c r="B128" s="107" t="s">
        <v>72</v>
      </c>
      <c r="C128" s="83"/>
      <c r="D128" s="83"/>
      <c r="E128" s="83"/>
      <c r="F128" s="83"/>
      <c r="G128" s="83"/>
      <c r="H128" s="83"/>
      <c r="I128" s="92"/>
      <c r="J128" s="94"/>
      <c r="K128" s="92">
        <v>9994.0804800000024</v>
      </c>
      <c r="L128" s="83"/>
      <c r="M128" s="93">
        <v>6.1361188709396393E-2</v>
      </c>
      <c r="N128" s="93">
        <v>2.8134720103433074E-3</v>
      </c>
    </row>
    <row r="129" spans="2:14">
      <c r="B129" s="108" t="s">
        <v>1274</v>
      </c>
      <c r="C129" s="85" t="s">
        <v>1275</v>
      </c>
      <c r="D129" s="98" t="s">
        <v>1276</v>
      </c>
      <c r="E129" s="98" t="s">
        <v>812</v>
      </c>
      <c r="F129" s="85"/>
      <c r="G129" s="98" t="s">
        <v>873</v>
      </c>
      <c r="H129" s="98" t="s">
        <v>175</v>
      </c>
      <c r="I129" s="95">
        <v>12549.000000000002</v>
      </c>
      <c r="J129" s="97">
        <v>5825</v>
      </c>
      <c r="K129" s="95">
        <v>2820.0241700000006</v>
      </c>
      <c r="L129" s="96">
        <v>8.5491359425295338E-5</v>
      </c>
      <c r="M129" s="96">
        <v>1.7314252732576446E-2</v>
      </c>
      <c r="N129" s="96">
        <v>7.9387584347195644E-4</v>
      </c>
    </row>
    <row r="130" spans="2:14">
      <c r="B130" s="108" t="s">
        <v>1277</v>
      </c>
      <c r="C130" s="85" t="s">
        <v>1278</v>
      </c>
      <c r="D130" s="98" t="s">
        <v>1279</v>
      </c>
      <c r="E130" s="98" t="s">
        <v>812</v>
      </c>
      <c r="F130" s="85" t="s">
        <v>1280</v>
      </c>
      <c r="G130" s="98" t="s">
        <v>931</v>
      </c>
      <c r="H130" s="98" t="s">
        <v>175</v>
      </c>
      <c r="I130" s="95">
        <v>5384.3000000000011</v>
      </c>
      <c r="J130" s="97">
        <v>2865</v>
      </c>
      <c r="K130" s="95">
        <v>593.13047000000006</v>
      </c>
      <c r="L130" s="96">
        <v>1.5300542721273264E-4</v>
      </c>
      <c r="M130" s="96">
        <v>3.6416747665577102E-3</v>
      </c>
      <c r="N130" s="96">
        <v>1.669744384354578E-4</v>
      </c>
    </row>
    <row r="131" spans="2:14">
      <c r="B131" s="108" t="s">
        <v>1281</v>
      </c>
      <c r="C131" s="85" t="s">
        <v>1282</v>
      </c>
      <c r="D131" s="98" t="s">
        <v>1279</v>
      </c>
      <c r="E131" s="98" t="s">
        <v>812</v>
      </c>
      <c r="F131" s="85" t="s">
        <v>1283</v>
      </c>
      <c r="G131" s="98" t="s">
        <v>873</v>
      </c>
      <c r="H131" s="98" t="s">
        <v>175</v>
      </c>
      <c r="I131" s="95">
        <v>6226.0100000000011</v>
      </c>
      <c r="J131" s="97">
        <v>8446</v>
      </c>
      <c r="K131" s="95">
        <v>2021.8886300000004</v>
      </c>
      <c r="L131" s="96">
        <v>3.5597231477509779E-5</v>
      </c>
      <c r="M131" s="96">
        <v>1.2413897408880274E-2</v>
      </c>
      <c r="N131" s="96">
        <v>5.6918963979929601E-4</v>
      </c>
    </row>
    <row r="132" spans="2:14">
      <c r="B132" s="108" t="s">
        <v>1284</v>
      </c>
      <c r="C132" s="85" t="s">
        <v>1285</v>
      </c>
      <c r="D132" s="98" t="s">
        <v>1279</v>
      </c>
      <c r="E132" s="98" t="s">
        <v>812</v>
      </c>
      <c r="F132" s="85" t="s">
        <v>1286</v>
      </c>
      <c r="G132" s="98" t="s">
        <v>1031</v>
      </c>
      <c r="H132" s="98" t="s">
        <v>175</v>
      </c>
      <c r="I132" s="95">
        <v>3221.0000000000005</v>
      </c>
      <c r="J132" s="97">
        <v>570</v>
      </c>
      <c r="K132" s="95">
        <v>70.593039999999988</v>
      </c>
      <c r="L132" s="96">
        <v>2.8135449522112273E-4</v>
      </c>
      <c r="M132" s="96">
        <v>4.3342385101645349E-4</v>
      </c>
      <c r="N132" s="96">
        <v>1.9872918030078286E-5</v>
      </c>
    </row>
    <row r="133" spans="2:14">
      <c r="B133" s="108" t="s">
        <v>1287</v>
      </c>
      <c r="C133" s="85" t="s">
        <v>1288</v>
      </c>
      <c r="D133" s="98" t="s">
        <v>1279</v>
      </c>
      <c r="E133" s="98" t="s">
        <v>812</v>
      </c>
      <c r="F133" s="85" t="s">
        <v>1289</v>
      </c>
      <c r="G133" s="98" t="s">
        <v>407</v>
      </c>
      <c r="H133" s="98" t="s">
        <v>175</v>
      </c>
      <c r="I133" s="95">
        <v>8705.1200000000026</v>
      </c>
      <c r="J133" s="97">
        <v>2650</v>
      </c>
      <c r="K133" s="95">
        <v>893.68067000000019</v>
      </c>
      <c r="L133" s="96">
        <v>3.7080933719543373E-4</v>
      </c>
      <c r="M133" s="96">
        <v>5.4869788518863115E-3</v>
      </c>
      <c r="N133" s="96">
        <v>2.5158348046741503E-4</v>
      </c>
    </row>
    <row r="134" spans="2:14">
      <c r="B134" s="108" t="s">
        <v>1290</v>
      </c>
      <c r="C134" s="85" t="s">
        <v>1291</v>
      </c>
      <c r="D134" s="98" t="s">
        <v>1279</v>
      </c>
      <c r="E134" s="98" t="s">
        <v>812</v>
      </c>
      <c r="F134" s="85" t="s">
        <v>1292</v>
      </c>
      <c r="G134" s="98" t="s">
        <v>32</v>
      </c>
      <c r="H134" s="98" t="s">
        <v>175</v>
      </c>
      <c r="I134" s="95">
        <v>5561.3700000000008</v>
      </c>
      <c r="J134" s="97">
        <v>1265</v>
      </c>
      <c r="K134" s="95">
        <v>270.50086000000005</v>
      </c>
      <c r="L134" s="96">
        <v>1.8296161358182964E-4</v>
      </c>
      <c r="M134" s="96">
        <v>1.6608085505945428E-3</v>
      </c>
      <c r="N134" s="96">
        <v>7.6149736827393796E-5</v>
      </c>
    </row>
    <row r="135" spans="2:14">
      <c r="B135" s="108" t="s">
        <v>1293</v>
      </c>
      <c r="C135" s="85" t="s">
        <v>1294</v>
      </c>
      <c r="D135" s="98" t="s">
        <v>1279</v>
      </c>
      <c r="E135" s="98" t="s">
        <v>812</v>
      </c>
      <c r="F135" s="85" t="s">
        <v>1295</v>
      </c>
      <c r="G135" s="98" t="s">
        <v>868</v>
      </c>
      <c r="H135" s="98" t="s">
        <v>175</v>
      </c>
      <c r="I135" s="95">
        <v>2274.63</v>
      </c>
      <c r="J135" s="97">
        <v>457.92</v>
      </c>
      <c r="K135" s="95">
        <v>40.04948000000001</v>
      </c>
      <c r="L135" s="96">
        <v>1.0410063019729707E-4</v>
      </c>
      <c r="M135" s="96">
        <v>2.4589392740143279E-4</v>
      </c>
      <c r="N135" s="96">
        <v>1.1274483053672995E-5</v>
      </c>
    </row>
    <row r="136" spans="2:14">
      <c r="B136" s="108" t="s">
        <v>1296</v>
      </c>
      <c r="C136" s="85" t="s">
        <v>1297</v>
      </c>
      <c r="D136" s="98" t="s">
        <v>1279</v>
      </c>
      <c r="E136" s="98" t="s">
        <v>812</v>
      </c>
      <c r="F136" s="85" t="s">
        <v>1298</v>
      </c>
      <c r="G136" s="98" t="s">
        <v>1078</v>
      </c>
      <c r="H136" s="98" t="s">
        <v>175</v>
      </c>
      <c r="I136" s="95">
        <v>12477.580000000002</v>
      </c>
      <c r="J136" s="97">
        <v>4090</v>
      </c>
      <c r="K136" s="95">
        <v>1962.2304600000002</v>
      </c>
      <c r="L136" s="96">
        <v>2.5599992055897922E-4</v>
      </c>
      <c r="M136" s="96">
        <v>1.2047610962142829E-2</v>
      </c>
      <c r="N136" s="96">
        <v>5.5239503905346501E-4</v>
      </c>
    </row>
    <row r="137" spans="2:14">
      <c r="B137" s="108" t="s">
        <v>1299</v>
      </c>
      <c r="C137" s="85" t="s">
        <v>1300</v>
      </c>
      <c r="D137" s="98" t="s">
        <v>1276</v>
      </c>
      <c r="E137" s="98" t="s">
        <v>812</v>
      </c>
      <c r="F137" s="85" t="s">
        <v>1301</v>
      </c>
      <c r="G137" s="98" t="s">
        <v>889</v>
      </c>
      <c r="H137" s="98" t="s">
        <v>175</v>
      </c>
      <c r="I137" s="95">
        <v>3132.0000000000005</v>
      </c>
      <c r="J137" s="97">
        <v>3812</v>
      </c>
      <c r="K137" s="95">
        <v>459.06163000000004</v>
      </c>
      <c r="L137" s="96">
        <v>1.4286468880266529E-5</v>
      </c>
      <c r="M137" s="96">
        <v>2.8185251623742275E-3</v>
      </c>
      <c r="N137" s="96">
        <v>1.2923220396435865E-4</v>
      </c>
    </row>
    <row r="138" spans="2:14">
      <c r="B138" s="108" t="s">
        <v>1302</v>
      </c>
      <c r="C138" s="85" t="s">
        <v>1303</v>
      </c>
      <c r="D138" s="98" t="s">
        <v>1276</v>
      </c>
      <c r="E138" s="98" t="s">
        <v>812</v>
      </c>
      <c r="F138" s="85" t="s">
        <v>979</v>
      </c>
      <c r="G138" s="98" t="s">
        <v>834</v>
      </c>
      <c r="H138" s="98" t="s">
        <v>175</v>
      </c>
      <c r="I138" s="95">
        <v>2673.2100000000005</v>
      </c>
      <c r="J138" s="97">
        <v>5362</v>
      </c>
      <c r="K138" s="95">
        <v>551.13276000000008</v>
      </c>
      <c r="L138" s="96">
        <v>5.3857728729434817E-5</v>
      </c>
      <c r="M138" s="96">
        <v>3.3838191875647642E-3</v>
      </c>
      <c r="N138" s="96">
        <v>1.5515150166603976E-4</v>
      </c>
    </row>
    <row r="139" spans="2:14">
      <c r="B139" s="108" t="s">
        <v>1304</v>
      </c>
      <c r="C139" s="85" t="s">
        <v>1305</v>
      </c>
      <c r="D139" s="98" t="s">
        <v>1279</v>
      </c>
      <c r="E139" s="98" t="s">
        <v>812</v>
      </c>
      <c r="F139" s="85" t="s">
        <v>1306</v>
      </c>
      <c r="G139" s="98" t="s">
        <v>900</v>
      </c>
      <c r="H139" s="98" t="s">
        <v>175</v>
      </c>
      <c r="I139" s="95">
        <v>793.20000000000016</v>
      </c>
      <c r="J139" s="97">
        <v>485</v>
      </c>
      <c r="K139" s="95">
        <v>14.791790000000002</v>
      </c>
      <c r="L139" s="96">
        <v>2.949693885588024E-5</v>
      </c>
      <c r="M139" s="96">
        <v>9.0817941616151799E-5</v>
      </c>
      <c r="N139" s="96">
        <v>4.1640936583568543E-6</v>
      </c>
    </row>
    <row r="140" spans="2:14">
      <c r="B140" s="108" t="s">
        <v>1307</v>
      </c>
      <c r="C140" s="85" t="s">
        <v>1308</v>
      </c>
      <c r="D140" s="98" t="s">
        <v>1279</v>
      </c>
      <c r="E140" s="98" t="s">
        <v>812</v>
      </c>
      <c r="F140" s="85" t="s">
        <v>1309</v>
      </c>
      <c r="G140" s="98" t="s">
        <v>873</v>
      </c>
      <c r="H140" s="98" t="s">
        <v>175</v>
      </c>
      <c r="I140" s="95">
        <v>2191.2700000000004</v>
      </c>
      <c r="J140" s="97">
        <v>3525</v>
      </c>
      <c r="K140" s="95">
        <v>296.99652000000009</v>
      </c>
      <c r="L140" s="96">
        <v>3.4959830344941936E-5</v>
      </c>
      <c r="M140" s="96">
        <v>1.8234853667852412E-3</v>
      </c>
      <c r="N140" s="96">
        <v>8.3608631915816457E-5</v>
      </c>
    </row>
    <row r="141" spans="2:14">
      <c r="B141" s="109"/>
      <c r="C141" s="85"/>
      <c r="D141" s="85"/>
      <c r="E141" s="85"/>
      <c r="F141" s="85"/>
      <c r="G141" s="85"/>
      <c r="H141" s="85"/>
      <c r="I141" s="95"/>
      <c r="J141" s="97"/>
      <c r="K141" s="85"/>
      <c r="L141" s="85"/>
      <c r="M141" s="96"/>
      <c r="N141" s="85"/>
    </row>
    <row r="142" spans="2:14">
      <c r="B142" s="107" t="s">
        <v>71</v>
      </c>
      <c r="C142" s="83"/>
      <c r="D142" s="83"/>
      <c r="E142" s="83"/>
      <c r="F142" s="83"/>
      <c r="G142" s="83"/>
      <c r="H142" s="83"/>
      <c r="I142" s="92"/>
      <c r="J142" s="94"/>
      <c r="K142" s="92">
        <v>24137.040820000009</v>
      </c>
      <c r="L142" s="83"/>
      <c r="M142" s="93">
        <v>0.14819547627281304</v>
      </c>
      <c r="N142" s="93">
        <v>6.7949111371958726E-3</v>
      </c>
    </row>
    <row r="143" spans="2:14">
      <c r="B143" s="108" t="s">
        <v>1310</v>
      </c>
      <c r="C143" s="85" t="s">
        <v>1311</v>
      </c>
      <c r="D143" s="98" t="s">
        <v>32</v>
      </c>
      <c r="E143" s="98" t="s">
        <v>812</v>
      </c>
      <c r="F143" s="85"/>
      <c r="G143" s="98" t="s">
        <v>952</v>
      </c>
      <c r="H143" s="98" t="s">
        <v>177</v>
      </c>
      <c r="I143" s="95">
        <v>817.00000000000011</v>
      </c>
      <c r="J143" s="97">
        <v>15015</v>
      </c>
      <c r="K143" s="95">
        <v>496.06326000000007</v>
      </c>
      <c r="L143" s="96">
        <v>3.9050515909892371E-6</v>
      </c>
      <c r="M143" s="96">
        <v>3.0457060426491945E-3</v>
      </c>
      <c r="N143" s="96">
        <v>1.3964867504945834E-4</v>
      </c>
    </row>
    <row r="144" spans="2:14">
      <c r="B144" s="108" t="s">
        <v>1312</v>
      </c>
      <c r="C144" s="85" t="s">
        <v>1313</v>
      </c>
      <c r="D144" s="98" t="s">
        <v>1279</v>
      </c>
      <c r="E144" s="98" t="s">
        <v>812</v>
      </c>
      <c r="F144" s="85"/>
      <c r="G144" s="98" t="s">
        <v>873</v>
      </c>
      <c r="H144" s="98" t="s">
        <v>175</v>
      </c>
      <c r="I144" s="95">
        <v>245.29000000000005</v>
      </c>
      <c r="J144" s="97">
        <v>77182</v>
      </c>
      <c r="K144" s="95">
        <v>727.93436000000008</v>
      </c>
      <c r="L144" s="96">
        <v>7.1079854044652637E-7</v>
      </c>
      <c r="M144" s="96">
        <v>4.469337396411849E-3</v>
      </c>
      <c r="N144" s="96">
        <v>2.0492359965738124E-4</v>
      </c>
    </row>
    <row r="145" spans="2:14">
      <c r="B145" s="108" t="s">
        <v>1314</v>
      </c>
      <c r="C145" s="85" t="s">
        <v>1315</v>
      </c>
      <c r="D145" s="98" t="s">
        <v>1279</v>
      </c>
      <c r="E145" s="98" t="s">
        <v>812</v>
      </c>
      <c r="F145" s="85"/>
      <c r="G145" s="98" t="s">
        <v>934</v>
      </c>
      <c r="H145" s="98" t="s">
        <v>175</v>
      </c>
      <c r="I145" s="95">
        <v>250.00000000000003</v>
      </c>
      <c r="J145" s="97">
        <v>74987</v>
      </c>
      <c r="K145" s="95">
        <v>720.81253000000015</v>
      </c>
      <c r="L145" s="96">
        <v>5.2613133668820071E-7</v>
      </c>
      <c r="M145" s="96">
        <v>4.4256111170947309E-3</v>
      </c>
      <c r="N145" s="96">
        <v>2.0291870591978116E-4</v>
      </c>
    </row>
    <row r="146" spans="2:14">
      <c r="B146" s="108" t="s">
        <v>1316</v>
      </c>
      <c r="C146" s="85" t="s">
        <v>1317</v>
      </c>
      <c r="D146" s="98" t="s">
        <v>1276</v>
      </c>
      <c r="E146" s="98" t="s">
        <v>812</v>
      </c>
      <c r="F146" s="85"/>
      <c r="G146" s="98" t="s">
        <v>886</v>
      </c>
      <c r="H146" s="98" t="s">
        <v>175</v>
      </c>
      <c r="I146" s="95">
        <v>1510.0000000000002</v>
      </c>
      <c r="J146" s="97">
        <v>7408</v>
      </c>
      <c r="K146" s="95">
        <v>430.10477000000009</v>
      </c>
      <c r="L146" s="96">
        <v>1.6498127567956093E-6</v>
      </c>
      <c r="M146" s="96">
        <v>2.6407371853364872E-3</v>
      </c>
      <c r="N146" s="96">
        <v>1.2108044700377935E-4</v>
      </c>
    </row>
    <row r="147" spans="2:14">
      <c r="B147" s="108" t="s">
        <v>1318</v>
      </c>
      <c r="C147" s="85" t="s">
        <v>1319</v>
      </c>
      <c r="D147" s="98" t="s">
        <v>32</v>
      </c>
      <c r="E147" s="98" t="s">
        <v>812</v>
      </c>
      <c r="F147" s="85"/>
      <c r="G147" s="98" t="s">
        <v>1320</v>
      </c>
      <c r="H147" s="98" t="s">
        <v>177</v>
      </c>
      <c r="I147" s="95">
        <v>552.00000000000011</v>
      </c>
      <c r="J147" s="97">
        <v>10055</v>
      </c>
      <c r="K147" s="95">
        <v>224.44546000000005</v>
      </c>
      <c r="L147" s="96">
        <v>2.7336991176936083E-7</v>
      </c>
      <c r="M147" s="96">
        <v>1.3780397559923672E-3</v>
      </c>
      <c r="N147" s="96">
        <v>6.3184504149463113E-5</v>
      </c>
    </row>
    <row r="148" spans="2:14">
      <c r="B148" s="108" t="s">
        <v>1321</v>
      </c>
      <c r="C148" s="85" t="s">
        <v>1322</v>
      </c>
      <c r="D148" s="98" t="s">
        <v>135</v>
      </c>
      <c r="E148" s="98" t="s">
        <v>812</v>
      </c>
      <c r="F148" s="85"/>
      <c r="G148" s="98" t="s">
        <v>934</v>
      </c>
      <c r="H148" s="98" t="s">
        <v>178</v>
      </c>
      <c r="I148" s="95">
        <v>921.00000000000011</v>
      </c>
      <c r="J148" s="97">
        <v>4964</v>
      </c>
      <c r="K148" s="95">
        <v>216.02877000000004</v>
      </c>
      <c r="L148" s="96">
        <v>1.1039211206288052E-5</v>
      </c>
      <c r="M148" s="96">
        <v>1.3263633557040145E-3</v>
      </c>
      <c r="N148" s="96">
        <v>6.0815089396187447E-5</v>
      </c>
    </row>
    <row r="149" spans="2:14">
      <c r="B149" s="108" t="s">
        <v>1323</v>
      </c>
      <c r="C149" s="85" t="s">
        <v>1324</v>
      </c>
      <c r="D149" s="98" t="s">
        <v>135</v>
      </c>
      <c r="E149" s="98" t="s">
        <v>812</v>
      </c>
      <c r="F149" s="85"/>
      <c r="G149" s="98" t="s">
        <v>900</v>
      </c>
      <c r="H149" s="98" t="s">
        <v>178</v>
      </c>
      <c r="I149" s="95">
        <v>1670.0000000000002</v>
      </c>
      <c r="J149" s="97">
        <v>4437.5</v>
      </c>
      <c r="K149" s="95">
        <v>350.16685999999999</v>
      </c>
      <c r="L149" s="96">
        <v>1.320104479392353E-6</v>
      </c>
      <c r="M149" s="96">
        <v>2.1499381378042273E-3</v>
      </c>
      <c r="N149" s="96">
        <v>9.8576818700963983E-5</v>
      </c>
    </row>
    <row r="150" spans="2:14">
      <c r="B150" s="108" t="s">
        <v>1325</v>
      </c>
      <c r="C150" s="85" t="s">
        <v>1326</v>
      </c>
      <c r="D150" s="98" t="s">
        <v>32</v>
      </c>
      <c r="E150" s="98" t="s">
        <v>812</v>
      </c>
      <c r="F150" s="85"/>
      <c r="G150" s="98" t="s">
        <v>942</v>
      </c>
      <c r="H150" s="98" t="s">
        <v>177</v>
      </c>
      <c r="I150" s="95">
        <v>940.00000000000011</v>
      </c>
      <c r="J150" s="97">
        <v>4613</v>
      </c>
      <c r="K150" s="95">
        <v>175.34807000000004</v>
      </c>
      <c r="L150" s="96">
        <v>8.7121487605703283E-6</v>
      </c>
      <c r="M150" s="96">
        <v>1.076593893218123E-3</v>
      </c>
      <c r="N150" s="96">
        <v>4.9362909174083315E-5</v>
      </c>
    </row>
    <row r="151" spans="2:14">
      <c r="B151" s="108" t="s">
        <v>1327</v>
      </c>
      <c r="C151" s="85" t="s">
        <v>1328</v>
      </c>
      <c r="D151" s="98" t="s">
        <v>135</v>
      </c>
      <c r="E151" s="98" t="s">
        <v>812</v>
      </c>
      <c r="F151" s="85"/>
      <c r="G151" s="98" t="s">
        <v>1329</v>
      </c>
      <c r="H151" s="98" t="s">
        <v>178</v>
      </c>
      <c r="I151" s="95">
        <v>6196.0000000000009</v>
      </c>
      <c r="J151" s="97">
        <v>591.5</v>
      </c>
      <c r="K151" s="95">
        <v>173.17545999999999</v>
      </c>
      <c r="L151" s="96">
        <v>1.9508873351439869E-6</v>
      </c>
      <c r="M151" s="96">
        <v>1.0632546037788683E-3</v>
      </c>
      <c r="N151" s="96">
        <v>4.8751289382084987E-5</v>
      </c>
    </row>
    <row r="152" spans="2:14">
      <c r="B152" s="108" t="s">
        <v>1330</v>
      </c>
      <c r="C152" s="85" t="s">
        <v>1331</v>
      </c>
      <c r="D152" s="98" t="s">
        <v>1276</v>
      </c>
      <c r="E152" s="98" t="s">
        <v>812</v>
      </c>
      <c r="F152" s="85"/>
      <c r="G152" s="98" t="s">
        <v>837</v>
      </c>
      <c r="H152" s="98" t="s">
        <v>175</v>
      </c>
      <c r="I152" s="95">
        <v>8340.0000000000018</v>
      </c>
      <c r="J152" s="97">
        <v>2210</v>
      </c>
      <c r="K152" s="95">
        <v>708.68732</v>
      </c>
      <c r="L152" s="96">
        <v>8.2533018258739868E-7</v>
      </c>
      <c r="M152" s="96">
        <v>4.3511653188604681E-3</v>
      </c>
      <c r="N152" s="96">
        <v>1.9950529144680353E-4</v>
      </c>
    </row>
    <row r="153" spans="2:14">
      <c r="B153" s="108" t="s">
        <v>1332</v>
      </c>
      <c r="C153" s="85" t="s">
        <v>1333</v>
      </c>
      <c r="D153" s="98" t="s">
        <v>1276</v>
      </c>
      <c r="E153" s="98" t="s">
        <v>812</v>
      </c>
      <c r="F153" s="85"/>
      <c r="G153" s="98" t="s">
        <v>886</v>
      </c>
      <c r="H153" s="98" t="s">
        <v>175</v>
      </c>
      <c r="I153" s="95">
        <v>252.97000000000003</v>
      </c>
      <c r="J153" s="97">
        <v>38054</v>
      </c>
      <c r="K153" s="95">
        <v>370.13970000000006</v>
      </c>
      <c r="L153" s="96">
        <v>1.5608750686318874E-6</v>
      </c>
      <c r="M153" s="96">
        <v>2.2725664483081456E-3</v>
      </c>
      <c r="N153" s="96">
        <v>1.0419944965931159E-4</v>
      </c>
    </row>
    <row r="154" spans="2:14">
      <c r="B154" s="108" t="s">
        <v>1334</v>
      </c>
      <c r="C154" s="85" t="s">
        <v>1335</v>
      </c>
      <c r="D154" s="98" t="s">
        <v>32</v>
      </c>
      <c r="E154" s="98" t="s">
        <v>812</v>
      </c>
      <c r="F154" s="85"/>
      <c r="G154" s="98" t="s">
        <v>837</v>
      </c>
      <c r="H154" s="98" t="s">
        <v>177</v>
      </c>
      <c r="I154" s="95">
        <v>844.00000000000011</v>
      </c>
      <c r="J154" s="97">
        <v>6055</v>
      </c>
      <c r="K154" s="95">
        <v>206.65516000000002</v>
      </c>
      <c r="L154" s="96">
        <v>6.7694605725505816E-7</v>
      </c>
      <c r="M154" s="96">
        <v>1.268811702678074E-3</v>
      </c>
      <c r="N154" s="96">
        <v>5.8176288415581958E-5</v>
      </c>
    </row>
    <row r="155" spans="2:14">
      <c r="B155" s="108" t="s">
        <v>1336</v>
      </c>
      <c r="C155" s="85" t="s">
        <v>1337</v>
      </c>
      <c r="D155" s="98" t="s">
        <v>135</v>
      </c>
      <c r="E155" s="98" t="s">
        <v>812</v>
      </c>
      <c r="F155" s="85"/>
      <c r="G155" s="98" t="s">
        <v>814</v>
      </c>
      <c r="H155" s="98" t="s">
        <v>178</v>
      </c>
      <c r="I155" s="95">
        <v>12582.000000000002</v>
      </c>
      <c r="J155" s="97">
        <v>509.6</v>
      </c>
      <c r="K155" s="95">
        <v>302.96976000000001</v>
      </c>
      <c r="L155" s="96">
        <v>6.4611594781420161E-7</v>
      </c>
      <c r="M155" s="96">
        <v>1.8601595868478068E-3</v>
      </c>
      <c r="N155" s="96">
        <v>8.5290181667661456E-5</v>
      </c>
    </row>
    <row r="156" spans="2:14">
      <c r="B156" s="108" t="s">
        <v>1338</v>
      </c>
      <c r="C156" s="85" t="s">
        <v>1339</v>
      </c>
      <c r="D156" s="98" t="s">
        <v>32</v>
      </c>
      <c r="E156" s="98" t="s">
        <v>812</v>
      </c>
      <c r="F156" s="85"/>
      <c r="G156" s="98" t="s">
        <v>859</v>
      </c>
      <c r="H156" s="98" t="s">
        <v>177</v>
      </c>
      <c r="I156" s="95">
        <v>580.00000000000011</v>
      </c>
      <c r="J156" s="97">
        <v>8015</v>
      </c>
      <c r="K156" s="95">
        <v>187.98413000000002</v>
      </c>
      <c r="L156" s="96">
        <v>3.3806573880638846E-6</v>
      </c>
      <c r="M156" s="96">
        <v>1.1541761844308964E-3</v>
      </c>
      <c r="N156" s="96">
        <v>5.2920134994123798E-5</v>
      </c>
    </row>
    <row r="157" spans="2:14">
      <c r="B157" s="108" t="s">
        <v>1340</v>
      </c>
      <c r="C157" s="85" t="s">
        <v>1341</v>
      </c>
      <c r="D157" s="98" t="s">
        <v>1279</v>
      </c>
      <c r="E157" s="98" t="s">
        <v>812</v>
      </c>
      <c r="F157" s="85"/>
      <c r="G157" s="98" t="s">
        <v>859</v>
      </c>
      <c r="H157" s="98" t="s">
        <v>175</v>
      </c>
      <c r="I157" s="95">
        <v>3120.0000000000005</v>
      </c>
      <c r="J157" s="97">
        <v>3022</v>
      </c>
      <c r="K157" s="95">
        <v>362.5312100000001</v>
      </c>
      <c r="L157" s="96">
        <v>6.2154379144932867E-7</v>
      </c>
      <c r="M157" s="96">
        <v>2.2258521966450899E-3</v>
      </c>
      <c r="N157" s="96">
        <v>1.0205755439452812E-4</v>
      </c>
    </row>
    <row r="158" spans="2:14">
      <c r="B158" s="108" t="s">
        <v>1342</v>
      </c>
      <c r="C158" s="85" t="s">
        <v>1343</v>
      </c>
      <c r="D158" s="98" t="s">
        <v>1276</v>
      </c>
      <c r="E158" s="98" t="s">
        <v>812</v>
      </c>
      <c r="F158" s="85"/>
      <c r="G158" s="98" t="s">
        <v>837</v>
      </c>
      <c r="H158" s="98" t="s">
        <v>175</v>
      </c>
      <c r="I158" s="95">
        <v>1500.0000000000002</v>
      </c>
      <c r="J158" s="97">
        <v>5943</v>
      </c>
      <c r="K158" s="95">
        <v>342.76253000000008</v>
      </c>
      <c r="L158" s="96">
        <v>5.2636560988631519E-7</v>
      </c>
      <c r="M158" s="96">
        <v>2.1044773781769806E-3</v>
      </c>
      <c r="N158" s="96">
        <v>9.6492397302513843E-5</v>
      </c>
    </row>
    <row r="159" spans="2:14">
      <c r="B159" s="108" t="s">
        <v>1344</v>
      </c>
      <c r="C159" s="85" t="s">
        <v>1345</v>
      </c>
      <c r="D159" s="98" t="s">
        <v>1279</v>
      </c>
      <c r="E159" s="98" t="s">
        <v>812</v>
      </c>
      <c r="F159" s="85"/>
      <c r="G159" s="98" t="s">
        <v>873</v>
      </c>
      <c r="H159" s="98" t="s">
        <v>175</v>
      </c>
      <c r="I159" s="95">
        <v>770.00000000000011</v>
      </c>
      <c r="J159" s="97">
        <v>5603</v>
      </c>
      <c r="K159" s="95">
        <v>165.88522000000003</v>
      </c>
      <c r="L159" s="96">
        <v>1.269151464697625E-6</v>
      </c>
      <c r="M159" s="96">
        <v>1.0184943286067811E-3</v>
      </c>
      <c r="N159" s="96">
        <v>4.6698985898064507E-5</v>
      </c>
    </row>
    <row r="160" spans="2:14">
      <c r="B160" s="108" t="s">
        <v>1346</v>
      </c>
      <c r="C160" s="85" t="s">
        <v>1347</v>
      </c>
      <c r="D160" s="98" t="s">
        <v>32</v>
      </c>
      <c r="E160" s="98" t="s">
        <v>812</v>
      </c>
      <c r="F160" s="85"/>
      <c r="G160" s="98" t="s">
        <v>1329</v>
      </c>
      <c r="H160" s="98" t="s">
        <v>177</v>
      </c>
      <c r="I160" s="95">
        <v>1570.0000000000002</v>
      </c>
      <c r="J160" s="97">
        <v>4425.5</v>
      </c>
      <c r="K160" s="95">
        <v>280.96464000000003</v>
      </c>
      <c r="L160" s="96">
        <v>2.8279541910039749E-6</v>
      </c>
      <c r="M160" s="96">
        <v>1.7250535784866542E-3</v>
      </c>
      <c r="N160" s="96">
        <v>7.9095435755004387E-5</v>
      </c>
    </row>
    <row r="161" spans="2:14">
      <c r="B161" s="108" t="s">
        <v>1348</v>
      </c>
      <c r="C161" s="85" t="s">
        <v>1349</v>
      </c>
      <c r="D161" s="98" t="s">
        <v>32</v>
      </c>
      <c r="E161" s="98" t="s">
        <v>812</v>
      </c>
      <c r="F161" s="85"/>
      <c r="G161" s="98" t="s">
        <v>1320</v>
      </c>
      <c r="H161" s="98" t="s">
        <v>177</v>
      </c>
      <c r="I161" s="95">
        <v>1162.0000000000002</v>
      </c>
      <c r="J161" s="97">
        <v>6020</v>
      </c>
      <c r="K161" s="95">
        <v>282.8735200000001</v>
      </c>
      <c r="L161" s="96">
        <v>1.7716331347233998E-6</v>
      </c>
      <c r="M161" s="96">
        <v>1.7367736307854122E-3</v>
      </c>
      <c r="N161" s="96">
        <v>7.9632811900999203E-5</v>
      </c>
    </row>
    <row r="162" spans="2:14">
      <c r="B162" s="108" t="s">
        <v>1350</v>
      </c>
      <c r="C162" s="85" t="s">
        <v>1351</v>
      </c>
      <c r="D162" s="98" t="s">
        <v>1276</v>
      </c>
      <c r="E162" s="98" t="s">
        <v>812</v>
      </c>
      <c r="F162" s="85"/>
      <c r="G162" s="98" t="s">
        <v>889</v>
      </c>
      <c r="H162" s="98" t="s">
        <v>175</v>
      </c>
      <c r="I162" s="95">
        <v>1430.0000000000002</v>
      </c>
      <c r="J162" s="97">
        <v>6735</v>
      </c>
      <c r="K162" s="95">
        <v>370.31388000000004</v>
      </c>
      <c r="L162" s="96">
        <v>5.2798764671364438E-6</v>
      </c>
      <c r="M162" s="96">
        <v>2.2736358705397145E-3</v>
      </c>
      <c r="N162" s="96">
        <v>1.0424848374061024E-4</v>
      </c>
    </row>
    <row r="163" spans="2:14">
      <c r="B163" s="108" t="s">
        <v>1352</v>
      </c>
      <c r="C163" s="85" t="s">
        <v>1353</v>
      </c>
      <c r="D163" s="98" t="s">
        <v>135</v>
      </c>
      <c r="E163" s="98" t="s">
        <v>812</v>
      </c>
      <c r="F163" s="85"/>
      <c r="G163" s="98" t="s">
        <v>842</v>
      </c>
      <c r="H163" s="98" t="s">
        <v>178</v>
      </c>
      <c r="I163" s="95">
        <v>3240.0000000000005</v>
      </c>
      <c r="J163" s="97">
        <v>1005</v>
      </c>
      <c r="K163" s="95">
        <v>153.86196000000001</v>
      </c>
      <c r="L163" s="96">
        <v>8.1569326779117086E-6</v>
      </c>
      <c r="M163" s="96">
        <v>9.4467447822249248E-4</v>
      </c>
      <c r="N163" s="96">
        <v>4.3314271761453882E-5</v>
      </c>
    </row>
    <row r="164" spans="2:14">
      <c r="B164" s="108" t="s">
        <v>1354</v>
      </c>
      <c r="C164" s="85" t="s">
        <v>1355</v>
      </c>
      <c r="D164" s="98" t="s">
        <v>32</v>
      </c>
      <c r="E164" s="98" t="s">
        <v>812</v>
      </c>
      <c r="F164" s="85"/>
      <c r="G164" s="98" t="s">
        <v>1329</v>
      </c>
      <c r="H164" s="98" t="s">
        <v>177</v>
      </c>
      <c r="I164" s="95">
        <v>640.00000000000011</v>
      </c>
      <c r="J164" s="97">
        <v>6625</v>
      </c>
      <c r="K164" s="95">
        <v>171.45712000000003</v>
      </c>
      <c r="L164" s="96">
        <v>6.525134793736667E-6</v>
      </c>
      <c r="M164" s="96">
        <v>1.0527044200758348E-3</v>
      </c>
      <c r="N164" s="96">
        <v>4.8267552883872078E-5</v>
      </c>
    </row>
    <row r="165" spans="2:14">
      <c r="B165" s="108" t="s">
        <v>1356</v>
      </c>
      <c r="C165" s="85" t="s">
        <v>1357</v>
      </c>
      <c r="D165" s="98" t="s">
        <v>32</v>
      </c>
      <c r="E165" s="98" t="s">
        <v>812</v>
      </c>
      <c r="F165" s="85"/>
      <c r="G165" s="98" t="s">
        <v>814</v>
      </c>
      <c r="H165" s="98" t="s">
        <v>177</v>
      </c>
      <c r="I165" s="95">
        <v>6312.0000000000009</v>
      </c>
      <c r="J165" s="97">
        <v>1547</v>
      </c>
      <c r="K165" s="95">
        <v>394.8634800000001</v>
      </c>
      <c r="L165" s="96">
        <v>1.7368404269024996E-6</v>
      </c>
      <c r="M165" s="96">
        <v>2.4243643584035825E-3</v>
      </c>
      <c r="N165" s="96">
        <v>1.1115953599832871E-4</v>
      </c>
    </row>
    <row r="166" spans="2:14">
      <c r="B166" s="108" t="s">
        <v>1358</v>
      </c>
      <c r="C166" s="85" t="s">
        <v>1359</v>
      </c>
      <c r="D166" s="98" t="s">
        <v>1279</v>
      </c>
      <c r="E166" s="98" t="s">
        <v>812</v>
      </c>
      <c r="F166" s="85"/>
      <c r="G166" s="98" t="s">
        <v>934</v>
      </c>
      <c r="H166" s="98" t="s">
        <v>175</v>
      </c>
      <c r="I166" s="95">
        <v>519.00000000000011</v>
      </c>
      <c r="J166" s="97">
        <v>11328</v>
      </c>
      <c r="K166" s="95">
        <v>226.05647000000002</v>
      </c>
      <c r="L166" s="96">
        <v>3.7819748208941628E-6</v>
      </c>
      <c r="M166" s="96">
        <v>1.3879309599726178E-3</v>
      </c>
      <c r="N166" s="96">
        <v>6.3638025766829876E-5</v>
      </c>
    </row>
    <row r="167" spans="2:14">
      <c r="B167" s="108" t="s">
        <v>1360</v>
      </c>
      <c r="C167" s="85" t="s">
        <v>1361</v>
      </c>
      <c r="D167" s="98" t="s">
        <v>1279</v>
      </c>
      <c r="E167" s="98" t="s">
        <v>812</v>
      </c>
      <c r="F167" s="85"/>
      <c r="G167" s="98" t="s">
        <v>859</v>
      </c>
      <c r="H167" s="98" t="s">
        <v>175</v>
      </c>
      <c r="I167" s="95">
        <v>4425.1600000000008</v>
      </c>
      <c r="J167" s="97">
        <v>11505</v>
      </c>
      <c r="K167" s="95">
        <v>1957.5458600000004</v>
      </c>
      <c r="L167" s="96">
        <v>1.8904278884731315E-6</v>
      </c>
      <c r="M167" s="96">
        <v>1.2018848673785909E-2</v>
      </c>
      <c r="N167" s="96">
        <v>5.5107625930118768E-4</v>
      </c>
    </row>
    <row r="168" spans="2:14">
      <c r="B168" s="108" t="s">
        <v>1362</v>
      </c>
      <c r="C168" s="85" t="s">
        <v>1363</v>
      </c>
      <c r="D168" s="98" t="s">
        <v>1276</v>
      </c>
      <c r="E168" s="98" t="s">
        <v>812</v>
      </c>
      <c r="F168" s="85"/>
      <c r="G168" s="98" t="s">
        <v>886</v>
      </c>
      <c r="H168" s="98" t="s">
        <v>175</v>
      </c>
      <c r="I168" s="95">
        <v>432.1400000000001</v>
      </c>
      <c r="J168" s="97">
        <v>23945</v>
      </c>
      <c r="K168" s="95">
        <v>397.86490999999995</v>
      </c>
      <c r="L168" s="96">
        <v>1.0867367054315112E-6</v>
      </c>
      <c r="M168" s="96">
        <v>2.4427923981813885E-3</v>
      </c>
      <c r="N168" s="96">
        <v>1.1200448009427664E-4</v>
      </c>
    </row>
    <row r="169" spans="2:14">
      <c r="B169" s="108" t="s">
        <v>1364</v>
      </c>
      <c r="C169" s="85" t="s">
        <v>1365</v>
      </c>
      <c r="D169" s="98" t="s">
        <v>1366</v>
      </c>
      <c r="E169" s="98" t="s">
        <v>812</v>
      </c>
      <c r="F169" s="85"/>
      <c r="G169" s="98" t="s">
        <v>199</v>
      </c>
      <c r="H169" s="98" t="s">
        <v>177</v>
      </c>
      <c r="I169" s="95">
        <v>2115.0000000000005</v>
      </c>
      <c r="J169" s="97">
        <v>3243</v>
      </c>
      <c r="K169" s="95">
        <v>277.36202000000009</v>
      </c>
      <c r="L169" s="96">
        <v>6.7861281914053946E-7</v>
      </c>
      <c r="M169" s="96">
        <v>1.7029343804162939E-3</v>
      </c>
      <c r="N169" s="96">
        <v>7.8081248351352138E-5</v>
      </c>
    </row>
    <row r="170" spans="2:14">
      <c r="B170" s="108" t="s">
        <v>1367</v>
      </c>
      <c r="C170" s="85" t="s">
        <v>1368</v>
      </c>
      <c r="D170" s="98" t="s">
        <v>136</v>
      </c>
      <c r="E170" s="98" t="s">
        <v>812</v>
      </c>
      <c r="F170" s="85"/>
      <c r="G170" s="98" t="s">
        <v>814</v>
      </c>
      <c r="H170" s="98" t="s">
        <v>185</v>
      </c>
      <c r="I170" s="95">
        <v>9000.0000000000018</v>
      </c>
      <c r="J170" s="97">
        <v>1171</v>
      </c>
      <c r="K170" s="95">
        <v>346.35370000000006</v>
      </c>
      <c r="L170" s="96">
        <v>6.1545884919042553E-6</v>
      </c>
      <c r="M170" s="96">
        <v>2.1265262760719397E-3</v>
      </c>
      <c r="N170" s="96">
        <v>9.7503361372655532E-5</v>
      </c>
    </row>
    <row r="171" spans="2:14">
      <c r="B171" s="108" t="s">
        <v>1369</v>
      </c>
      <c r="C171" s="85" t="s">
        <v>1370</v>
      </c>
      <c r="D171" s="98" t="s">
        <v>1276</v>
      </c>
      <c r="E171" s="98" t="s">
        <v>812</v>
      </c>
      <c r="F171" s="85"/>
      <c r="G171" s="98" t="s">
        <v>837</v>
      </c>
      <c r="H171" s="98" t="s">
        <v>175</v>
      </c>
      <c r="I171" s="95">
        <v>1110.0000000000002</v>
      </c>
      <c r="J171" s="97">
        <v>8629</v>
      </c>
      <c r="K171" s="95">
        <v>368.28140999999999</v>
      </c>
      <c r="L171" s="96">
        <v>3.1020626587715669E-7</v>
      </c>
      <c r="M171" s="96">
        <v>2.2611570061293498E-3</v>
      </c>
      <c r="N171" s="96">
        <v>1.0367631529867042E-4</v>
      </c>
    </row>
    <row r="172" spans="2:14">
      <c r="B172" s="108" t="s">
        <v>1371</v>
      </c>
      <c r="C172" s="85" t="s">
        <v>1372</v>
      </c>
      <c r="D172" s="98" t="s">
        <v>1276</v>
      </c>
      <c r="E172" s="98" t="s">
        <v>812</v>
      </c>
      <c r="F172" s="85"/>
      <c r="G172" s="98" t="s">
        <v>859</v>
      </c>
      <c r="H172" s="98" t="s">
        <v>175</v>
      </c>
      <c r="I172" s="95">
        <v>2528.0000000000005</v>
      </c>
      <c r="J172" s="97">
        <v>2826</v>
      </c>
      <c r="K172" s="95">
        <v>274.69171999999998</v>
      </c>
      <c r="L172" s="96">
        <v>6.6469790229703359E-6</v>
      </c>
      <c r="M172" s="96">
        <v>1.6865393971520898E-3</v>
      </c>
      <c r="N172" s="96">
        <v>7.7329521934474215E-5</v>
      </c>
    </row>
    <row r="173" spans="2:14">
      <c r="B173" s="108" t="s">
        <v>1373</v>
      </c>
      <c r="C173" s="85" t="s">
        <v>1374</v>
      </c>
      <c r="D173" s="98" t="s">
        <v>1279</v>
      </c>
      <c r="E173" s="98" t="s">
        <v>812</v>
      </c>
      <c r="F173" s="85"/>
      <c r="G173" s="98" t="s">
        <v>900</v>
      </c>
      <c r="H173" s="98" t="s">
        <v>175</v>
      </c>
      <c r="I173" s="95">
        <v>5081.3100000000013</v>
      </c>
      <c r="J173" s="97">
        <v>4484</v>
      </c>
      <c r="K173" s="95">
        <v>876.0676400000001</v>
      </c>
      <c r="L173" s="96">
        <v>1.0187942130164527E-4</v>
      </c>
      <c r="M173" s="96">
        <v>5.3788391926413159E-3</v>
      </c>
      <c r="N173" s="96">
        <v>2.4662516869260957E-4</v>
      </c>
    </row>
    <row r="174" spans="2:14">
      <c r="B174" s="108" t="s">
        <v>1375</v>
      </c>
      <c r="C174" s="85" t="s">
        <v>1376</v>
      </c>
      <c r="D174" s="98" t="s">
        <v>32</v>
      </c>
      <c r="E174" s="98" t="s">
        <v>812</v>
      </c>
      <c r="F174" s="85"/>
      <c r="G174" s="98" t="s">
        <v>478</v>
      </c>
      <c r="H174" s="98" t="s">
        <v>177</v>
      </c>
      <c r="I174" s="95">
        <v>4865.0000000000009</v>
      </c>
      <c r="J174" s="97">
        <v>2900</v>
      </c>
      <c r="K174" s="95">
        <v>570.51953000000003</v>
      </c>
      <c r="L174" s="96">
        <v>5.2331811731495787E-6</v>
      </c>
      <c r="M174" s="96">
        <v>3.5028491728461776E-3</v>
      </c>
      <c r="N174" s="96">
        <v>1.6060914580600001E-4</v>
      </c>
    </row>
    <row r="175" spans="2:14">
      <c r="B175" s="108" t="s">
        <v>1377</v>
      </c>
      <c r="C175" s="85" t="s">
        <v>1378</v>
      </c>
      <c r="D175" s="98" t="s">
        <v>1276</v>
      </c>
      <c r="E175" s="98" t="s">
        <v>812</v>
      </c>
      <c r="F175" s="85"/>
      <c r="G175" s="98" t="s">
        <v>1379</v>
      </c>
      <c r="H175" s="98" t="s">
        <v>175</v>
      </c>
      <c r="I175" s="95">
        <v>3352.0000000000005</v>
      </c>
      <c r="J175" s="97">
        <v>3451</v>
      </c>
      <c r="K175" s="95">
        <v>444.78007000000008</v>
      </c>
      <c r="L175" s="96">
        <v>3.5730859242794344E-6</v>
      </c>
      <c r="M175" s="96">
        <v>2.7308399070895351E-3</v>
      </c>
      <c r="N175" s="96">
        <v>1.252117471144816E-4</v>
      </c>
    </row>
    <row r="176" spans="2:14">
      <c r="B176" s="108" t="s">
        <v>1380</v>
      </c>
      <c r="C176" s="85" t="s">
        <v>1381</v>
      </c>
      <c r="D176" s="98" t="s">
        <v>1382</v>
      </c>
      <c r="E176" s="98" t="s">
        <v>812</v>
      </c>
      <c r="F176" s="85"/>
      <c r="G176" s="98" t="s">
        <v>859</v>
      </c>
      <c r="H176" s="98" t="s">
        <v>180</v>
      </c>
      <c r="I176" s="95">
        <v>110272.00000000001</v>
      </c>
      <c r="J176" s="97">
        <v>470</v>
      </c>
      <c r="K176" s="95">
        <v>257.02463000000006</v>
      </c>
      <c r="L176" s="96">
        <v>9.9266745379852192E-6</v>
      </c>
      <c r="M176" s="96">
        <v>1.5780678228431461E-3</v>
      </c>
      <c r="N176" s="96">
        <v>7.2355991521277471E-5</v>
      </c>
    </row>
    <row r="177" spans="2:14">
      <c r="B177" s="108" t="s">
        <v>1383</v>
      </c>
      <c r="C177" s="85" t="s">
        <v>1384</v>
      </c>
      <c r="D177" s="98" t="s">
        <v>1276</v>
      </c>
      <c r="E177" s="98" t="s">
        <v>812</v>
      </c>
      <c r="F177" s="85"/>
      <c r="G177" s="98" t="s">
        <v>873</v>
      </c>
      <c r="H177" s="98" t="s">
        <v>175</v>
      </c>
      <c r="I177" s="95">
        <v>3391.0000000000005</v>
      </c>
      <c r="J177" s="97">
        <v>10325</v>
      </c>
      <c r="K177" s="95">
        <v>1346.2142800000004</v>
      </c>
      <c r="L177" s="96">
        <v>3.1706551076867615E-6</v>
      </c>
      <c r="M177" s="96">
        <v>8.2654235818565465E-3</v>
      </c>
      <c r="N177" s="96">
        <v>3.7897795642971127E-4</v>
      </c>
    </row>
    <row r="178" spans="2:14">
      <c r="B178" s="108" t="s">
        <v>1385</v>
      </c>
      <c r="C178" s="85" t="s">
        <v>1386</v>
      </c>
      <c r="D178" s="98" t="s">
        <v>1276</v>
      </c>
      <c r="E178" s="98" t="s">
        <v>812</v>
      </c>
      <c r="F178" s="85"/>
      <c r="G178" s="98" t="s">
        <v>868</v>
      </c>
      <c r="H178" s="98" t="s">
        <v>175</v>
      </c>
      <c r="I178" s="95">
        <v>899.50000000000011</v>
      </c>
      <c r="J178" s="97">
        <v>5887</v>
      </c>
      <c r="K178" s="95">
        <v>205.23202000000003</v>
      </c>
      <c r="L178" s="96">
        <v>3.2624415519858891E-7</v>
      </c>
      <c r="M178" s="96">
        <v>1.2600739741522086E-3</v>
      </c>
      <c r="N178" s="96">
        <v>5.777565480403434E-5</v>
      </c>
    </row>
    <row r="179" spans="2:14">
      <c r="B179" s="108" t="s">
        <v>1387</v>
      </c>
      <c r="C179" s="85" t="s">
        <v>1388</v>
      </c>
      <c r="D179" s="98" t="s">
        <v>1276</v>
      </c>
      <c r="E179" s="98" t="s">
        <v>812</v>
      </c>
      <c r="F179" s="85"/>
      <c r="G179" s="98" t="s">
        <v>886</v>
      </c>
      <c r="H179" s="98" t="s">
        <v>175</v>
      </c>
      <c r="I179" s="95">
        <v>1180.0000000000002</v>
      </c>
      <c r="J179" s="97">
        <v>9427</v>
      </c>
      <c r="K179" s="95">
        <v>427.71240999999998</v>
      </c>
      <c r="L179" s="96">
        <v>6.1724916173640651E-6</v>
      </c>
      <c r="M179" s="96">
        <v>2.6260486851073178E-3</v>
      </c>
      <c r="N179" s="96">
        <v>1.2040696454462417E-4</v>
      </c>
    </row>
    <row r="180" spans="2:14">
      <c r="B180" s="108" t="s">
        <v>1389</v>
      </c>
      <c r="C180" s="85" t="s">
        <v>1390</v>
      </c>
      <c r="D180" s="98" t="s">
        <v>1279</v>
      </c>
      <c r="E180" s="98" t="s">
        <v>812</v>
      </c>
      <c r="F180" s="85"/>
      <c r="G180" s="98" t="s">
        <v>859</v>
      </c>
      <c r="H180" s="98" t="s">
        <v>175</v>
      </c>
      <c r="I180" s="95">
        <v>280.00000000000006</v>
      </c>
      <c r="J180" s="97">
        <v>21534</v>
      </c>
      <c r="K180" s="95">
        <v>231.83504000000005</v>
      </c>
      <c r="L180" s="96">
        <v>2.1116010092487524E-6</v>
      </c>
      <c r="M180" s="96">
        <v>1.4234099542582892E-3</v>
      </c>
      <c r="N180" s="96">
        <v>6.5264773218718468E-5</v>
      </c>
    </row>
    <row r="181" spans="2:14">
      <c r="B181" s="108" t="s">
        <v>1391</v>
      </c>
      <c r="C181" s="85" t="s">
        <v>1392</v>
      </c>
      <c r="D181" s="98" t="s">
        <v>1279</v>
      </c>
      <c r="E181" s="98" t="s">
        <v>812</v>
      </c>
      <c r="F181" s="85"/>
      <c r="G181" s="98" t="s">
        <v>873</v>
      </c>
      <c r="H181" s="98" t="s">
        <v>175</v>
      </c>
      <c r="I181" s="95">
        <v>1763.0000000000002</v>
      </c>
      <c r="J181" s="97">
        <v>3845</v>
      </c>
      <c r="K181" s="95">
        <v>260.64236000000005</v>
      </c>
      <c r="L181" s="96">
        <v>4.2975336349651045E-7</v>
      </c>
      <c r="M181" s="96">
        <v>1.6002797925860237E-3</v>
      </c>
      <c r="N181" s="96">
        <v>7.3374432599108302E-5</v>
      </c>
    </row>
    <row r="182" spans="2:14">
      <c r="B182" s="108" t="s">
        <v>1393</v>
      </c>
      <c r="C182" s="85" t="s">
        <v>1394</v>
      </c>
      <c r="D182" s="98" t="s">
        <v>32</v>
      </c>
      <c r="E182" s="98" t="s">
        <v>812</v>
      </c>
      <c r="F182" s="85"/>
      <c r="G182" s="98" t="s">
        <v>831</v>
      </c>
      <c r="H182" s="98" t="s">
        <v>177</v>
      </c>
      <c r="I182" s="95">
        <v>2970.0000000000005</v>
      </c>
      <c r="J182" s="97">
        <v>1443.5</v>
      </c>
      <c r="K182" s="95">
        <v>173.36559000000003</v>
      </c>
      <c r="L182" s="96">
        <v>1.1165175963235212E-6</v>
      </c>
      <c r="M182" s="96">
        <v>1.0644219550757354E-3</v>
      </c>
      <c r="N182" s="96">
        <v>4.880481360919094E-5</v>
      </c>
    </row>
    <row r="183" spans="2:14">
      <c r="B183" s="108" t="s">
        <v>1395</v>
      </c>
      <c r="C183" s="85" t="s">
        <v>1396</v>
      </c>
      <c r="D183" s="98" t="s">
        <v>1276</v>
      </c>
      <c r="E183" s="98" t="s">
        <v>812</v>
      </c>
      <c r="F183" s="85"/>
      <c r="G183" s="98" t="s">
        <v>868</v>
      </c>
      <c r="H183" s="98" t="s">
        <v>175</v>
      </c>
      <c r="I183" s="95">
        <v>4180.0000000000009</v>
      </c>
      <c r="J183" s="97">
        <v>3248</v>
      </c>
      <c r="K183" s="95">
        <v>522.02181000000007</v>
      </c>
      <c r="L183" s="96">
        <v>6.8881927788928901E-7</v>
      </c>
      <c r="M183" s="96">
        <v>3.2050851359394562E-3</v>
      </c>
      <c r="N183" s="96">
        <v>1.4695636623728207E-4</v>
      </c>
    </row>
    <row r="184" spans="2:14">
      <c r="B184" s="108" t="s">
        <v>1397</v>
      </c>
      <c r="C184" s="85" t="s">
        <v>1398</v>
      </c>
      <c r="D184" s="98" t="s">
        <v>1276</v>
      </c>
      <c r="E184" s="98" t="s">
        <v>812</v>
      </c>
      <c r="F184" s="85"/>
      <c r="G184" s="98" t="s">
        <v>1399</v>
      </c>
      <c r="H184" s="98" t="s">
        <v>175</v>
      </c>
      <c r="I184" s="95">
        <v>1380.0000000000002</v>
      </c>
      <c r="J184" s="97">
        <v>5279</v>
      </c>
      <c r="K184" s="95">
        <v>280.1090200000001</v>
      </c>
      <c r="L184" s="96">
        <v>2.6106005516312475E-6</v>
      </c>
      <c r="M184" s="96">
        <v>1.7198002827593889E-3</v>
      </c>
      <c r="N184" s="96">
        <v>7.8854566880043138E-5</v>
      </c>
    </row>
    <row r="185" spans="2:14">
      <c r="B185" s="108" t="s">
        <v>1400</v>
      </c>
      <c r="C185" s="85" t="s">
        <v>1401</v>
      </c>
      <c r="D185" s="98" t="s">
        <v>135</v>
      </c>
      <c r="E185" s="98" t="s">
        <v>812</v>
      </c>
      <c r="F185" s="85"/>
      <c r="G185" s="98" t="s">
        <v>942</v>
      </c>
      <c r="H185" s="98" t="s">
        <v>178</v>
      </c>
      <c r="I185" s="95">
        <v>2830.0000000000005</v>
      </c>
      <c r="J185" s="97">
        <v>1449</v>
      </c>
      <c r="K185" s="95">
        <v>193.76485000000002</v>
      </c>
      <c r="L185" s="96">
        <v>2.6090305524502719E-6</v>
      </c>
      <c r="M185" s="96">
        <v>1.1896683791861845E-3</v>
      </c>
      <c r="N185" s="96">
        <v>5.4547487700776388E-5</v>
      </c>
    </row>
    <row r="186" spans="2:14">
      <c r="B186" s="108" t="s">
        <v>1402</v>
      </c>
      <c r="C186" s="85" t="s">
        <v>1403</v>
      </c>
      <c r="D186" s="98" t="s">
        <v>135</v>
      </c>
      <c r="E186" s="98" t="s">
        <v>812</v>
      </c>
      <c r="F186" s="85"/>
      <c r="G186" s="98" t="s">
        <v>931</v>
      </c>
      <c r="H186" s="98" t="s">
        <v>178</v>
      </c>
      <c r="I186" s="95">
        <v>1286.0000000000002</v>
      </c>
      <c r="J186" s="97">
        <v>3158.5</v>
      </c>
      <c r="K186" s="95">
        <v>191.92964000000003</v>
      </c>
      <c r="L186" s="96">
        <v>9.3540386068959038E-7</v>
      </c>
      <c r="M186" s="96">
        <v>1.1784006425137887E-3</v>
      </c>
      <c r="N186" s="96">
        <v>5.403085067964824E-5</v>
      </c>
    </row>
    <row r="187" spans="2:14">
      <c r="B187" s="108" t="s">
        <v>1404</v>
      </c>
      <c r="C187" s="85" t="s">
        <v>1405</v>
      </c>
      <c r="D187" s="98" t="s">
        <v>151</v>
      </c>
      <c r="E187" s="98" t="s">
        <v>812</v>
      </c>
      <c r="F187" s="85"/>
      <c r="G187" s="98" t="s">
        <v>868</v>
      </c>
      <c r="H187" s="98" t="s">
        <v>1406</v>
      </c>
      <c r="I187" s="95">
        <v>290.00000000000006</v>
      </c>
      <c r="J187" s="97">
        <v>23260</v>
      </c>
      <c r="K187" s="95">
        <v>254.11271000000005</v>
      </c>
      <c r="L187" s="96">
        <v>4.1277454667035419E-7</v>
      </c>
      <c r="M187" s="96">
        <v>1.5601893523841343E-3</v>
      </c>
      <c r="N187" s="96">
        <v>7.1536245729480642E-5</v>
      </c>
    </row>
    <row r="188" spans="2:14">
      <c r="B188" s="108" t="s">
        <v>1407</v>
      </c>
      <c r="C188" s="85" t="s">
        <v>1408</v>
      </c>
      <c r="D188" s="98" t="s">
        <v>135</v>
      </c>
      <c r="E188" s="98" t="s">
        <v>812</v>
      </c>
      <c r="F188" s="85"/>
      <c r="G188" s="98" t="s">
        <v>814</v>
      </c>
      <c r="H188" s="98" t="s">
        <v>178</v>
      </c>
      <c r="I188" s="95">
        <v>2332.0000000000005</v>
      </c>
      <c r="J188" s="97">
        <v>2242.5</v>
      </c>
      <c r="K188" s="95">
        <v>247.10481000000001</v>
      </c>
      <c r="L188" s="96">
        <v>5.2654112585488214E-7</v>
      </c>
      <c r="M188" s="96">
        <v>1.5171625751616458E-3</v>
      </c>
      <c r="N188" s="96">
        <v>6.9563424864095238E-5</v>
      </c>
    </row>
    <row r="189" spans="2:14">
      <c r="B189" s="108" t="s">
        <v>1409</v>
      </c>
      <c r="C189" s="85" t="s">
        <v>1410</v>
      </c>
      <c r="D189" s="98" t="s">
        <v>1276</v>
      </c>
      <c r="E189" s="98" t="s">
        <v>812</v>
      </c>
      <c r="F189" s="85"/>
      <c r="G189" s="98" t="s">
        <v>886</v>
      </c>
      <c r="H189" s="98" t="s">
        <v>175</v>
      </c>
      <c r="I189" s="95">
        <v>1050.0000000000002</v>
      </c>
      <c r="J189" s="97">
        <v>10754</v>
      </c>
      <c r="K189" s="95">
        <v>434.16586000000012</v>
      </c>
      <c r="L189" s="96">
        <v>4.0524893863373224E-6</v>
      </c>
      <c r="M189" s="96">
        <v>2.6656712761069716E-3</v>
      </c>
      <c r="N189" s="96">
        <v>1.2222370005936063E-4</v>
      </c>
    </row>
    <row r="190" spans="2:14">
      <c r="B190" s="108" t="s">
        <v>1411</v>
      </c>
      <c r="C190" s="85" t="s">
        <v>1412</v>
      </c>
      <c r="D190" s="98" t="s">
        <v>32</v>
      </c>
      <c r="E190" s="98" t="s">
        <v>812</v>
      </c>
      <c r="F190" s="85"/>
      <c r="G190" s="98" t="s">
        <v>961</v>
      </c>
      <c r="H190" s="98" t="s">
        <v>182</v>
      </c>
      <c r="I190" s="95">
        <v>4080.0000000000005</v>
      </c>
      <c r="J190" s="97">
        <v>14340</v>
      </c>
      <c r="K190" s="95">
        <v>247.30994000000004</v>
      </c>
      <c r="L190" s="96">
        <v>1.1726958567853464E-5</v>
      </c>
      <c r="M190" s="96">
        <v>1.5184220227581655E-3</v>
      </c>
      <c r="N190" s="96">
        <v>6.9621171798856936E-5</v>
      </c>
    </row>
    <row r="191" spans="2:14">
      <c r="B191" s="108" t="s">
        <v>1413</v>
      </c>
      <c r="C191" s="85" t="s">
        <v>1414</v>
      </c>
      <c r="D191" s="98" t="s">
        <v>32</v>
      </c>
      <c r="E191" s="98" t="s">
        <v>812</v>
      </c>
      <c r="F191" s="85"/>
      <c r="G191" s="98" t="s">
        <v>1329</v>
      </c>
      <c r="H191" s="98" t="s">
        <v>177</v>
      </c>
      <c r="I191" s="95">
        <v>620.00000000000011</v>
      </c>
      <c r="J191" s="97">
        <v>11680</v>
      </c>
      <c r="K191" s="95">
        <v>292.8358300000001</v>
      </c>
      <c r="L191" s="96">
        <v>7.2941176470588249E-7</v>
      </c>
      <c r="M191" s="96">
        <v>1.7979397565850623E-3</v>
      </c>
      <c r="N191" s="96">
        <v>8.2437340081400958E-5</v>
      </c>
    </row>
    <row r="192" spans="2:14">
      <c r="B192" s="108" t="s">
        <v>1415</v>
      </c>
      <c r="C192" s="85" t="s">
        <v>1416</v>
      </c>
      <c r="D192" s="98" t="s">
        <v>1276</v>
      </c>
      <c r="E192" s="98" t="s">
        <v>812</v>
      </c>
      <c r="F192" s="85"/>
      <c r="G192" s="98" t="s">
        <v>842</v>
      </c>
      <c r="H192" s="98" t="s">
        <v>175</v>
      </c>
      <c r="I192" s="95">
        <v>970.00000000000011</v>
      </c>
      <c r="J192" s="97">
        <v>4984</v>
      </c>
      <c r="K192" s="95">
        <v>186.66629000000003</v>
      </c>
      <c r="L192" s="96">
        <v>1.575704295391677E-6</v>
      </c>
      <c r="M192" s="96">
        <v>1.1460849719285942E-3</v>
      </c>
      <c r="N192" s="96">
        <v>5.2549144790319594E-5</v>
      </c>
    </row>
    <row r="193" spans="2:14">
      <c r="B193" s="108" t="s">
        <v>1417</v>
      </c>
      <c r="C193" s="85" t="s">
        <v>1418</v>
      </c>
      <c r="D193" s="98" t="s">
        <v>32</v>
      </c>
      <c r="E193" s="98" t="s">
        <v>812</v>
      </c>
      <c r="F193" s="85"/>
      <c r="G193" s="98" t="s">
        <v>939</v>
      </c>
      <c r="H193" s="98" t="s">
        <v>177</v>
      </c>
      <c r="I193" s="95">
        <v>5870.0000000000009</v>
      </c>
      <c r="J193" s="97">
        <v>1080</v>
      </c>
      <c r="K193" s="95">
        <v>256.36075000000005</v>
      </c>
      <c r="L193" s="96">
        <v>6.4436744040084184E-6</v>
      </c>
      <c r="M193" s="96">
        <v>1.5739917634155765E-3</v>
      </c>
      <c r="N193" s="96">
        <v>7.2169100110710526E-5</v>
      </c>
    </row>
    <row r="194" spans="2:14">
      <c r="B194" s="108" t="s">
        <v>1419</v>
      </c>
      <c r="C194" s="85" t="s">
        <v>1420</v>
      </c>
      <c r="D194" s="98" t="s">
        <v>32</v>
      </c>
      <c r="E194" s="98" t="s">
        <v>812</v>
      </c>
      <c r="F194" s="85"/>
      <c r="G194" s="98" t="s">
        <v>1329</v>
      </c>
      <c r="H194" s="98" t="s">
        <v>177</v>
      </c>
      <c r="I194" s="95">
        <v>470.00000000000006</v>
      </c>
      <c r="J194" s="97">
        <v>9213</v>
      </c>
      <c r="K194" s="95">
        <v>175.10098000000005</v>
      </c>
      <c r="L194" s="96">
        <v>2.2160285742834093E-6</v>
      </c>
      <c r="M194" s="96">
        <v>1.075076821572708E-3</v>
      </c>
      <c r="N194" s="96">
        <v>4.9293349918439246E-5</v>
      </c>
    </row>
    <row r="195" spans="2:14">
      <c r="B195" s="108" t="s">
        <v>1421</v>
      </c>
      <c r="C195" s="85" t="s">
        <v>1422</v>
      </c>
      <c r="D195" s="98" t="s">
        <v>1276</v>
      </c>
      <c r="E195" s="98" t="s">
        <v>812</v>
      </c>
      <c r="F195" s="85"/>
      <c r="G195" s="98" t="s">
        <v>934</v>
      </c>
      <c r="H195" s="98" t="s">
        <v>175</v>
      </c>
      <c r="I195" s="95">
        <v>1920.0000000000002</v>
      </c>
      <c r="J195" s="97">
        <v>7513</v>
      </c>
      <c r="K195" s="95">
        <v>554.63971000000004</v>
      </c>
      <c r="L195" s="96">
        <v>2.9452336607950987E-6</v>
      </c>
      <c r="M195" s="96">
        <v>3.4053509954359387E-3</v>
      </c>
      <c r="N195" s="96">
        <v>1.561387566402636E-4</v>
      </c>
    </row>
    <row r="196" spans="2:14">
      <c r="B196" s="108" t="s">
        <v>1423</v>
      </c>
      <c r="C196" s="85" t="s">
        <v>1424</v>
      </c>
      <c r="D196" s="98" t="s">
        <v>1276</v>
      </c>
      <c r="E196" s="98" t="s">
        <v>812</v>
      </c>
      <c r="F196" s="85"/>
      <c r="G196" s="98" t="s">
        <v>952</v>
      </c>
      <c r="H196" s="98" t="s">
        <v>175</v>
      </c>
      <c r="I196" s="95">
        <v>2808.0000000000005</v>
      </c>
      <c r="J196" s="97">
        <v>2517</v>
      </c>
      <c r="K196" s="95">
        <v>271.75445000000002</v>
      </c>
      <c r="L196" s="96">
        <v>1.2765760296018707E-5</v>
      </c>
      <c r="M196" s="96">
        <v>1.668505283946665E-3</v>
      </c>
      <c r="N196" s="96">
        <v>7.6502639766739159E-5</v>
      </c>
    </row>
    <row r="197" spans="2:14">
      <c r="B197" s="108" t="s">
        <v>1425</v>
      </c>
      <c r="C197" s="85" t="s">
        <v>1426</v>
      </c>
      <c r="D197" s="98" t="s">
        <v>1276</v>
      </c>
      <c r="E197" s="98" t="s">
        <v>812</v>
      </c>
      <c r="F197" s="85"/>
      <c r="G197" s="98" t="s">
        <v>837</v>
      </c>
      <c r="H197" s="98" t="s">
        <v>175</v>
      </c>
      <c r="I197" s="95">
        <v>2886.3400000000006</v>
      </c>
      <c r="J197" s="97">
        <v>5137</v>
      </c>
      <c r="K197" s="95">
        <v>573.21056000000021</v>
      </c>
      <c r="L197" s="96">
        <v>1.6981703355146068E-6</v>
      </c>
      <c r="M197" s="96">
        <v>3.5193714331965024E-3</v>
      </c>
      <c r="N197" s="96">
        <v>1.6136670800485819E-4</v>
      </c>
    </row>
    <row r="198" spans="2:14">
      <c r="B198" s="108" t="s">
        <v>1427</v>
      </c>
      <c r="C198" s="85" t="s">
        <v>1428</v>
      </c>
      <c r="D198" s="98" t="s">
        <v>32</v>
      </c>
      <c r="E198" s="98" t="s">
        <v>812</v>
      </c>
      <c r="F198" s="85"/>
      <c r="G198" s="98" t="s">
        <v>1329</v>
      </c>
      <c r="H198" s="98" t="s">
        <v>177</v>
      </c>
      <c r="I198" s="95">
        <v>950.00000000000011</v>
      </c>
      <c r="J198" s="97">
        <v>6470</v>
      </c>
      <c r="K198" s="95">
        <v>248.55217000000005</v>
      </c>
      <c r="L198" s="96">
        <v>1.5906088657688479E-6</v>
      </c>
      <c r="M198" s="96">
        <v>1.5260490085126843E-3</v>
      </c>
      <c r="N198" s="96">
        <v>6.9970876740937699E-5</v>
      </c>
    </row>
    <row r="199" spans="2:14">
      <c r="B199" s="108" t="s">
        <v>1429</v>
      </c>
      <c r="C199" s="85" t="s">
        <v>1430</v>
      </c>
      <c r="D199" s="98" t="s">
        <v>1276</v>
      </c>
      <c r="E199" s="98" t="s">
        <v>812</v>
      </c>
      <c r="F199" s="85"/>
      <c r="G199" s="98" t="s">
        <v>873</v>
      </c>
      <c r="H199" s="98" t="s">
        <v>175</v>
      </c>
      <c r="I199" s="95">
        <v>4500.0000000000009</v>
      </c>
      <c r="J199" s="97">
        <v>7802</v>
      </c>
      <c r="K199" s="95">
        <v>1349.9410500000004</v>
      </c>
      <c r="L199" s="96">
        <v>2.4259264085854493E-6</v>
      </c>
      <c r="M199" s="96">
        <v>8.2883050303003674E-3</v>
      </c>
      <c r="N199" s="96">
        <v>3.80027093777061E-4</v>
      </c>
    </row>
    <row r="200" spans="2:14">
      <c r="B200" s="108" t="s">
        <v>1431</v>
      </c>
      <c r="C200" s="85" t="s">
        <v>1432</v>
      </c>
      <c r="D200" s="98" t="s">
        <v>1276</v>
      </c>
      <c r="E200" s="98" t="s">
        <v>812</v>
      </c>
      <c r="F200" s="85"/>
      <c r="G200" s="98" t="s">
        <v>837</v>
      </c>
      <c r="H200" s="98" t="s">
        <v>175</v>
      </c>
      <c r="I200" s="95">
        <v>5955.4</v>
      </c>
      <c r="J200" s="97">
        <v>5511</v>
      </c>
      <c r="K200" s="95">
        <v>1261.9370300000003</v>
      </c>
      <c r="L200" s="96">
        <v>1.1857906557974801E-6</v>
      </c>
      <c r="M200" s="96">
        <v>7.7479820571952421E-3</v>
      </c>
      <c r="N200" s="96">
        <v>3.5525274384430036E-4</v>
      </c>
    </row>
    <row r="201" spans="2:14">
      <c r="B201" s="108" t="s">
        <v>1433</v>
      </c>
      <c r="C201" s="85" t="s">
        <v>1434</v>
      </c>
      <c r="D201" s="98" t="s">
        <v>32</v>
      </c>
      <c r="E201" s="98" t="s">
        <v>812</v>
      </c>
      <c r="F201" s="85"/>
      <c r="G201" s="98" t="s">
        <v>934</v>
      </c>
      <c r="H201" s="98" t="s">
        <v>177</v>
      </c>
      <c r="I201" s="95">
        <v>940.00000000000011</v>
      </c>
      <c r="J201" s="97">
        <v>3629</v>
      </c>
      <c r="K201" s="95">
        <v>137.94453000000001</v>
      </c>
      <c r="L201" s="96">
        <v>3.8017297935270848E-6</v>
      </c>
      <c r="M201" s="96">
        <v>8.4694538469025718E-4</v>
      </c>
      <c r="N201" s="96">
        <v>3.8833294860055262E-5</v>
      </c>
    </row>
    <row r="202" spans="2:14">
      <c r="B202" s="151"/>
      <c r="C202" s="151"/>
      <c r="D202" s="151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</row>
    <row r="203" spans="2:14">
      <c r="B203" s="151"/>
      <c r="C203" s="151"/>
      <c r="D203" s="151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</row>
    <row r="204" spans="2:14">
      <c r="B204" s="150" t="s">
        <v>53</v>
      </c>
      <c r="C204" s="151"/>
      <c r="D204" s="151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</row>
    <row r="205" spans="2:14">
      <c r="B205" s="150" t="s">
        <v>124</v>
      </c>
      <c r="C205" s="151"/>
      <c r="D205" s="151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</row>
    <row r="206" spans="2:14">
      <c r="B206" s="149"/>
      <c r="C206" s="151"/>
      <c r="D206" s="151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</row>
    <row r="207" spans="2:14">
      <c r="B207" s="151"/>
      <c r="C207" s="151"/>
      <c r="D207" s="151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</row>
    <row r="208" spans="2:14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conditionalFormatting sqref="B204">
    <cfRule type="cellIs" dxfId="66" priority="2" operator="equal">
      <formula>"NR3"</formula>
    </cfRule>
  </conditionalFormatting>
  <conditionalFormatting sqref="B204">
    <cfRule type="containsText" dxfId="65" priority="1" operator="containsText" text="הפרשה ">
      <formula>NOT(ISERROR(SEARCH("הפרשה ",B204)))</formula>
    </cfRule>
  </conditionalFormatting>
  <dataValidations count="4">
    <dataValidation allowBlank="1" showInputMessage="1" showErrorMessage="1" sqref="A1"/>
    <dataValidation type="list" allowBlank="1" showInputMessage="1" showErrorMessage="1" sqref="E12:E357">
      <formula1>$AZ$6:$AZ$23</formula1>
    </dataValidation>
    <dataValidation type="list" allowBlank="1" showInputMessage="1" showErrorMessage="1" sqref="H12:H357">
      <formula1>$BD$6:$BD$19</formula1>
    </dataValidation>
    <dataValidation type="list" allowBlank="1" showInputMessage="1" showErrorMessage="1" sqref="G12:G363">
      <formula1>$BB$6:$BB$29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7.140625" style="2" bestFit="1" customWidth="1"/>
    <col min="4" max="4" width="9.7109375" style="2" bestFit="1" customWidth="1"/>
    <col min="5" max="5" width="11.28515625" style="2" bestFit="1" customWidth="1"/>
    <col min="6" max="6" width="6.1406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191</v>
      </c>
      <c r="C1" s="79" t="s" vm="1">
        <v>246</v>
      </c>
    </row>
    <row r="2" spans="2:58">
      <c r="B2" s="57" t="s">
        <v>190</v>
      </c>
      <c r="C2" s="79" t="s">
        <v>247</v>
      </c>
    </row>
    <row r="3" spans="2:58">
      <c r="B3" s="57" t="s">
        <v>192</v>
      </c>
      <c r="C3" s="79" t="s">
        <v>248</v>
      </c>
    </row>
    <row r="4" spans="2:58">
      <c r="B4" s="57" t="s">
        <v>193</v>
      </c>
      <c r="C4" s="79">
        <v>69</v>
      </c>
    </row>
    <row r="6" spans="2:58" ht="26.25" customHeight="1">
      <c r="B6" s="167" t="s">
        <v>222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  <c r="BF6" s="3"/>
    </row>
    <row r="7" spans="2:58" ht="26.25" customHeight="1">
      <c r="B7" s="167" t="s">
        <v>102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  <c r="BC7" s="3"/>
      <c r="BF7" s="3"/>
    </row>
    <row r="8" spans="2:58" s="3" customFormat="1" ht="65.25" customHeight="1">
      <c r="B8" s="23" t="s">
        <v>127</v>
      </c>
      <c r="C8" s="31" t="s">
        <v>52</v>
      </c>
      <c r="D8" s="71" t="s">
        <v>131</v>
      </c>
      <c r="E8" s="71" t="s">
        <v>129</v>
      </c>
      <c r="F8" s="71" t="s">
        <v>73</v>
      </c>
      <c r="G8" s="31" t="s">
        <v>113</v>
      </c>
      <c r="H8" s="31" t="s">
        <v>0</v>
      </c>
      <c r="I8" s="31" t="s">
        <v>117</v>
      </c>
      <c r="J8" s="31" t="s">
        <v>69</v>
      </c>
      <c r="K8" s="31" t="s">
        <v>66</v>
      </c>
      <c r="L8" s="71" t="s">
        <v>194</v>
      </c>
      <c r="M8" s="32" t="s">
        <v>196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70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80" t="s">
        <v>37</v>
      </c>
      <c r="C11" s="81"/>
      <c r="D11" s="81"/>
      <c r="E11" s="81"/>
      <c r="F11" s="81"/>
      <c r="G11" s="81"/>
      <c r="H11" s="89"/>
      <c r="I11" s="91"/>
      <c r="J11" s="89">
        <v>163929.16438000003</v>
      </c>
      <c r="K11" s="81"/>
      <c r="L11" s="90">
        <v>1</v>
      </c>
      <c r="M11" s="90">
        <v>4.6148329161953779E-2</v>
      </c>
      <c r="N11" s="5"/>
      <c r="BC11" s="1"/>
      <c r="BD11" s="3"/>
      <c r="BF11" s="1"/>
    </row>
    <row r="12" spans="2:58" ht="20.25">
      <c r="B12" s="82" t="s">
        <v>244</v>
      </c>
      <c r="C12" s="83"/>
      <c r="D12" s="83"/>
      <c r="E12" s="83"/>
      <c r="F12" s="83"/>
      <c r="G12" s="83"/>
      <c r="H12" s="92"/>
      <c r="I12" s="94"/>
      <c r="J12" s="92">
        <v>0.21623000000000003</v>
      </c>
      <c r="K12" s="83"/>
      <c r="L12" s="93">
        <v>1.3190453377701772E-6</v>
      </c>
      <c r="M12" s="93">
        <v>6.087173842695865E-8</v>
      </c>
      <c r="BD12" s="4"/>
    </row>
    <row r="13" spans="2:58">
      <c r="B13" s="102" t="s">
        <v>75</v>
      </c>
      <c r="C13" s="83"/>
      <c r="D13" s="83"/>
      <c r="E13" s="83"/>
      <c r="F13" s="83"/>
      <c r="G13" s="83"/>
      <c r="H13" s="92"/>
      <c r="I13" s="94"/>
      <c r="J13" s="92">
        <v>0.21623000000000003</v>
      </c>
      <c r="K13" s="83"/>
      <c r="L13" s="93">
        <v>1.3190453377701772E-6</v>
      </c>
      <c r="M13" s="93">
        <v>6.087173842695865E-8</v>
      </c>
    </row>
    <row r="14" spans="2:58">
      <c r="B14" s="88" t="s">
        <v>1435</v>
      </c>
      <c r="C14" s="85" t="s">
        <v>1436</v>
      </c>
      <c r="D14" s="98" t="s">
        <v>132</v>
      </c>
      <c r="E14" s="85" t="s">
        <v>1437</v>
      </c>
      <c r="F14" s="98" t="s">
        <v>1438</v>
      </c>
      <c r="G14" s="98" t="s">
        <v>176</v>
      </c>
      <c r="H14" s="95">
        <v>1.2400000000000002</v>
      </c>
      <c r="I14" s="97">
        <v>14640</v>
      </c>
      <c r="J14" s="95">
        <v>0.18153999999999998</v>
      </c>
      <c r="K14" s="96">
        <v>4.4604316546762595E-8</v>
      </c>
      <c r="L14" s="96">
        <v>1.107429545478416E-6</v>
      </c>
      <c r="M14" s="96">
        <v>5.1106023188410811E-8</v>
      </c>
    </row>
    <row r="15" spans="2:58">
      <c r="B15" s="88" t="s">
        <v>1439</v>
      </c>
      <c r="C15" s="85" t="s">
        <v>1440</v>
      </c>
      <c r="D15" s="98" t="s">
        <v>132</v>
      </c>
      <c r="E15" s="85" t="s">
        <v>1441</v>
      </c>
      <c r="F15" s="98" t="s">
        <v>1438</v>
      </c>
      <c r="G15" s="98" t="s">
        <v>176</v>
      </c>
      <c r="H15" s="95">
        <v>2.3600000000000003</v>
      </c>
      <c r="I15" s="97">
        <v>1470</v>
      </c>
      <c r="J15" s="95">
        <v>3.4690000000000006E-2</v>
      </c>
      <c r="K15" s="96">
        <v>1.0042553191489363E-8</v>
      </c>
      <c r="L15" s="96">
        <v>2.1161579229176084E-7</v>
      </c>
      <c r="M15" s="96">
        <v>9.7657152385478207E-9</v>
      </c>
    </row>
    <row r="16" spans="2:58" ht="20.25">
      <c r="B16" s="84"/>
      <c r="C16" s="85"/>
      <c r="D16" s="85"/>
      <c r="E16" s="85"/>
      <c r="F16" s="85"/>
      <c r="G16" s="85"/>
      <c r="H16" s="95"/>
      <c r="I16" s="97"/>
      <c r="J16" s="85"/>
      <c r="K16" s="85"/>
      <c r="L16" s="96"/>
      <c r="M16" s="85"/>
      <c r="BC16" s="4"/>
    </row>
    <row r="17" spans="2:13">
      <c r="B17" s="82" t="s">
        <v>243</v>
      </c>
      <c r="C17" s="83"/>
      <c r="D17" s="83"/>
      <c r="E17" s="83"/>
      <c r="F17" s="83"/>
      <c r="G17" s="83"/>
      <c r="H17" s="92"/>
      <c r="I17" s="94"/>
      <c r="J17" s="92">
        <v>163928.94815000004</v>
      </c>
      <c r="K17" s="83"/>
      <c r="L17" s="93">
        <v>0.99999868095466227</v>
      </c>
      <c r="M17" s="93">
        <v>4.6148268290215358E-2</v>
      </c>
    </row>
    <row r="18" spans="2:13">
      <c r="B18" s="102" t="s">
        <v>76</v>
      </c>
      <c r="C18" s="83"/>
      <c r="D18" s="83"/>
      <c r="E18" s="83"/>
      <c r="F18" s="83"/>
      <c r="G18" s="83"/>
      <c r="H18" s="92"/>
      <c r="I18" s="94"/>
      <c r="J18" s="92">
        <v>144642.52938999998</v>
      </c>
      <c r="K18" s="83"/>
      <c r="L18" s="93">
        <v>0.88234775024356138</v>
      </c>
      <c r="M18" s="93">
        <v>4.0718874413549259E-2</v>
      </c>
    </row>
    <row r="19" spans="2:13">
      <c r="B19" s="88" t="s">
        <v>1442</v>
      </c>
      <c r="C19" s="85" t="s">
        <v>1443</v>
      </c>
      <c r="D19" s="98" t="s">
        <v>32</v>
      </c>
      <c r="E19" s="85"/>
      <c r="F19" s="98" t="s">
        <v>1438</v>
      </c>
      <c r="G19" s="98" t="s">
        <v>175</v>
      </c>
      <c r="H19" s="95">
        <v>26726.560000000001</v>
      </c>
      <c r="I19" s="97">
        <v>2461</v>
      </c>
      <c r="J19" s="95">
        <v>2529.012760000001</v>
      </c>
      <c r="K19" s="96">
        <v>2.5338395976431216E-3</v>
      </c>
      <c r="L19" s="96">
        <v>1.5427473015951943E-2</v>
      </c>
      <c r="M19" s="96">
        <v>7.1195210287731015E-4</v>
      </c>
    </row>
    <row r="20" spans="2:13">
      <c r="B20" s="88" t="s">
        <v>1444</v>
      </c>
      <c r="C20" s="85" t="s">
        <v>1445</v>
      </c>
      <c r="D20" s="98" t="s">
        <v>136</v>
      </c>
      <c r="E20" s="85"/>
      <c r="F20" s="98" t="s">
        <v>1438</v>
      </c>
      <c r="G20" s="98" t="s">
        <v>185</v>
      </c>
      <c r="H20" s="95">
        <v>263525.84000000008</v>
      </c>
      <c r="I20" s="97">
        <v>1578</v>
      </c>
      <c r="J20" s="95">
        <v>13666.289860000003</v>
      </c>
      <c r="K20" s="96">
        <v>2.2980276137861538E-4</v>
      </c>
      <c r="L20" s="96">
        <v>8.3367044001520826E-2</v>
      </c>
      <c r="M20" s="96">
        <v>3.8472497878412676E-3</v>
      </c>
    </row>
    <row r="21" spans="2:13">
      <c r="B21" s="88" t="s">
        <v>1446</v>
      </c>
      <c r="C21" s="85" t="s">
        <v>1447</v>
      </c>
      <c r="D21" s="98" t="s">
        <v>1276</v>
      </c>
      <c r="E21" s="85"/>
      <c r="F21" s="98" t="s">
        <v>1438</v>
      </c>
      <c r="G21" s="98" t="s">
        <v>175</v>
      </c>
      <c r="H21" s="95">
        <v>14461.000000000002</v>
      </c>
      <c r="I21" s="97">
        <v>1924.82</v>
      </c>
      <c r="J21" s="95">
        <v>1070.24891</v>
      </c>
      <c r="K21" s="96">
        <v>1.8303209801539086E-3</v>
      </c>
      <c r="L21" s="96">
        <v>6.5287279054206801E-3</v>
      </c>
      <c r="M21" s="96">
        <v>3.0128988438818659E-4</v>
      </c>
    </row>
    <row r="22" spans="2:13">
      <c r="B22" s="88" t="s">
        <v>1448</v>
      </c>
      <c r="C22" s="85" t="s">
        <v>1449</v>
      </c>
      <c r="D22" s="98" t="s">
        <v>1276</v>
      </c>
      <c r="E22" s="85"/>
      <c r="F22" s="98" t="s">
        <v>1438</v>
      </c>
      <c r="G22" s="98" t="s">
        <v>175</v>
      </c>
      <c r="H22" s="95">
        <v>8934.0000000000018</v>
      </c>
      <c r="I22" s="97">
        <v>6894</v>
      </c>
      <c r="J22" s="95">
        <v>2368.1738000000005</v>
      </c>
      <c r="K22" s="96">
        <v>4.5682945305784382E-5</v>
      </c>
      <c r="L22" s="96">
        <v>1.4446323867731046E-2</v>
      </c>
      <c r="M22" s="96">
        <v>6.6667370902824151E-4</v>
      </c>
    </row>
    <row r="23" spans="2:13">
      <c r="B23" s="88" t="s">
        <v>1450</v>
      </c>
      <c r="C23" s="85" t="s">
        <v>1451</v>
      </c>
      <c r="D23" s="98" t="s">
        <v>32</v>
      </c>
      <c r="E23" s="85"/>
      <c r="F23" s="98" t="s">
        <v>1438</v>
      </c>
      <c r="G23" s="98" t="s">
        <v>177</v>
      </c>
      <c r="H23" s="95">
        <v>3561.0000000000005</v>
      </c>
      <c r="I23" s="97">
        <v>5186</v>
      </c>
      <c r="J23" s="95">
        <v>746.78254000000015</v>
      </c>
      <c r="K23" s="96">
        <v>9.8916666666666684E-4</v>
      </c>
      <c r="L23" s="96">
        <v>4.5555197138009108E-3</v>
      </c>
      <c r="M23" s="96">
        <v>2.1022962325625391E-4</v>
      </c>
    </row>
    <row r="24" spans="2:13">
      <c r="B24" s="88" t="s">
        <v>1452</v>
      </c>
      <c r="C24" s="85" t="s">
        <v>1453</v>
      </c>
      <c r="D24" s="98" t="s">
        <v>1276</v>
      </c>
      <c r="E24" s="85"/>
      <c r="F24" s="98" t="s">
        <v>1438</v>
      </c>
      <c r="G24" s="98" t="s">
        <v>175</v>
      </c>
      <c r="H24" s="95">
        <v>18278.880000000005</v>
      </c>
      <c r="I24" s="97">
        <v>22499</v>
      </c>
      <c r="J24" s="95">
        <v>15812.813240000001</v>
      </c>
      <c r="K24" s="96">
        <v>4.532328291594348E-5</v>
      </c>
      <c r="L24" s="96">
        <v>9.6461256908165052E-2</v>
      </c>
      <c r="M24" s="96">
        <v>4.4515258351737891E-3</v>
      </c>
    </row>
    <row r="25" spans="2:13">
      <c r="B25" s="88" t="s">
        <v>1454</v>
      </c>
      <c r="C25" s="85" t="s">
        <v>1455</v>
      </c>
      <c r="D25" s="98" t="s">
        <v>1276</v>
      </c>
      <c r="E25" s="85"/>
      <c r="F25" s="98" t="s">
        <v>1438</v>
      </c>
      <c r="G25" s="98" t="s">
        <v>175</v>
      </c>
      <c r="H25" s="95">
        <v>23609.000000000004</v>
      </c>
      <c r="I25" s="97">
        <v>2121</v>
      </c>
      <c r="J25" s="95">
        <v>1944.3216000000002</v>
      </c>
      <c r="K25" s="96">
        <v>2.0352586206896553E-3</v>
      </c>
      <c r="L25" s="96">
        <v>1.1860742457595389E-2</v>
      </c>
      <c r="M25" s="96">
        <v>5.4735344703827271E-4</v>
      </c>
    </row>
    <row r="26" spans="2:13">
      <c r="B26" s="88" t="s">
        <v>1456</v>
      </c>
      <c r="C26" s="85" t="s">
        <v>1457</v>
      </c>
      <c r="D26" s="98" t="s">
        <v>1276</v>
      </c>
      <c r="E26" s="85"/>
      <c r="F26" s="98" t="s">
        <v>1438</v>
      </c>
      <c r="G26" s="98" t="s">
        <v>175</v>
      </c>
      <c r="H26" s="95">
        <v>4480.0000000000009</v>
      </c>
      <c r="I26" s="97">
        <v>2748</v>
      </c>
      <c r="J26" s="95">
        <v>473.35949000000005</v>
      </c>
      <c r="K26" s="96">
        <v>1.0616113744075832E-4</v>
      </c>
      <c r="L26" s="96">
        <v>2.8875855726484241E-3</v>
      </c>
      <c r="M26" s="96">
        <v>1.3325724948988829E-4</v>
      </c>
    </row>
    <row r="27" spans="2:13">
      <c r="B27" s="88" t="s">
        <v>1458</v>
      </c>
      <c r="C27" s="85" t="s">
        <v>1459</v>
      </c>
      <c r="D27" s="98" t="s">
        <v>32</v>
      </c>
      <c r="E27" s="85"/>
      <c r="F27" s="98" t="s">
        <v>1438</v>
      </c>
      <c r="G27" s="98" t="s">
        <v>177</v>
      </c>
      <c r="H27" s="95">
        <v>95414.000000000015</v>
      </c>
      <c r="I27" s="97">
        <v>3297</v>
      </c>
      <c r="J27" s="95">
        <v>12720.984340000001</v>
      </c>
      <c r="K27" s="96">
        <v>4.2595535714285722E-4</v>
      </c>
      <c r="L27" s="96">
        <v>7.7600495238979023E-2</v>
      </c>
      <c r="M27" s="96">
        <v>3.581133197419031E-3</v>
      </c>
    </row>
    <row r="28" spans="2:13">
      <c r="B28" s="88" t="s">
        <v>1460</v>
      </c>
      <c r="C28" s="85" t="s">
        <v>1461</v>
      </c>
      <c r="D28" s="98" t="s">
        <v>1276</v>
      </c>
      <c r="E28" s="85"/>
      <c r="F28" s="98" t="s">
        <v>1438</v>
      </c>
      <c r="G28" s="98" t="s">
        <v>175</v>
      </c>
      <c r="H28" s="95">
        <v>1440.0000000000002</v>
      </c>
      <c r="I28" s="97">
        <v>16284</v>
      </c>
      <c r="J28" s="95">
        <v>901.61252000000013</v>
      </c>
      <c r="K28" s="96">
        <v>2.1984732824427484E-4</v>
      </c>
      <c r="L28" s="96">
        <v>5.5000129074652942E-3</v>
      </c>
      <c r="M28" s="96">
        <v>2.5381640604870288E-4</v>
      </c>
    </row>
    <row r="29" spans="2:13">
      <c r="B29" s="88" t="s">
        <v>1462</v>
      </c>
      <c r="C29" s="85" t="s">
        <v>1463</v>
      </c>
      <c r="D29" s="98" t="s">
        <v>135</v>
      </c>
      <c r="E29" s="85"/>
      <c r="F29" s="98" t="s">
        <v>1438</v>
      </c>
      <c r="G29" s="98" t="s">
        <v>178</v>
      </c>
      <c r="H29" s="95">
        <v>259849.00000000003</v>
      </c>
      <c r="I29" s="97">
        <v>701.2</v>
      </c>
      <c r="J29" s="95">
        <v>8609.6035399999982</v>
      </c>
      <c r="K29" s="96">
        <v>3.9865164739488312E-4</v>
      </c>
      <c r="L29" s="96">
        <v>5.2520267351831885E-2</v>
      </c>
      <c r="M29" s="96">
        <v>2.423722585426153E-3</v>
      </c>
    </row>
    <row r="30" spans="2:13">
      <c r="B30" s="88" t="s">
        <v>1464</v>
      </c>
      <c r="C30" s="85" t="s">
        <v>1465</v>
      </c>
      <c r="D30" s="98" t="s">
        <v>1276</v>
      </c>
      <c r="E30" s="85"/>
      <c r="F30" s="98" t="s">
        <v>1438</v>
      </c>
      <c r="G30" s="98" t="s">
        <v>175</v>
      </c>
      <c r="H30" s="95">
        <v>10924.47</v>
      </c>
      <c r="I30" s="97">
        <v>3471</v>
      </c>
      <c r="J30" s="95">
        <v>1457.9792000000002</v>
      </c>
      <c r="K30" s="96">
        <v>1.3241781818181818E-4</v>
      </c>
      <c r="L30" s="96">
        <v>8.8939585918970197E-3</v>
      </c>
      <c r="M30" s="96">
        <v>4.1044132865165065E-4</v>
      </c>
    </row>
    <row r="31" spans="2:13">
      <c r="B31" s="88" t="s">
        <v>1466</v>
      </c>
      <c r="C31" s="85" t="s">
        <v>1467</v>
      </c>
      <c r="D31" s="98" t="s">
        <v>1276</v>
      </c>
      <c r="E31" s="85"/>
      <c r="F31" s="98" t="s">
        <v>1438</v>
      </c>
      <c r="G31" s="98" t="s">
        <v>175</v>
      </c>
      <c r="H31" s="95">
        <v>20640.000000000004</v>
      </c>
      <c r="I31" s="97">
        <v>3480</v>
      </c>
      <c r="J31" s="95">
        <v>2761.7558300000005</v>
      </c>
      <c r="K31" s="96">
        <v>6.1981981981981996E-4</v>
      </c>
      <c r="L31" s="96">
        <v>1.6847251313976349E-2</v>
      </c>
      <c r="M31" s="96">
        <v>7.7747249911153896E-4</v>
      </c>
    </row>
    <row r="32" spans="2:13">
      <c r="B32" s="88" t="s">
        <v>1468</v>
      </c>
      <c r="C32" s="85" t="s">
        <v>1469</v>
      </c>
      <c r="D32" s="98" t="s">
        <v>1276</v>
      </c>
      <c r="E32" s="85"/>
      <c r="F32" s="98" t="s">
        <v>1438</v>
      </c>
      <c r="G32" s="98" t="s">
        <v>175</v>
      </c>
      <c r="H32" s="95">
        <v>7032.0000000000009</v>
      </c>
      <c r="I32" s="97">
        <v>3334</v>
      </c>
      <c r="J32" s="95">
        <v>901.44826000000012</v>
      </c>
      <c r="K32" s="96">
        <v>5.5632911392405073E-5</v>
      </c>
      <c r="L32" s="96">
        <v>5.4990108893032347E-3</v>
      </c>
      <c r="M32" s="96">
        <v>2.5377016458473387E-4</v>
      </c>
    </row>
    <row r="33" spans="2:13">
      <c r="B33" s="88" t="s">
        <v>1470</v>
      </c>
      <c r="C33" s="85" t="s">
        <v>1471</v>
      </c>
      <c r="D33" s="98" t="s">
        <v>1279</v>
      </c>
      <c r="E33" s="85"/>
      <c r="F33" s="98" t="s">
        <v>1438</v>
      </c>
      <c r="G33" s="98" t="s">
        <v>175</v>
      </c>
      <c r="H33" s="95">
        <v>1360.0000000000002</v>
      </c>
      <c r="I33" s="97">
        <v>26538</v>
      </c>
      <c r="J33" s="95">
        <v>1387.7250900000004</v>
      </c>
      <c r="K33" s="96">
        <v>4.7058823529411774E-5</v>
      </c>
      <c r="L33" s="96">
        <v>8.4653947651630191E-3</v>
      </c>
      <c r="M33" s="96">
        <v>3.9066382410862343E-4</v>
      </c>
    </row>
    <row r="34" spans="2:13">
      <c r="B34" s="88" t="s">
        <v>1472</v>
      </c>
      <c r="C34" s="85" t="s">
        <v>1473</v>
      </c>
      <c r="D34" s="98" t="s">
        <v>1276</v>
      </c>
      <c r="E34" s="85"/>
      <c r="F34" s="98" t="s">
        <v>1438</v>
      </c>
      <c r="G34" s="98" t="s">
        <v>175</v>
      </c>
      <c r="H34" s="95">
        <v>1960.0000000000002</v>
      </c>
      <c r="I34" s="97">
        <v>6201</v>
      </c>
      <c r="J34" s="95">
        <v>467.31976000000009</v>
      </c>
      <c r="K34" s="96">
        <v>3.3504273504273509E-4</v>
      </c>
      <c r="L34" s="96">
        <v>2.8507420370710731E-3</v>
      </c>
      <c r="M34" s="96">
        <v>1.3155698188257453E-4</v>
      </c>
    </row>
    <row r="35" spans="2:13">
      <c r="B35" s="88" t="s">
        <v>1474</v>
      </c>
      <c r="C35" s="85" t="s">
        <v>1475</v>
      </c>
      <c r="D35" s="98" t="s">
        <v>1276</v>
      </c>
      <c r="E35" s="85"/>
      <c r="F35" s="98" t="s">
        <v>1438</v>
      </c>
      <c r="G35" s="98" t="s">
        <v>175</v>
      </c>
      <c r="H35" s="95">
        <v>15350</v>
      </c>
      <c r="I35" s="97">
        <v>2758</v>
      </c>
      <c r="J35" s="95">
        <v>1627.7922900000001</v>
      </c>
      <c r="K35" s="96">
        <v>4.5147058823529412E-4</v>
      </c>
      <c r="L35" s="96">
        <v>9.9298516902499197E-3</v>
      </c>
      <c r="M35" s="96">
        <v>4.5824606433103636E-4</v>
      </c>
    </row>
    <row r="36" spans="2:13">
      <c r="B36" s="88" t="s">
        <v>1476</v>
      </c>
      <c r="C36" s="85" t="s">
        <v>1477</v>
      </c>
      <c r="D36" s="98" t="s">
        <v>1279</v>
      </c>
      <c r="E36" s="85"/>
      <c r="F36" s="98" t="s">
        <v>1438</v>
      </c>
      <c r="G36" s="98" t="s">
        <v>175</v>
      </c>
      <c r="H36" s="95">
        <v>1910.0000000000002</v>
      </c>
      <c r="I36" s="97">
        <v>3473</v>
      </c>
      <c r="J36" s="95">
        <v>255.05539000000005</v>
      </c>
      <c r="K36" s="96">
        <v>3.2649572649572653E-4</v>
      </c>
      <c r="L36" s="96">
        <v>1.5558878187700795E-3</v>
      </c>
      <c r="M36" s="96">
        <v>7.1801623199675918E-5</v>
      </c>
    </row>
    <row r="37" spans="2:13">
      <c r="B37" s="88" t="s">
        <v>1478</v>
      </c>
      <c r="C37" s="85" t="s">
        <v>1479</v>
      </c>
      <c r="D37" s="98" t="s">
        <v>32</v>
      </c>
      <c r="E37" s="85"/>
      <c r="F37" s="98" t="s">
        <v>1438</v>
      </c>
      <c r="G37" s="98" t="s">
        <v>177</v>
      </c>
      <c r="H37" s="95">
        <v>7899.0000000000009</v>
      </c>
      <c r="I37" s="97">
        <v>4016</v>
      </c>
      <c r="J37" s="95">
        <v>1282.7897700000003</v>
      </c>
      <c r="K37" s="96">
        <v>1.3485756470013187E-3</v>
      </c>
      <c r="L37" s="96">
        <v>7.8252687668583353E-3</v>
      </c>
      <c r="M37" s="96">
        <v>3.6112307883373466E-4</v>
      </c>
    </row>
    <row r="38" spans="2:13">
      <c r="B38" s="88" t="s">
        <v>1480</v>
      </c>
      <c r="C38" s="85" t="s">
        <v>1481</v>
      </c>
      <c r="D38" s="98" t="s">
        <v>32</v>
      </c>
      <c r="E38" s="85"/>
      <c r="F38" s="98" t="s">
        <v>1438</v>
      </c>
      <c r="G38" s="98" t="s">
        <v>177</v>
      </c>
      <c r="H38" s="95">
        <v>1699</v>
      </c>
      <c r="I38" s="97">
        <v>4558</v>
      </c>
      <c r="J38" s="95">
        <v>313.15357000000006</v>
      </c>
      <c r="K38" s="96">
        <v>4.9460245781614526E-4</v>
      </c>
      <c r="L38" s="96">
        <v>1.9102980923765751E-3</v>
      </c>
      <c r="M38" s="96">
        <v>8.8157065164446582E-5</v>
      </c>
    </row>
    <row r="39" spans="2:13">
      <c r="B39" s="88" t="s">
        <v>1482</v>
      </c>
      <c r="C39" s="85" t="s">
        <v>1483</v>
      </c>
      <c r="D39" s="98" t="s">
        <v>32</v>
      </c>
      <c r="E39" s="85"/>
      <c r="F39" s="98" t="s">
        <v>1438</v>
      </c>
      <c r="G39" s="98" t="s">
        <v>177</v>
      </c>
      <c r="H39" s="95">
        <v>2000.0000000000002</v>
      </c>
      <c r="I39" s="97">
        <v>9747</v>
      </c>
      <c r="J39" s="95">
        <v>788.29837000000009</v>
      </c>
      <c r="K39" s="96">
        <v>8.0544642875121576E-4</v>
      </c>
      <c r="L39" s="96">
        <v>4.8087744055881699E-3</v>
      </c>
      <c r="M39" s="96">
        <v>2.2191690413466152E-4</v>
      </c>
    </row>
    <row r="40" spans="2:13">
      <c r="B40" s="88" t="s">
        <v>1484</v>
      </c>
      <c r="C40" s="85" t="s">
        <v>1485</v>
      </c>
      <c r="D40" s="98" t="s">
        <v>1276</v>
      </c>
      <c r="E40" s="85"/>
      <c r="F40" s="98" t="s">
        <v>1438</v>
      </c>
      <c r="G40" s="98" t="s">
        <v>175</v>
      </c>
      <c r="H40" s="95">
        <v>29906.000000000004</v>
      </c>
      <c r="I40" s="97">
        <v>2122</v>
      </c>
      <c r="J40" s="95">
        <v>2440.6323900000007</v>
      </c>
      <c r="K40" s="96">
        <v>2.4215384615384618E-4</v>
      </c>
      <c r="L40" s="96">
        <v>1.4888335454101582E-2</v>
      </c>
      <c r="M40" s="96">
        <v>6.8707180520946641E-4</v>
      </c>
    </row>
    <row r="41" spans="2:13">
      <c r="B41" s="88" t="s">
        <v>1486</v>
      </c>
      <c r="C41" s="85" t="s">
        <v>1487</v>
      </c>
      <c r="D41" s="98" t="s">
        <v>136</v>
      </c>
      <c r="E41" s="85"/>
      <c r="F41" s="98" t="s">
        <v>1438</v>
      </c>
      <c r="G41" s="98" t="s">
        <v>185</v>
      </c>
      <c r="H41" s="95">
        <v>260979.00000000003</v>
      </c>
      <c r="I41" s="97">
        <v>193</v>
      </c>
      <c r="J41" s="95">
        <v>1655.3250700000003</v>
      </c>
      <c r="K41" s="96">
        <v>1.351964523668458E-3</v>
      </c>
      <c r="L41" s="96">
        <v>1.0097807039160118E-2</v>
      </c>
      <c r="M41" s="96">
        <v>4.6599692305705504E-4</v>
      </c>
    </row>
    <row r="42" spans="2:13">
      <c r="B42" s="88" t="s">
        <v>1488</v>
      </c>
      <c r="C42" s="85" t="s">
        <v>1489</v>
      </c>
      <c r="D42" s="98" t="s">
        <v>135</v>
      </c>
      <c r="E42" s="85"/>
      <c r="F42" s="98" t="s">
        <v>1438</v>
      </c>
      <c r="G42" s="98" t="s">
        <v>175</v>
      </c>
      <c r="H42" s="95">
        <v>2793.0000000000005</v>
      </c>
      <c r="I42" s="97">
        <v>39031.5</v>
      </c>
      <c r="J42" s="95">
        <v>4191.6259800000007</v>
      </c>
      <c r="K42" s="96">
        <v>3.9911802490164955E-4</v>
      </c>
      <c r="L42" s="96">
        <v>2.5569739197129675E-2</v>
      </c>
      <c r="M42" s="96">
        <v>1.180000741054452E-3</v>
      </c>
    </row>
    <row r="43" spans="2:13">
      <c r="B43" s="88" t="s">
        <v>1490</v>
      </c>
      <c r="C43" s="85" t="s">
        <v>1491</v>
      </c>
      <c r="D43" s="98" t="s">
        <v>32</v>
      </c>
      <c r="E43" s="85"/>
      <c r="F43" s="98" t="s">
        <v>1438</v>
      </c>
      <c r="G43" s="98" t="s">
        <v>177</v>
      </c>
      <c r="H43" s="95">
        <v>4543.0000000000009</v>
      </c>
      <c r="I43" s="97">
        <v>2577</v>
      </c>
      <c r="J43" s="95">
        <v>473.42025000000007</v>
      </c>
      <c r="K43" s="96">
        <v>1.3115130813542277E-3</v>
      </c>
      <c r="L43" s="96">
        <v>2.8879562205452142E-3</v>
      </c>
      <c r="M43" s="96">
        <v>1.3327435427103255E-4</v>
      </c>
    </row>
    <row r="44" spans="2:13">
      <c r="B44" s="88" t="s">
        <v>1492</v>
      </c>
      <c r="C44" s="85" t="s">
        <v>1493</v>
      </c>
      <c r="D44" s="98" t="s">
        <v>1276</v>
      </c>
      <c r="E44" s="85"/>
      <c r="F44" s="98" t="s">
        <v>1438</v>
      </c>
      <c r="G44" s="98" t="s">
        <v>175</v>
      </c>
      <c r="H44" s="95">
        <v>13388.340000000002</v>
      </c>
      <c r="I44" s="97">
        <v>3385</v>
      </c>
      <c r="J44" s="95">
        <v>1742.5359700000001</v>
      </c>
      <c r="K44" s="96">
        <v>4.0205205907408581E-4</v>
      </c>
      <c r="L44" s="96">
        <v>1.0629810605028595E-2</v>
      </c>
      <c r="M44" s="96">
        <v>4.9054799873008673E-4</v>
      </c>
    </row>
    <row r="45" spans="2:13">
      <c r="B45" s="88" t="s">
        <v>1494</v>
      </c>
      <c r="C45" s="85" t="s">
        <v>1495</v>
      </c>
      <c r="D45" s="98" t="s">
        <v>1276</v>
      </c>
      <c r="E45" s="85"/>
      <c r="F45" s="98" t="s">
        <v>1438</v>
      </c>
      <c r="G45" s="98" t="s">
        <v>175</v>
      </c>
      <c r="H45" s="95">
        <v>6560.0000000000009</v>
      </c>
      <c r="I45" s="97">
        <v>12150</v>
      </c>
      <c r="J45" s="95">
        <v>3064.6187999999997</v>
      </c>
      <c r="K45" s="96">
        <v>7.7305696609645557E-5</v>
      </c>
      <c r="L45" s="96">
        <v>1.8694774731456476E-2</v>
      </c>
      <c r="M45" s="96">
        <v>8.6273261791582968E-4</v>
      </c>
    </row>
    <row r="46" spans="2:13">
      <c r="B46" s="88" t="s">
        <v>1496</v>
      </c>
      <c r="C46" s="85" t="s">
        <v>1497</v>
      </c>
      <c r="D46" s="98" t="s">
        <v>1276</v>
      </c>
      <c r="E46" s="85"/>
      <c r="F46" s="98" t="s">
        <v>1438</v>
      </c>
      <c r="G46" s="98" t="s">
        <v>175</v>
      </c>
      <c r="H46" s="95">
        <v>22750</v>
      </c>
      <c r="I46" s="97">
        <v>3578</v>
      </c>
      <c r="J46" s="95">
        <v>3129.81077</v>
      </c>
      <c r="K46" s="96">
        <v>1.8532072968707077E-5</v>
      </c>
      <c r="L46" s="96">
        <v>1.9092458513024962E-2</v>
      </c>
      <c r="M46" s="96">
        <v>8.8108505997002264E-4</v>
      </c>
    </row>
    <row r="47" spans="2:13">
      <c r="B47" s="88" t="s">
        <v>1498</v>
      </c>
      <c r="C47" s="85" t="s">
        <v>1499</v>
      </c>
      <c r="D47" s="98" t="s">
        <v>1276</v>
      </c>
      <c r="E47" s="85"/>
      <c r="F47" s="98" t="s">
        <v>1438</v>
      </c>
      <c r="G47" s="98" t="s">
        <v>175</v>
      </c>
      <c r="H47" s="95">
        <v>67472.62000000001</v>
      </c>
      <c r="I47" s="97">
        <v>20531</v>
      </c>
      <c r="J47" s="95">
        <v>53264.029880000009</v>
      </c>
      <c r="K47" s="96">
        <v>2.4492298398713825E-4</v>
      </c>
      <c r="L47" s="96">
        <v>0.32492101134932899</v>
      </c>
      <c r="M47" s="96">
        <v>1.4994561783383755E-2</v>
      </c>
    </row>
    <row r="48" spans="2:13">
      <c r="B48" s="88" t="s">
        <v>1500</v>
      </c>
      <c r="C48" s="85" t="s">
        <v>1501</v>
      </c>
      <c r="D48" s="98" t="s">
        <v>1276</v>
      </c>
      <c r="E48" s="85"/>
      <c r="F48" s="98" t="s">
        <v>1438</v>
      </c>
      <c r="G48" s="98" t="s">
        <v>175</v>
      </c>
      <c r="H48" s="95">
        <v>21370.000000000004</v>
      </c>
      <c r="I48" s="97">
        <v>2020</v>
      </c>
      <c r="J48" s="95">
        <v>1659.7865300000003</v>
      </c>
      <c r="K48" s="96">
        <v>3.4246794871794876E-4</v>
      </c>
      <c r="L48" s="96">
        <v>1.0125022818712668E-2</v>
      </c>
      <c r="M48" s="96">
        <v>4.6725288581024534E-4</v>
      </c>
    </row>
    <row r="49" spans="2:13">
      <c r="B49" s="88" t="s">
        <v>1502</v>
      </c>
      <c r="C49" s="85" t="s">
        <v>1503</v>
      </c>
      <c r="D49" s="98" t="s">
        <v>32</v>
      </c>
      <c r="E49" s="85"/>
      <c r="F49" s="98" t="s">
        <v>1438</v>
      </c>
      <c r="G49" s="98" t="s">
        <v>182</v>
      </c>
      <c r="H49" s="95">
        <v>22190.1</v>
      </c>
      <c r="I49" s="97">
        <v>9960</v>
      </c>
      <c r="J49" s="95">
        <v>934.22361999999998</v>
      </c>
      <c r="K49" s="96">
        <v>3.0129124236252542E-4</v>
      </c>
      <c r="L49" s="96">
        <v>5.6989470027090476E-3</v>
      </c>
      <c r="M49" s="96">
        <v>2.6299688215754708E-4</v>
      </c>
    </row>
    <row r="50" spans="2:13">
      <c r="B50" s="84"/>
      <c r="C50" s="85"/>
      <c r="D50" s="85"/>
      <c r="E50" s="85"/>
      <c r="F50" s="85"/>
      <c r="G50" s="85"/>
      <c r="H50" s="95"/>
      <c r="I50" s="97"/>
      <c r="J50" s="85"/>
      <c r="K50" s="85"/>
      <c r="L50" s="96"/>
      <c r="M50" s="85"/>
    </row>
    <row r="51" spans="2:13">
      <c r="B51" s="102" t="s">
        <v>77</v>
      </c>
      <c r="C51" s="83"/>
      <c r="D51" s="83"/>
      <c r="E51" s="83"/>
      <c r="F51" s="83"/>
      <c r="G51" s="83"/>
      <c r="H51" s="92"/>
      <c r="I51" s="94"/>
      <c r="J51" s="92">
        <v>19286.418760000004</v>
      </c>
      <c r="K51" s="83"/>
      <c r="L51" s="93">
        <v>0.1176509307111006</v>
      </c>
      <c r="M51" s="93">
        <v>5.4293938766660881E-3</v>
      </c>
    </row>
    <row r="52" spans="2:13">
      <c r="B52" s="88" t="s">
        <v>1504</v>
      </c>
      <c r="C52" s="85" t="s">
        <v>1505</v>
      </c>
      <c r="D52" s="98" t="s">
        <v>135</v>
      </c>
      <c r="E52" s="85"/>
      <c r="F52" s="98" t="s">
        <v>1506</v>
      </c>
      <c r="G52" s="98" t="s">
        <v>175</v>
      </c>
      <c r="H52" s="95">
        <v>37389.000000000007</v>
      </c>
      <c r="I52" s="97">
        <v>11292</v>
      </c>
      <c r="J52" s="95">
        <v>16233.458810000002</v>
      </c>
      <c r="K52" s="96">
        <v>8.702303977396774E-4</v>
      </c>
      <c r="L52" s="96">
        <v>9.9027277247443493E-2</v>
      </c>
      <c r="M52" s="96">
        <v>4.5699433864270795E-3</v>
      </c>
    </row>
    <row r="53" spans="2:13">
      <c r="B53" s="88" t="s">
        <v>1507</v>
      </c>
      <c r="C53" s="85" t="s">
        <v>1508</v>
      </c>
      <c r="D53" s="98" t="s">
        <v>135</v>
      </c>
      <c r="E53" s="85"/>
      <c r="F53" s="98" t="s">
        <v>1506</v>
      </c>
      <c r="G53" s="98" t="s">
        <v>178</v>
      </c>
      <c r="H53" s="95">
        <v>402995.00000000006</v>
      </c>
      <c r="I53" s="97">
        <v>157.625</v>
      </c>
      <c r="J53" s="95">
        <v>3052.9599500000008</v>
      </c>
      <c r="K53" s="96">
        <v>5.534239542656855E-3</v>
      </c>
      <c r="L53" s="96">
        <v>1.8623653463657096E-2</v>
      </c>
      <c r="M53" s="96">
        <v>8.5945049023900824E-4</v>
      </c>
    </row>
    <row r="54" spans="2:13">
      <c r="B54" s="151"/>
      <c r="C54" s="151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2:13">
      <c r="B55" s="151"/>
      <c r="C55" s="151"/>
      <c r="D55" s="152"/>
      <c r="E55" s="152"/>
      <c r="F55" s="152"/>
      <c r="G55" s="152"/>
      <c r="H55" s="152"/>
      <c r="I55" s="152"/>
      <c r="J55" s="152"/>
      <c r="K55" s="152"/>
      <c r="L55" s="152"/>
      <c r="M55" s="152"/>
    </row>
    <row r="56" spans="2:13">
      <c r="B56" s="150" t="s">
        <v>53</v>
      </c>
      <c r="C56" s="151"/>
      <c r="D56" s="152"/>
      <c r="E56" s="152"/>
      <c r="F56" s="152"/>
      <c r="G56" s="152"/>
      <c r="H56" s="152"/>
      <c r="I56" s="152"/>
      <c r="J56" s="152"/>
      <c r="K56" s="152"/>
      <c r="L56" s="152"/>
      <c r="M56" s="152"/>
    </row>
    <row r="57" spans="2:13">
      <c r="B57" s="150" t="s">
        <v>124</v>
      </c>
      <c r="C57" s="151"/>
      <c r="D57" s="152"/>
      <c r="E57" s="152"/>
      <c r="F57" s="152"/>
      <c r="G57" s="152"/>
      <c r="H57" s="152"/>
      <c r="I57" s="152"/>
      <c r="J57" s="152"/>
      <c r="K57" s="152"/>
      <c r="L57" s="152"/>
      <c r="M57" s="152"/>
    </row>
    <row r="58" spans="2:13">
      <c r="B58" s="149"/>
      <c r="C58" s="151"/>
      <c r="D58" s="152"/>
      <c r="E58" s="152"/>
      <c r="F58" s="152"/>
      <c r="G58" s="152"/>
      <c r="H58" s="152"/>
      <c r="I58" s="152"/>
      <c r="J58" s="152"/>
      <c r="K58" s="152"/>
      <c r="L58" s="152"/>
      <c r="M58" s="152"/>
    </row>
    <row r="59" spans="2:13">
      <c r="B59" s="151"/>
      <c r="C59" s="151"/>
      <c r="D59" s="152"/>
      <c r="E59" s="152"/>
      <c r="F59" s="152"/>
      <c r="G59" s="152"/>
      <c r="H59" s="152"/>
      <c r="I59" s="152"/>
      <c r="J59" s="152"/>
      <c r="K59" s="152"/>
      <c r="L59" s="152"/>
      <c r="M59" s="152"/>
    </row>
    <row r="60" spans="2:13">
      <c r="B60" s="151"/>
      <c r="C60" s="151"/>
      <c r="D60" s="152"/>
      <c r="E60" s="152"/>
      <c r="F60" s="152"/>
      <c r="G60" s="152"/>
      <c r="H60" s="152"/>
      <c r="I60" s="152"/>
      <c r="J60" s="152"/>
      <c r="K60" s="152"/>
      <c r="L60" s="152"/>
      <c r="M60" s="152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56">
    <cfRule type="cellIs" dxfId="64" priority="2" operator="equal">
      <formula>"NR3"</formula>
    </cfRule>
  </conditionalFormatting>
  <conditionalFormatting sqref="B56">
    <cfRule type="containsText" dxfId="63" priority="1" operator="containsText" text="הפרשה ">
      <formula>NOT(ISERROR(SEARCH("הפרשה ",B56)))</formula>
    </cfRule>
  </conditionalFormatting>
  <dataValidations count="1">
    <dataValidation allowBlank="1" showInputMessage="1" showErrorMessage="1" sqref="C5:C1048576 AD1:XFD2 B58:B1048576 A1:A1048576 B1:B55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140625" style="2" bestFit="1" customWidth="1"/>
    <col min="4" max="4" width="6.7109375" style="2" customWidth="1"/>
    <col min="5" max="5" width="6.5703125" style="2" bestFit="1" customWidth="1"/>
    <col min="6" max="6" width="8.5703125" style="1" customWidth="1"/>
    <col min="7" max="7" width="7" style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1.28515625" style="1" bestFit="1" customWidth="1"/>
    <col min="13" max="13" width="6.85546875" style="1" bestFit="1" customWidth="1"/>
    <col min="14" max="14" width="10" style="1" customWidth="1"/>
    <col min="15" max="15" width="10.8554687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191</v>
      </c>
      <c r="C1" s="79" t="s" vm="1">
        <v>246</v>
      </c>
    </row>
    <row r="2" spans="2:61">
      <c r="B2" s="57" t="s">
        <v>190</v>
      </c>
      <c r="C2" s="79" t="s">
        <v>247</v>
      </c>
    </row>
    <row r="3" spans="2:61">
      <c r="B3" s="57" t="s">
        <v>192</v>
      </c>
      <c r="C3" s="79" t="s">
        <v>248</v>
      </c>
    </row>
    <row r="4" spans="2:61">
      <c r="B4" s="57" t="s">
        <v>193</v>
      </c>
      <c r="C4" s="79">
        <v>69</v>
      </c>
    </row>
    <row r="6" spans="2:61" ht="26.25" customHeight="1">
      <c r="B6" s="167" t="s">
        <v>222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1" ht="26.25" customHeight="1">
      <c r="B7" s="167" t="s">
        <v>103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I7" s="3"/>
    </row>
    <row r="8" spans="2:61" s="3" customFormat="1" ht="63">
      <c r="B8" s="23" t="s">
        <v>127</v>
      </c>
      <c r="C8" s="31" t="s">
        <v>52</v>
      </c>
      <c r="D8" s="71" t="s">
        <v>131</v>
      </c>
      <c r="E8" s="71" t="s">
        <v>129</v>
      </c>
      <c r="F8" s="75" t="s">
        <v>73</v>
      </c>
      <c r="G8" s="31" t="s">
        <v>15</v>
      </c>
      <c r="H8" s="31" t="s">
        <v>74</v>
      </c>
      <c r="I8" s="31" t="s">
        <v>113</v>
      </c>
      <c r="J8" s="31" t="s">
        <v>0</v>
      </c>
      <c r="K8" s="31" t="s">
        <v>117</v>
      </c>
      <c r="L8" s="31" t="s">
        <v>69</v>
      </c>
      <c r="M8" s="31" t="s">
        <v>66</v>
      </c>
      <c r="N8" s="71" t="s">
        <v>194</v>
      </c>
      <c r="O8" s="32" t="s">
        <v>196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70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80" t="s">
        <v>38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356111.96205999999</v>
      </c>
      <c r="M11" s="81"/>
      <c r="N11" s="90">
        <v>1</v>
      </c>
      <c r="O11" s="90">
        <v>0.10025044723316533</v>
      </c>
      <c r="P11" s="5"/>
      <c r="BC11" s="1"/>
      <c r="BD11" s="3"/>
      <c r="BE11" s="1"/>
      <c r="BI11" s="1"/>
    </row>
    <row r="12" spans="2:61" s="4" customFormat="1" ht="18" customHeight="1">
      <c r="B12" s="82" t="s">
        <v>243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356111.96206000005</v>
      </c>
      <c r="M12" s="83"/>
      <c r="N12" s="93">
        <v>1.0000000000000002</v>
      </c>
      <c r="O12" s="93">
        <v>0.10025044723316534</v>
      </c>
      <c r="P12" s="5"/>
      <c r="BC12" s="1"/>
      <c r="BD12" s="3"/>
      <c r="BE12" s="1"/>
      <c r="BI12" s="1"/>
    </row>
    <row r="13" spans="2:61">
      <c r="B13" s="102" t="s">
        <v>1509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356111.96206000005</v>
      </c>
      <c r="M13" s="83"/>
      <c r="N13" s="93">
        <v>1.0000000000000002</v>
      </c>
      <c r="O13" s="93">
        <v>0.10025044723316534</v>
      </c>
      <c r="BD13" s="3"/>
    </row>
    <row r="14" spans="2:61" ht="20.25">
      <c r="B14" s="88" t="s">
        <v>1510</v>
      </c>
      <c r="C14" s="85" t="s">
        <v>1511</v>
      </c>
      <c r="D14" s="98" t="s">
        <v>32</v>
      </c>
      <c r="E14" s="85"/>
      <c r="F14" s="98" t="s">
        <v>1438</v>
      </c>
      <c r="G14" s="85" t="s">
        <v>319</v>
      </c>
      <c r="H14" s="85" t="s">
        <v>822</v>
      </c>
      <c r="I14" s="98" t="s">
        <v>175</v>
      </c>
      <c r="J14" s="95">
        <v>2039.7600000000002</v>
      </c>
      <c r="K14" s="97">
        <v>13206.9</v>
      </c>
      <c r="L14" s="95">
        <v>1035.8009400000001</v>
      </c>
      <c r="M14" s="96">
        <v>8.8028391491398603E-5</v>
      </c>
      <c r="N14" s="96">
        <v>2.9086384349691734E-3</v>
      </c>
      <c r="O14" s="96">
        <v>2.915923039452337E-4</v>
      </c>
      <c r="BD14" s="4"/>
    </row>
    <row r="15" spans="2:61">
      <c r="B15" s="88" t="s">
        <v>1512</v>
      </c>
      <c r="C15" s="85" t="s">
        <v>1513</v>
      </c>
      <c r="D15" s="98" t="s">
        <v>32</v>
      </c>
      <c r="E15" s="85"/>
      <c r="F15" s="98" t="s">
        <v>1506</v>
      </c>
      <c r="G15" s="85" t="s">
        <v>371</v>
      </c>
      <c r="H15" s="85" t="s">
        <v>822</v>
      </c>
      <c r="I15" s="98" t="s">
        <v>178</v>
      </c>
      <c r="J15" s="95">
        <v>1258.3600000000001</v>
      </c>
      <c r="K15" s="97">
        <v>103330</v>
      </c>
      <c r="L15" s="95">
        <v>6144.004570000001</v>
      </c>
      <c r="M15" s="96">
        <v>5.4609490614000791E-3</v>
      </c>
      <c r="N15" s="96">
        <v>1.7253013727645632E-2</v>
      </c>
      <c r="O15" s="96">
        <v>1.7296223423164156E-3</v>
      </c>
    </row>
    <row r="16" spans="2:61">
      <c r="B16" s="88" t="s">
        <v>1514</v>
      </c>
      <c r="C16" s="85" t="s">
        <v>1515</v>
      </c>
      <c r="D16" s="98" t="s">
        <v>32</v>
      </c>
      <c r="E16" s="85"/>
      <c r="F16" s="98" t="s">
        <v>1506</v>
      </c>
      <c r="G16" s="85" t="s">
        <v>654</v>
      </c>
      <c r="H16" s="85" t="s">
        <v>822</v>
      </c>
      <c r="I16" s="98" t="s">
        <v>175</v>
      </c>
      <c r="J16" s="95">
        <v>79587.47000000003</v>
      </c>
      <c r="K16" s="97">
        <v>2348</v>
      </c>
      <c r="L16" s="95">
        <v>7185.204560000001</v>
      </c>
      <c r="M16" s="96">
        <v>1.0789147536850797E-3</v>
      </c>
      <c r="N16" s="96">
        <v>2.0176813265231994E-2</v>
      </c>
      <c r="O16" s="96">
        <v>2.0227345535795702E-3</v>
      </c>
    </row>
    <row r="17" spans="2:55">
      <c r="B17" s="88" t="s">
        <v>1516</v>
      </c>
      <c r="C17" s="85" t="s">
        <v>1517</v>
      </c>
      <c r="D17" s="98" t="s">
        <v>32</v>
      </c>
      <c r="E17" s="85"/>
      <c r="F17" s="98" t="s">
        <v>1506</v>
      </c>
      <c r="G17" s="85" t="s">
        <v>654</v>
      </c>
      <c r="H17" s="85" t="s">
        <v>826</v>
      </c>
      <c r="I17" s="98" t="s">
        <v>175</v>
      </c>
      <c r="J17" s="95">
        <v>220250.43000000005</v>
      </c>
      <c r="K17" s="97">
        <v>827</v>
      </c>
      <c r="L17" s="95">
        <v>7003.5562300000001</v>
      </c>
      <c r="M17" s="96">
        <v>2.068467370352317E-3</v>
      </c>
      <c r="N17" s="96">
        <v>1.966672556992061E-2</v>
      </c>
      <c r="O17" s="96">
        <v>1.9715980339964695E-3</v>
      </c>
    </row>
    <row r="18" spans="2:55">
      <c r="B18" s="88" t="s">
        <v>1518</v>
      </c>
      <c r="C18" s="85" t="s">
        <v>1519</v>
      </c>
      <c r="D18" s="98" t="s">
        <v>32</v>
      </c>
      <c r="E18" s="85"/>
      <c r="F18" s="98" t="s">
        <v>1506</v>
      </c>
      <c r="G18" s="85" t="s">
        <v>654</v>
      </c>
      <c r="H18" s="85" t="s">
        <v>822</v>
      </c>
      <c r="I18" s="98" t="s">
        <v>175</v>
      </c>
      <c r="J18" s="95">
        <v>38385.94000000001</v>
      </c>
      <c r="K18" s="97">
        <v>10473</v>
      </c>
      <c r="L18" s="95">
        <v>15457.513280000003</v>
      </c>
      <c r="M18" s="96">
        <v>2.4130580279316566E-3</v>
      </c>
      <c r="N18" s="96">
        <v>4.3406329825549705E-2</v>
      </c>
      <c r="O18" s="96">
        <v>4.3515039777616404E-3</v>
      </c>
    </row>
    <row r="19" spans="2:55" ht="20.25">
      <c r="B19" s="88" t="s">
        <v>1520</v>
      </c>
      <c r="C19" s="85" t="s">
        <v>1521</v>
      </c>
      <c r="D19" s="98" t="s">
        <v>32</v>
      </c>
      <c r="E19" s="85"/>
      <c r="F19" s="98" t="s">
        <v>1506</v>
      </c>
      <c r="G19" s="85" t="s">
        <v>949</v>
      </c>
      <c r="H19" s="85" t="s">
        <v>822</v>
      </c>
      <c r="I19" s="98" t="s">
        <v>177</v>
      </c>
      <c r="J19" s="95">
        <v>21237.400000000005</v>
      </c>
      <c r="K19" s="97">
        <v>18071</v>
      </c>
      <c r="L19" s="95">
        <v>15519.338300000003</v>
      </c>
      <c r="M19" s="96">
        <v>3.5746251948845873E-3</v>
      </c>
      <c r="N19" s="96">
        <v>4.3579941011319373E-2</v>
      </c>
      <c r="O19" s="96">
        <v>4.3689085767797302E-3</v>
      </c>
      <c r="BC19" s="4"/>
    </row>
    <row r="20" spans="2:55">
      <c r="B20" s="88" t="s">
        <v>1522</v>
      </c>
      <c r="C20" s="85" t="s">
        <v>1523</v>
      </c>
      <c r="D20" s="98" t="s">
        <v>32</v>
      </c>
      <c r="E20" s="85"/>
      <c r="F20" s="98" t="s">
        <v>1506</v>
      </c>
      <c r="G20" s="85" t="s">
        <v>949</v>
      </c>
      <c r="H20" s="85" t="s">
        <v>822</v>
      </c>
      <c r="I20" s="98" t="s">
        <v>175</v>
      </c>
      <c r="J20" s="95">
        <v>219381.64000000004</v>
      </c>
      <c r="K20" s="97">
        <v>2646</v>
      </c>
      <c r="L20" s="95">
        <v>22319.602840000003</v>
      </c>
      <c r="M20" s="96">
        <v>6.2060466967055802E-3</v>
      </c>
      <c r="N20" s="96">
        <v>6.2675802045199069E-2</v>
      </c>
      <c r="O20" s="96">
        <v>6.2832771857285448E-3</v>
      </c>
      <c r="BC20" s="3"/>
    </row>
    <row r="21" spans="2:55">
      <c r="B21" s="88" t="s">
        <v>1524</v>
      </c>
      <c r="C21" s="85" t="s">
        <v>1525</v>
      </c>
      <c r="D21" s="98" t="s">
        <v>32</v>
      </c>
      <c r="E21" s="85"/>
      <c r="F21" s="98" t="s">
        <v>1506</v>
      </c>
      <c r="G21" s="85" t="s">
        <v>949</v>
      </c>
      <c r="H21" s="85" t="s">
        <v>822</v>
      </c>
      <c r="I21" s="98" t="s">
        <v>175</v>
      </c>
      <c r="J21" s="95">
        <v>496.3900000000001</v>
      </c>
      <c r="K21" s="97">
        <v>166702.70000000001</v>
      </c>
      <c r="L21" s="95">
        <v>3181.7203100000006</v>
      </c>
      <c r="M21" s="96">
        <v>3.4473766228640323E-3</v>
      </c>
      <c r="N21" s="96">
        <v>8.9346066658213645E-3</v>
      </c>
      <c r="O21" s="96">
        <v>8.956983141010117E-4</v>
      </c>
    </row>
    <row r="22" spans="2:55">
      <c r="B22" s="88" t="s">
        <v>1526</v>
      </c>
      <c r="C22" s="85" t="s">
        <v>1527</v>
      </c>
      <c r="D22" s="98" t="s">
        <v>32</v>
      </c>
      <c r="E22" s="85"/>
      <c r="F22" s="98" t="s">
        <v>1506</v>
      </c>
      <c r="G22" s="85" t="s">
        <v>962</v>
      </c>
      <c r="H22" s="85" t="s">
        <v>816</v>
      </c>
      <c r="I22" s="98" t="s">
        <v>177</v>
      </c>
      <c r="J22" s="95">
        <v>96644.79</v>
      </c>
      <c r="K22" s="97">
        <v>13928</v>
      </c>
      <c r="L22" s="95">
        <v>54432.323470000003</v>
      </c>
      <c r="M22" s="96">
        <v>2.7893170773646216E-3</v>
      </c>
      <c r="N22" s="96">
        <v>0.15285171313854631</v>
      </c>
      <c r="O22" s="96">
        <v>1.5323452602494759E-2</v>
      </c>
    </row>
    <row r="23" spans="2:55">
      <c r="B23" s="88" t="s">
        <v>1528</v>
      </c>
      <c r="C23" s="85" t="s">
        <v>1529</v>
      </c>
      <c r="D23" s="98" t="s">
        <v>32</v>
      </c>
      <c r="E23" s="85"/>
      <c r="F23" s="98" t="s">
        <v>1506</v>
      </c>
      <c r="G23" s="85" t="s">
        <v>962</v>
      </c>
      <c r="H23" s="85" t="s">
        <v>822</v>
      </c>
      <c r="I23" s="98" t="s">
        <v>175</v>
      </c>
      <c r="J23" s="95">
        <v>7609.72</v>
      </c>
      <c r="K23" s="97">
        <v>119200</v>
      </c>
      <c r="L23" s="95">
        <v>34877.1731</v>
      </c>
      <c r="M23" s="96">
        <v>1.7555024021150445E-3</v>
      </c>
      <c r="N23" s="96">
        <v>9.7938785594974404E-2</v>
      </c>
      <c r="O23" s="96">
        <v>9.8184070573692737E-3</v>
      </c>
    </row>
    <row r="24" spans="2:55">
      <c r="B24" s="88" t="s">
        <v>1530</v>
      </c>
      <c r="C24" s="85" t="s">
        <v>1531</v>
      </c>
      <c r="D24" s="98" t="s">
        <v>32</v>
      </c>
      <c r="E24" s="85"/>
      <c r="F24" s="98" t="s">
        <v>1506</v>
      </c>
      <c r="G24" s="85" t="s">
        <v>962</v>
      </c>
      <c r="H24" s="85" t="s">
        <v>822</v>
      </c>
      <c r="I24" s="98" t="s">
        <v>177</v>
      </c>
      <c r="J24" s="95">
        <v>20268.300000000003</v>
      </c>
      <c r="K24" s="97">
        <v>24065</v>
      </c>
      <c r="L24" s="95">
        <v>19723.903010000005</v>
      </c>
      <c r="M24" s="96">
        <v>1.3519507046860016E-3</v>
      </c>
      <c r="N24" s="96">
        <v>5.5386802779393292E-2</v>
      </c>
      <c r="O24" s="96">
        <v>5.5525517494493014E-3</v>
      </c>
    </row>
    <row r="25" spans="2:55">
      <c r="B25" s="88" t="s">
        <v>1532</v>
      </c>
      <c r="C25" s="85" t="s">
        <v>1533</v>
      </c>
      <c r="D25" s="98" t="s">
        <v>32</v>
      </c>
      <c r="E25" s="85"/>
      <c r="F25" s="98" t="s">
        <v>1506</v>
      </c>
      <c r="G25" s="85" t="s">
        <v>962</v>
      </c>
      <c r="H25" s="85" t="s">
        <v>822</v>
      </c>
      <c r="I25" s="98" t="s">
        <v>175</v>
      </c>
      <c r="J25" s="95">
        <v>35760.15</v>
      </c>
      <c r="K25" s="97">
        <v>11638</v>
      </c>
      <c r="L25" s="95">
        <v>16001.992620000003</v>
      </c>
      <c r="M25" s="96">
        <v>4.5486841705902527E-3</v>
      </c>
      <c r="N25" s="96">
        <v>4.4935285317104529E-2</v>
      </c>
      <c r="O25" s="96">
        <v>4.5047824495896161E-3</v>
      </c>
    </row>
    <row r="26" spans="2:55">
      <c r="B26" s="88" t="s">
        <v>1534</v>
      </c>
      <c r="C26" s="85" t="s">
        <v>1535</v>
      </c>
      <c r="D26" s="98" t="s">
        <v>32</v>
      </c>
      <c r="E26" s="85"/>
      <c r="F26" s="98" t="s">
        <v>1506</v>
      </c>
      <c r="G26" s="85" t="s">
        <v>962</v>
      </c>
      <c r="H26" s="85" t="s">
        <v>822</v>
      </c>
      <c r="I26" s="98" t="s">
        <v>175</v>
      </c>
      <c r="J26" s="95">
        <v>497.74000000000007</v>
      </c>
      <c r="K26" s="97">
        <v>1094060</v>
      </c>
      <c r="L26" s="95">
        <v>20938.232950000001</v>
      </c>
      <c r="M26" s="96">
        <v>1.121411960892855E-3</v>
      </c>
      <c r="N26" s="96">
        <v>5.8796769501587805E-2</v>
      </c>
      <c r="O26" s="96">
        <v>5.8944024383995128E-3</v>
      </c>
    </row>
    <row r="27" spans="2:55">
      <c r="B27" s="88" t="s">
        <v>1536</v>
      </c>
      <c r="C27" s="85" t="s">
        <v>1537</v>
      </c>
      <c r="D27" s="98" t="s">
        <v>32</v>
      </c>
      <c r="E27" s="85"/>
      <c r="F27" s="98" t="s">
        <v>1506</v>
      </c>
      <c r="G27" s="85" t="s">
        <v>962</v>
      </c>
      <c r="H27" s="85" t="s">
        <v>816</v>
      </c>
      <c r="I27" s="98" t="s">
        <v>175</v>
      </c>
      <c r="J27" s="95">
        <v>1050554.5000000002</v>
      </c>
      <c r="K27" s="97">
        <v>1188</v>
      </c>
      <c r="L27" s="95">
        <v>47987.858790000006</v>
      </c>
      <c r="M27" s="96">
        <v>1.6725337669260348E-3</v>
      </c>
      <c r="N27" s="96">
        <v>0.13475497568911968</v>
      </c>
      <c r="O27" s="96">
        <v>1.3509246579728566E-2</v>
      </c>
    </row>
    <row r="28" spans="2:55">
      <c r="B28" s="88" t="s">
        <v>1538</v>
      </c>
      <c r="C28" s="85" t="s">
        <v>1539</v>
      </c>
      <c r="D28" s="98" t="s">
        <v>32</v>
      </c>
      <c r="E28" s="85"/>
      <c r="F28" s="98" t="s">
        <v>1506</v>
      </c>
      <c r="G28" s="85" t="s">
        <v>962</v>
      </c>
      <c r="H28" s="85" t="s">
        <v>822</v>
      </c>
      <c r="I28" s="98" t="s">
        <v>177</v>
      </c>
      <c r="J28" s="95">
        <v>1386.2600000000002</v>
      </c>
      <c r="K28" s="97">
        <v>192007</v>
      </c>
      <c r="L28" s="95">
        <v>10763.448130000002</v>
      </c>
      <c r="M28" s="96">
        <v>1.5922145685072523E-3</v>
      </c>
      <c r="N28" s="96">
        <v>3.0224899123682088E-2</v>
      </c>
      <c r="O28" s="96">
        <v>3.0300596547264357E-3</v>
      </c>
    </row>
    <row r="29" spans="2:55">
      <c r="B29" s="88" t="s">
        <v>1540</v>
      </c>
      <c r="C29" s="85" t="s">
        <v>1541</v>
      </c>
      <c r="D29" s="98" t="s">
        <v>32</v>
      </c>
      <c r="E29" s="85"/>
      <c r="F29" s="98" t="s">
        <v>1506</v>
      </c>
      <c r="G29" s="85" t="s">
        <v>962</v>
      </c>
      <c r="H29" s="85" t="s">
        <v>822</v>
      </c>
      <c r="I29" s="98" t="s">
        <v>175</v>
      </c>
      <c r="J29" s="95">
        <v>860662.9600000002</v>
      </c>
      <c r="K29" s="97">
        <v>1492</v>
      </c>
      <c r="L29" s="95">
        <v>49373.996280000007</v>
      </c>
      <c r="M29" s="96">
        <v>3.8639183904500916E-3</v>
      </c>
      <c r="N29" s="96">
        <v>0.13864739615705796</v>
      </c>
      <c r="O29" s="96">
        <v>1.3899463472458906E-2</v>
      </c>
    </row>
    <row r="30" spans="2:55">
      <c r="B30" s="88" t="s">
        <v>1542</v>
      </c>
      <c r="C30" s="85" t="s">
        <v>1543</v>
      </c>
      <c r="D30" s="98" t="s">
        <v>32</v>
      </c>
      <c r="E30" s="85"/>
      <c r="F30" s="98" t="s">
        <v>1506</v>
      </c>
      <c r="G30" s="85" t="s">
        <v>969</v>
      </c>
      <c r="H30" s="85" t="s">
        <v>822</v>
      </c>
      <c r="I30" s="98" t="s">
        <v>177</v>
      </c>
      <c r="J30" s="95">
        <v>1782.4400000000003</v>
      </c>
      <c r="K30" s="97">
        <v>163708.26999999999</v>
      </c>
      <c r="L30" s="95">
        <v>11799.815230000002</v>
      </c>
      <c r="M30" s="96">
        <v>4.8278970270647387E-3</v>
      </c>
      <c r="N30" s="96">
        <v>3.3135127395725883E-2</v>
      </c>
      <c r="O30" s="96">
        <v>3.3218113405494281E-3</v>
      </c>
    </row>
    <row r="31" spans="2:55">
      <c r="B31" s="88" t="s">
        <v>1544</v>
      </c>
      <c r="C31" s="85" t="s">
        <v>1545</v>
      </c>
      <c r="D31" s="98" t="s">
        <v>149</v>
      </c>
      <c r="E31" s="85"/>
      <c r="F31" s="98" t="s">
        <v>1438</v>
      </c>
      <c r="G31" s="85" t="s">
        <v>664</v>
      </c>
      <c r="H31" s="85"/>
      <c r="I31" s="98" t="s">
        <v>177</v>
      </c>
      <c r="J31" s="95">
        <v>6540.0000000000009</v>
      </c>
      <c r="K31" s="97">
        <v>3798</v>
      </c>
      <c r="L31" s="95">
        <v>1004.4362400000003</v>
      </c>
      <c r="M31" s="96">
        <v>2.9492874831242328E-4</v>
      </c>
      <c r="N31" s="96">
        <v>2.8205630448065841E-3</v>
      </c>
      <c r="O31" s="96">
        <v>2.8276270669119855E-4</v>
      </c>
    </row>
    <row r="32" spans="2:55">
      <c r="B32" s="88" t="s">
        <v>1546</v>
      </c>
      <c r="C32" s="85" t="s">
        <v>1547</v>
      </c>
      <c r="D32" s="98" t="s">
        <v>149</v>
      </c>
      <c r="E32" s="85"/>
      <c r="F32" s="98" t="s">
        <v>1438</v>
      </c>
      <c r="G32" s="85" t="s">
        <v>664</v>
      </c>
      <c r="H32" s="85"/>
      <c r="I32" s="98" t="s">
        <v>177</v>
      </c>
      <c r="J32" s="95">
        <v>5460.0000000000009</v>
      </c>
      <c r="K32" s="97">
        <v>2090</v>
      </c>
      <c r="L32" s="95">
        <v>461.45419000000015</v>
      </c>
      <c r="M32" s="96">
        <v>5.2750940344047944E-5</v>
      </c>
      <c r="N32" s="96">
        <v>1.2958121017070789E-3</v>
      </c>
      <c r="O32" s="96">
        <v>1.2990574272628259E-4</v>
      </c>
    </row>
    <row r="33" spans="2:15">
      <c r="B33" s="88" t="s">
        <v>1548</v>
      </c>
      <c r="C33" s="85" t="s">
        <v>1549</v>
      </c>
      <c r="D33" s="98" t="s">
        <v>32</v>
      </c>
      <c r="E33" s="85"/>
      <c r="F33" s="98" t="s">
        <v>1438</v>
      </c>
      <c r="G33" s="85" t="s">
        <v>664</v>
      </c>
      <c r="H33" s="85"/>
      <c r="I33" s="98" t="s">
        <v>175</v>
      </c>
      <c r="J33" s="95">
        <v>2882.8800000000006</v>
      </c>
      <c r="K33" s="97">
        <v>10490.79</v>
      </c>
      <c r="L33" s="95">
        <v>1162.8685700000003</v>
      </c>
      <c r="M33" s="96">
        <v>4.4444193521035979E-4</v>
      </c>
      <c r="N33" s="96">
        <v>3.265457760175079E-3</v>
      </c>
      <c r="O33" s="96">
        <v>3.2736360087856197E-4</v>
      </c>
    </row>
    <row r="34" spans="2:15">
      <c r="B34" s="88" t="s">
        <v>1550</v>
      </c>
      <c r="C34" s="85" t="s">
        <v>1551</v>
      </c>
      <c r="D34" s="98" t="s">
        <v>32</v>
      </c>
      <c r="E34" s="85"/>
      <c r="F34" s="98" t="s">
        <v>1438</v>
      </c>
      <c r="G34" s="85" t="s">
        <v>664</v>
      </c>
      <c r="H34" s="85"/>
      <c r="I34" s="98" t="s">
        <v>175</v>
      </c>
      <c r="J34" s="95">
        <v>8570.2199999999993</v>
      </c>
      <c r="K34" s="97">
        <v>809</v>
      </c>
      <c r="L34" s="95">
        <v>266.58570000000003</v>
      </c>
      <c r="M34" s="96">
        <v>1.0104241454050899E-3</v>
      </c>
      <c r="N34" s="96">
        <v>7.4860080087701183E-4</v>
      </c>
      <c r="O34" s="96">
        <v>7.5047565087026164E-5</v>
      </c>
    </row>
    <row r="35" spans="2:15">
      <c r="B35" s="88" t="s">
        <v>1552</v>
      </c>
      <c r="C35" s="85" t="s">
        <v>1553</v>
      </c>
      <c r="D35" s="98" t="s">
        <v>32</v>
      </c>
      <c r="E35" s="85"/>
      <c r="F35" s="98" t="s">
        <v>1438</v>
      </c>
      <c r="G35" s="85" t="s">
        <v>664</v>
      </c>
      <c r="H35" s="85"/>
      <c r="I35" s="98" t="s">
        <v>177</v>
      </c>
      <c r="J35" s="95">
        <v>5835.4100000000008</v>
      </c>
      <c r="K35" s="97">
        <v>1948</v>
      </c>
      <c r="L35" s="95">
        <v>459.67407000000009</v>
      </c>
      <c r="M35" s="96">
        <v>2.9306583385734981E-5</v>
      </c>
      <c r="N35" s="96">
        <v>1.2908133367408514E-3</v>
      </c>
      <c r="O35" s="96">
        <v>1.2940461430280479E-4</v>
      </c>
    </row>
    <row r="36" spans="2:15">
      <c r="B36" s="88" t="s">
        <v>1554</v>
      </c>
      <c r="C36" s="85" t="s">
        <v>1555</v>
      </c>
      <c r="D36" s="98" t="s">
        <v>32</v>
      </c>
      <c r="E36" s="85"/>
      <c r="F36" s="98" t="s">
        <v>1438</v>
      </c>
      <c r="G36" s="85" t="s">
        <v>664</v>
      </c>
      <c r="H36" s="85"/>
      <c r="I36" s="98" t="s">
        <v>175</v>
      </c>
      <c r="J36" s="95">
        <v>16909.270000000004</v>
      </c>
      <c r="K36" s="97">
        <v>1386</v>
      </c>
      <c r="L36" s="95">
        <v>901.12374000000011</v>
      </c>
      <c r="M36" s="96">
        <v>6.7806272489549194E-4</v>
      </c>
      <c r="N36" s="96">
        <v>2.5304506335234343E-3</v>
      </c>
      <c r="O36" s="96">
        <v>2.5367880771217077E-4</v>
      </c>
    </row>
    <row r="37" spans="2:15">
      <c r="B37" s="88" t="s">
        <v>1556</v>
      </c>
      <c r="C37" s="85" t="s">
        <v>1557</v>
      </c>
      <c r="D37" s="98" t="s">
        <v>32</v>
      </c>
      <c r="E37" s="85"/>
      <c r="F37" s="98" t="s">
        <v>1438</v>
      </c>
      <c r="G37" s="85" t="s">
        <v>664</v>
      </c>
      <c r="H37" s="85"/>
      <c r="I37" s="98" t="s">
        <v>175</v>
      </c>
      <c r="J37" s="95">
        <v>14219.670000000002</v>
      </c>
      <c r="K37" s="97">
        <v>1647.14</v>
      </c>
      <c r="L37" s="95">
        <v>900.56770999999992</v>
      </c>
      <c r="M37" s="96">
        <v>6.7824126508403613E-5</v>
      </c>
      <c r="N37" s="96">
        <v>2.5288892425586831E-3</v>
      </c>
      <c r="O37" s="96">
        <v>2.5352227756964869E-4</v>
      </c>
    </row>
    <row r="38" spans="2:15">
      <c r="B38" s="88" t="s">
        <v>1558</v>
      </c>
      <c r="C38" s="85" t="s">
        <v>1559</v>
      </c>
      <c r="D38" s="98" t="s">
        <v>32</v>
      </c>
      <c r="E38" s="85"/>
      <c r="F38" s="98" t="s">
        <v>1438</v>
      </c>
      <c r="G38" s="85" t="s">
        <v>664</v>
      </c>
      <c r="H38" s="85"/>
      <c r="I38" s="98" t="s">
        <v>177</v>
      </c>
      <c r="J38" s="95">
        <v>113320.00000000001</v>
      </c>
      <c r="K38" s="97">
        <v>1107.98</v>
      </c>
      <c r="L38" s="95">
        <v>5077.2454100000004</v>
      </c>
      <c r="M38" s="96">
        <v>8.8473507781144749E-4</v>
      </c>
      <c r="N38" s="96">
        <v>1.4257441341283992E-2</v>
      </c>
      <c r="O38" s="96">
        <v>1.4293148708643406E-3</v>
      </c>
    </row>
    <row r="39" spans="2:15">
      <c r="B39" s="88" t="s">
        <v>1560</v>
      </c>
      <c r="C39" s="85" t="s">
        <v>1561</v>
      </c>
      <c r="D39" s="98" t="s">
        <v>32</v>
      </c>
      <c r="E39" s="85"/>
      <c r="F39" s="98" t="s">
        <v>1438</v>
      </c>
      <c r="G39" s="85" t="s">
        <v>664</v>
      </c>
      <c r="H39" s="85"/>
      <c r="I39" s="98" t="s">
        <v>185</v>
      </c>
      <c r="J39" s="95">
        <v>7128.7900000000009</v>
      </c>
      <c r="K39" s="97">
        <v>9102.4277000000002</v>
      </c>
      <c r="L39" s="95">
        <v>2132.5218199999999</v>
      </c>
      <c r="M39" s="96">
        <v>9.135341058696849E-4</v>
      </c>
      <c r="N39" s="96">
        <v>5.9883464954785743E-3</v>
      </c>
      <c r="O39" s="96">
        <v>6.003344143588852E-4</v>
      </c>
    </row>
    <row r="40" spans="2:15">
      <c r="B40" s="151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</row>
    <row r="41" spans="2:15"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</row>
    <row r="42" spans="2:15">
      <c r="B42" s="150" t="s">
        <v>53</v>
      </c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</row>
    <row r="43" spans="2:15">
      <c r="B43" s="150" t="s">
        <v>124</v>
      </c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</row>
    <row r="44" spans="2:15">
      <c r="B44" s="149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conditionalFormatting sqref="B42">
    <cfRule type="cellIs" dxfId="62" priority="2" operator="equal">
      <formula>"NR3"</formula>
    </cfRule>
  </conditionalFormatting>
  <conditionalFormatting sqref="B42">
    <cfRule type="containsText" dxfId="61" priority="1" operator="containsText" text="הפרשה ">
      <formula>NOT(ISERROR(SEARCH("הפרשה ",B42)))</formula>
    </cfRule>
  </conditionalFormatting>
  <dataValidations count="1">
    <dataValidation allowBlank="1" showInputMessage="1" showErrorMessage="1" sqref="C5:C1048576 AD1:XFD2 B44:B1048576 A1:A1048576 B1:B41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6344B26-AAEF-418D-A310-525CA2DA08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