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225" windowWidth="19320" windowHeight="1179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קונצרני'!$N$10:$N$211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מזומנים!$B$6:$K$38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0">
    <s v="Migdal Hashkaot Neches Boded"/>
    <s v="{[Time].[Hie Time].[Yom].&amp;[20161231]}"/>
    <s v="{[Medida].[Medida].&amp;[2]}"/>
    <s v="{[Keren].[Keren].[All]}"/>
    <s v="{[Cheshbon KM].[Hie Peilut].[Peilut 4].&amp;[Kod_Peilut_L4_234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</metadataStrings>
  <mdxMetadata count="61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 fi="14">
        <n x="1" s="1"/>
        <n x="2" s="1"/>
        <n x="3" s="1"/>
        <n x="4" s="1"/>
        <n x="5" s="1"/>
        <n x="6" s="1"/>
        <n x="11"/>
        <n x="10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fi="14">
        <n x="1" s="1"/>
        <n x="2" s="1"/>
        <n x="3" s="1"/>
        <n x="4" s="1"/>
        <n x="5" s="1"/>
        <n x="6" s="1"/>
        <n x="12"/>
        <n x="10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3"/>
        <n x="10"/>
      </t>
    </mdx>
    <mdx n="0" f="v">
      <t c="8" si="9">
        <n x="1" s="1"/>
        <n x="2" s="1"/>
        <n x="3" s="1"/>
        <n x="4" s="1"/>
        <n x="5" s="1"/>
        <n x="6" s="1"/>
        <n x="14"/>
        <n x="8"/>
      </t>
    </mdx>
    <mdx n="0" f="v">
      <t c="8" fi="14">
        <n x="1" s="1"/>
        <n x="2" s="1"/>
        <n x="3" s="1"/>
        <n x="4" s="1"/>
        <n x="5" s="1"/>
        <n x="6" s="1"/>
        <n x="14"/>
        <n x="10"/>
      </t>
    </mdx>
    <mdx n="0" f="v">
      <t c="8" si="9">
        <n x="1" s="1"/>
        <n x="2" s="1"/>
        <n x="3" s="1"/>
        <n x="4" s="1"/>
        <n x="5" s="1"/>
        <n x="6" s="1"/>
        <n x="15"/>
        <n x="8"/>
      </t>
    </mdx>
    <mdx n="0" f="v">
      <t c="8" fi="14">
        <n x="1" s="1"/>
        <n x="2" s="1"/>
        <n x="3" s="1"/>
        <n x="4" s="1"/>
        <n x="5" s="1"/>
        <n x="6" s="1"/>
        <n x="15"/>
        <n x="10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fi="14">
        <n x="1" s="1"/>
        <n x="2" s="1"/>
        <n x="3" s="1"/>
        <n x="4" s="1"/>
        <n x="5" s="1"/>
        <n x="6" s="1"/>
        <n x="16"/>
        <n x="10"/>
      </t>
    </mdx>
    <mdx n="0" f="v">
      <t c="8" si="9">
        <n x="1" s="1"/>
        <n x="2" s="1"/>
        <n x="3" s="1"/>
        <n x="4" s="1"/>
        <n x="5" s="1"/>
        <n x="6" s="1"/>
        <n x="17"/>
        <n x="8"/>
      </t>
    </mdx>
    <mdx n="0" f="v">
      <t c="8" fi="14">
        <n x="1" s="1"/>
        <n x="2" s="1"/>
        <n x="3" s="1"/>
        <n x="4" s="1"/>
        <n x="5" s="1"/>
        <n x="6" s="1"/>
        <n x="17"/>
        <n x="10"/>
      </t>
    </mdx>
    <mdx n="0" f="v">
      <t c="8" si="9">
        <n x="1" s="1"/>
        <n x="2" s="1"/>
        <n x="3" s="1"/>
        <n x="4" s="1"/>
        <n x="5" s="1"/>
        <n x="6" s="1"/>
        <n x="18"/>
        <n x="8"/>
      </t>
    </mdx>
    <mdx n="0" f="v">
      <t c="8" fi="14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 si="9">
        <n x="1" s="1"/>
        <n x="2" s="1"/>
        <n x="3" s="1"/>
        <n x="4" s="1"/>
        <n x="5" s="1"/>
        <n x="6" s="1"/>
        <n x="22"/>
        <n x="8"/>
      </t>
    </mdx>
    <mdx n="0" f="v">
      <t c="8" fi="14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 si="9">
        <n x="1" s="1"/>
        <n x="2" s="1"/>
        <n x="3" s="1"/>
        <n x="4" s="1"/>
        <n x="5" s="1"/>
        <n x="6" s="1"/>
        <n x="25"/>
        <n x="8"/>
      </t>
    </mdx>
    <mdx n="0" f="v">
      <t c="8" fi="14">
        <n x="1" s="1"/>
        <n x="2" s="1"/>
        <n x="3" s="1"/>
        <n x="4" s="1"/>
        <n x="5" s="1"/>
        <n x="6" s="1"/>
        <n x="25"/>
        <n x="10"/>
      </t>
    </mdx>
    <mdx n="0" f="v">
      <t c="8" si="9">
        <n x="1" s="1"/>
        <n x="2" s="1"/>
        <n x="3" s="1"/>
        <n x="4" s="1"/>
        <n x="5" s="1"/>
        <n x="6" s="1"/>
        <n x="26"/>
        <n x="8"/>
      </t>
    </mdx>
    <mdx n="0" f="v">
      <t c="8" fi="14">
        <n x="1" s="1"/>
        <n x="2" s="1"/>
        <n x="3" s="1"/>
        <n x="4" s="1"/>
        <n x="5" s="1"/>
        <n x="6" s="1"/>
        <n x="26"/>
        <n x="10"/>
      </t>
    </mdx>
    <mdx n="0" f="v">
      <t c="8" si="9">
        <n x="1" s="1"/>
        <n x="2" s="1"/>
        <n x="3" s="1"/>
        <n x="4" s="1"/>
        <n x="5" s="1"/>
        <n x="6" s="1"/>
        <n x="27"/>
        <n x="8"/>
      </t>
    </mdx>
    <mdx n="0" f="v">
      <t c="8" fi="14">
        <n x="1" s="1"/>
        <n x="2" s="1"/>
        <n x="3" s="1"/>
        <n x="4" s="1"/>
        <n x="5" s="1"/>
        <n x="6" s="1"/>
        <n x="27"/>
        <n x="10"/>
      </t>
    </mdx>
    <mdx n="0" f="v">
      <t c="8" si="9">
        <n x="1" s="1"/>
        <n x="2" s="1"/>
        <n x="3" s="1"/>
        <n x="4" s="1"/>
        <n x="5" s="1"/>
        <n x="6" s="1"/>
        <n x="28"/>
        <n x="8"/>
      </t>
    </mdx>
    <mdx n="0" f="v">
      <t c="8" fi="14">
        <n x="1" s="1"/>
        <n x="2" s="1"/>
        <n x="3" s="1"/>
        <n x="4" s="1"/>
        <n x="5" s="1"/>
        <n x="6" s="1"/>
        <n x="28"/>
        <n x="10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29"/>
        <n x="10"/>
      </t>
    </mdx>
    <mdx n="0" f="v">
      <t c="8" si="9">
        <n x="1" s="1"/>
        <n x="2" s="1"/>
        <n x="3" s="1"/>
        <n x="4" s="1"/>
        <n x="5" s="1"/>
        <n x="6" s="1"/>
        <n x="30"/>
        <n x="8"/>
      </t>
    </mdx>
    <mdx n="0" f="v">
      <t c="8" fi="14">
        <n x="1" s="1"/>
        <n x="2" s="1"/>
        <n x="3" s="1"/>
        <n x="4" s="1"/>
        <n x="5" s="1"/>
        <n x="6" s="1"/>
        <n x="30"/>
        <n x="10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1"/>
        <n x="10"/>
      </t>
    </mdx>
    <mdx n="0" f="v">
      <t c="8" si="9">
        <n x="1" s="1"/>
        <n x="2" s="1"/>
        <n x="3" s="1"/>
        <n x="4" s="1"/>
        <n x="5" s="1"/>
        <n x="6" s="1"/>
        <n x="32"/>
        <n x="8"/>
      </t>
    </mdx>
    <mdx n="0" f="v">
      <t c="8" fi="14">
        <n x="1" s="1"/>
        <n x="2" s="1"/>
        <n x="3" s="1"/>
        <n x="4" s="1"/>
        <n x="5" s="1"/>
        <n x="6" s="1"/>
        <n x="32"/>
        <n x="10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3"/>
        <n x="10"/>
      </t>
    </mdx>
    <mdx n="0" f="v">
      <t c="8">
        <n x="1" s="1"/>
        <n x="2" s="1"/>
        <n x="3" s="1"/>
        <n x="4" s="1"/>
        <n x="5" s="1"/>
        <n x="6" s="1"/>
        <n x="34"/>
        <n x="8"/>
      </t>
    </mdx>
    <mdx n="0" f="v">
      <t c="8">
        <n x="1" s="1"/>
        <n x="2" s="1"/>
        <n x="3" s="1"/>
        <n x="4" s="1"/>
        <n x="5" s="1"/>
        <n x="6" s="1"/>
        <n x="34"/>
        <n x="10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8">
        <n x="1" s="1"/>
        <n x="2" s="1"/>
        <n x="3" s="1"/>
        <n x="4" s="1"/>
        <n x="5" s="1"/>
        <n x="6" s="1"/>
        <n x="35"/>
        <n x="10"/>
      </t>
    </mdx>
    <mdx n="0" f="v">
      <t c="8">
        <n x="1" s="1"/>
        <n x="2" s="1"/>
        <n x="3" s="1"/>
        <n x="4" s="1"/>
        <n x="5" s="1"/>
        <n x="6" s="1"/>
        <n x="36"/>
        <n x="8"/>
      </t>
    </mdx>
    <mdx n="0" f="v">
      <t c="8">
        <n x="1" s="1"/>
        <n x="2" s="1"/>
        <n x="3" s="1"/>
        <n x="4" s="1"/>
        <n x="5" s="1"/>
        <n x="6" s="1"/>
        <n x="36"/>
        <n x="10"/>
      </t>
    </mdx>
    <mdx n="0" f="v">
      <t c="8">
        <n x="1" s="1"/>
        <n x="2" s="1"/>
        <n x="3" s="1"/>
        <n x="4" s="1"/>
        <n x="5" s="1"/>
        <n x="6" s="1"/>
        <n x="37"/>
        <n x="8"/>
      </t>
    </mdx>
    <mdx n="0" f="v">
      <t c="8">
        <n x="1" s="1"/>
        <n x="2" s="1"/>
        <n x="3" s="1"/>
        <n x="4" s="1"/>
        <n x="5" s="1"/>
        <n x="6" s="1"/>
        <n x="37"/>
        <n x="10"/>
      </t>
    </mdx>
    <mdx n="0" f="v">
      <t c="8">
        <n x="1" s="1"/>
        <n x="2" s="1"/>
        <n x="3" s="1"/>
        <n x="4" s="1"/>
        <n x="5" s="1"/>
        <n x="6" s="1"/>
        <n x="38"/>
        <n x="8"/>
      </t>
    </mdx>
    <mdx n="0" f="v">
      <t c="8">
        <n x="1" s="1"/>
        <n x="2" s="1"/>
        <n x="3" s="1"/>
        <n x="4" s="1"/>
        <n x="5" s="1"/>
        <n x="6" s="1"/>
        <n x="38"/>
        <n x="10"/>
      </t>
    </mdx>
    <mdx n="0" f="v">
      <t c="8" si="9">
        <n x="1" s="1"/>
        <n x="2" s="1"/>
        <n x="3" s="1"/>
        <n x="4" s="1"/>
        <n x="5" s="1"/>
        <n x="6" s="1"/>
        <n x="39"/>
        <n x="8"/>
      </t>
    </mdx>
    <mdx n="0" f="v">
      <t c="8" fi="14">
        <n x="1" s="1"/>
        <n x="2" s="1"/>
        <n x="3" s="1"/>
        <n x="4" s="1"/>
        <n x="5" s="1"/>
        <n x="6" s="1"/>
        <n x="39"/>
        <n x="10"/>
      </t>
    </mdx>
  </mdxMetadata>
  <valueMetadata count="6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</valueMetadata>
</metadata>
</file>

<file path=xl/sharedStrings.xml><?xml version="1.0" encoding="utf-8"?>
<sst xmlns="http://schemas.openxmlformats.org/spreadsheetml/2006/main" count="5464" uniqueCount="1516">
  <si>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</si>
  <si>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</si>
  <si>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</si>
  <si>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</si>
  <si>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</si>
  <si>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</si>
  <si>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</si>
  <si>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</si>
  <si>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</si>
  <si>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</si>
  <si>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</si>
  <si>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</si>
  <si>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</si>
  <si>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</si>
  <si>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</si>
  <si>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</si>
  <si>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</si>
  <si>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</si>
  <si>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</si>
  <si>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</si>
  <si>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</si>
  <si>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</si>
  <si>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</si>
  <si>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</si>
  <si>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</si>
  <si>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</si>
  <si>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</si>
  <si>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</si>
  <si>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</si>
  <si>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</si>
  <si>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</si>
  <si>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</si>
  <si>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</si>
  <si>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</si>
  <si>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</si>
  <si>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</si>
  <si>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</si>
  <si>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</si>
  <si>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</si>
  <si>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</si>
  <si>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</si>
  <si>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קרנות השקעה בישראל</t>
  </si>
  <si>
    <t>סה"כ קרנות השקעה בחו"ל</t>
  </si>
  <si>
    <t>₪ / מט"ח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</si>
  <si>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</si>
  <si>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</si>
  <si>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</si>
  <si>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</si>
  <si>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</si>
  <si>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</si>
  <si>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</si>
  <si>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</si>
  <si>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</si>
  <si>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</si>
  <si>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</si>
  <si>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</si>
  <si>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</si>
  <si>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</si>
  <si>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</si>
  <si>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</si>
  <si>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</si>
  <si>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</si>
  <si>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</si>
  <si>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</si>
  <si>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</si>
  <si>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</si>
  <si>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</si>
  <si>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</si>
  <si>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</si>
  <si>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</si>
  <si>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אגורות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</si>
  <si>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</si>
  <si>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</si>
  <si>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</si>
  <si>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</si>
  <si>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</si>
  <si>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</si>
  <si>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</si>
  <si>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</si>
  <si>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</si>
  <si>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</si>
  <si>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</si>
  <si>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</si>
  <si>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</si>
  <si>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</si>
  <si>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</si>
  <si>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</si>
  <si>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</si>
  <si>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</si>
  <si>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</si>
  <si>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</si>
  <si>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</si>
  <si>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</si>
  <si>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</si>
  <si>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</si>
  <si>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</si>
  <si>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</si>
  <si>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</si>
  <si>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</si>
  <si>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</si>
  <si>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</si>
  <si>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</si>
  <si>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</si>
  <si>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</si>
  <si>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</si>
  <si>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</si>
  <si>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</si>
  <si>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</si>
  <si>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</si>
  <si>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</si>
  <si>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</si>
  <si>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</si>
  <si>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</si>
  <si>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</si>
  <si>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</si>
  <si>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</si>
  <si>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</si>
  <si>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</si>
  <si>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</si>
  <si>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</si>
  <si>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</si>
  <si>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</si>
  <si>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</si>
  <si>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</si>
  <si>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</si>
  <si>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</si>
  <si>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</si>
  <si>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</si>
  <si>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</si>
  <si>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</si>
  <si>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</si>
  <si>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</si>
  <si>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</si>
  <si>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</si>
  <si>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</si>
  <si>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</si>
  <si>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</si>
  <si>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</si>
  <si>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</si>
  <si>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</si>
  <si>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</si>
  <si>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</si>
  <si>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</si>
  <si>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</si>
  <si>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</si>
  <si>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</si>
  <si>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</si>
  <si>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</si>
  <si>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</si>
  <si>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</si>
  <si>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</si>
  <si>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</si>
  <si>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</si>
  <si>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</si>
  <si>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</si>
  <si>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</si>
  <si>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</si>
  <si>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</si>
  <si>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</si>
  <si>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</si>
  <si>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</si>
  <si>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</si>
  <si>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</si>
  <si>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</si>
  <si>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</si>
  <si>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</si>
  <si>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</si>
  <si>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</si>
  <si>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</si>
  <si>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</si>
  <si>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</si>
  <si>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</si>
  <si>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</si>
  <si>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</si>
  <si>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</si>
  <si>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</si>
  <si>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</si>
  <si>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</si>
  <si>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</si>
  <si>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</si>
  <si>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</si>
  <si>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</si>
  <si>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</si>
  <si>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</si>
  <si>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</si>
  <si>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</si>
  <si>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</si>
  <si>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</si>
  <si>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</si>
  <si>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</si>
  <si>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</si>
  <si>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</si>
  <si>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</si>
  <si>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</si>
  <si>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</si>
  <si>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</si>
  <si>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</si>
  <si>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</si>
  <si>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</si>
  <si>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</si>
  <si>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</si>
  <si>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</si>
  <si>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</si>
  <si>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</si>
  <si>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</si>
  <si>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</si>
  <si>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</si>
  <si>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</si>
  <si>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</si>
  <si>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</si>
  <si>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</si>
  <si>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</si>
  <si>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</si>
  <si>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</si>
  <si>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</si>
  <si>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</si>
  <si>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</si>
  <si>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</si>
  <si>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</si>
  <si>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</si>
  <si>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</si>
  <si>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</si>
  <si>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</si>
  <si>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</si>
  <si>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</si>
  <si>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</si>
  <si>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</si>
  <si>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</si>
  <si>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</si>
  <si>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</si>
  <si>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</si>
  <si>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</si>
  <si>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</si>
  <si>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</si>
  <si>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</si>
  <si>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</si>
  <si>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</si>
  <si>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</si>
  <si>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</si>
  <si>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</si>
  <si>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קרנות הון סיכון</t>
  </si>
  <si>
    <t>סה"כ מט"ח/ מט"ח</t>
  </si>
  <si>
    <t>סה"כ קרנות השקעה אחרות</t>
  </si>
  <si>
    <t>סה"כ בחו"ל:</t>
  </si>
  <si>
    <t>סה"כ בישראל:</t>
  </si>
  <si>
    <t>מספר הנייר</t>
  </si>
  <si>
    <t>31/12/2016</t>
  </si>
  <si>
    <t>מגדל חברה לביטוח</t>
  </si>
  <si>
    <t>מגדל משתתף מסלול כללי עד 65 מניות</t>
  </si>
  <si>
    <t>5903 גליל</t>
  </si>
  <si>
    <t>9590332</t>
  </si>
  <si>
    <t>RF</t>
  </si>
  <si>
    <t>5904 גליל</t>
  </si>
  <si>
    <t>9590431</t>
  </si>
  <si>
    <t>ממשל צמוד 418</t>
  </si>
  <si>
    <t>1108927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</si>
  <si>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</si>
  <si>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</si>
  <si>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</si>
  <si>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</si>
  <si>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</si>
  <si>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</si>
  <si>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</si>
  <si>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</si>
  <si>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</si>
  <si>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</si>
  <si>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</si>
  <si>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</si>
  <si>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922</t>
  </si>
  <si>
    <t>1124056</t>
  </si>
  <si>
    <t>ממשלתית צמודה 0517</t>
  </si>
  <si>
    <t>1125905</t>
  </si>
  <si>
    <t>מקמ 1017</t>
  </si>
  <si>
    <t>8171019</t>
  </si>
  <si>
    <t>מקמ 117</t>
  </si>
  <si>
    <t>8170110</t>
  </si>
  <si>
    <t>מקמ 1217</t>
  </si>
  <si>
    <t>8171217</t>
  </si>
  <si>
    <t>ממשל משתנה 0817</t>
  </si>
  <si>
    <t>1106970</t>
  </si>
  <si>
    <t>ממשל משתנה 1121</t>
  </si>
  <si>
    <t>1127646</t>
  </si>
  <si>
    <t>ממשלתי משתנה 0520  גילון</t>
  </si>
  <si>
    <t>1116193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</si>
  <si>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</si>
  <si>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</si>
  <si>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</si>
  <si>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</si>
  <si>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</si>
  <si>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</si>
  <si>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0519</t>
  </si>
  <si>
    <t>1131770</t>
  </si>
  <si>
    <t>ממשלתי שקלי 1017</t>
  </si>
  <si>
    <t>1132786</t>
  </si>
  <si>
    <t>ממשלתי שקלי 1018</t>
  </si>
  <si>
    <t>1136548</t>
  </si>
  <si>
    <t>ממשלתי שקלי 118</t>
  </si>
  <si>
    <t>1126218</t>
  </si>
  <si>
    <t>ממשלתי שקלי 122</t>
  </si>
  <si>
    <t>1123272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</si>
  <si>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</si>
  <si>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</si>
  <si>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</si>
  <si>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</si>
  <si>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</si>
  <si>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</si>
  <si>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</si>
  <si>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</si>
  <si>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ממשק0120</t>
  </si>
  <si>
    <t>1115773</t>
  </si>
  <si>
    <t>ממשק0142</t>
  </si>
  <si>
    <t>1125400</t>
  </si>
  <si>
    <t>לאומי אגח 177</t>
  </si>
  <si>
    <t>6040315</t>
  </si>
  <si>
    <t>מגמה</t>
  </si>
  <si>
    <t>520018078</t>
  </si>
  <si>
    <t>בנקים</t>
  </si>
  <si>
    <t>AAA</t>
  </si>
  <si>
    <t>מזרחי 43</t>
  </si>
  <si>
    <t>2310191</t>
  </si>
  <si>
    <t>520000522</t>
  </si>
  <si>
    <t>מזרחי הנפקות 44</t>
  </si>
  <si>
    <t>2310209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</si>
  <si>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</si>
  <si>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</si>
  <si>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</si>
  <si>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</si>
  <si>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</si>
  <si>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</si>
  <si>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34</t>
  </si>
  <si>
    <t>1940576</t>
  </si>
  <si>
    <t>520000118</t>
  </si>
  <si>
    <t>פועלים הנפקות סדרה 33</t>
  </si>
  <si>
    <t>1940568</t>
  </si>
  <si>
    <t>פעלה.ק31</t>
  </si>
  <si>
    <t>1940527</t>
  </si>
  <si>
    <t>פעלה.ק32</t>
  </si>
  <si>
    <t>1940535</t>
  </si>
  <si>
    <t>הבינלאומי סדרה ט</t>
  </si>
  <si>
    <t>1135177</t>
  </si>
  <si>
    <t>513141879</t>
  </si>
  <si>
    <t>AA+</t>
  </si>
  <si>
    <t>כתב התח נדחה פועלים סד י</t>
  </si>
  <si>
    <t>1940402</t>
  </si>
  <si>
    <t>לאומי מימון הת יב</t>
  </si>
  <si>
    <t>6040273</t>
  </si>
  <si>
    <t>לאומי מימון הת יד</t>
  </si>
  <si>
    <t>6040299</t>
  </si>
  <si>
    <t>לאומי מימון התח ח</t>
  </si>
  <si>
    <t>6040232</t>
  </si>
  <si>
    <t>מזרחי אגח הנפקות 30</t>
  </si>
  <si>
    <t>2310068</t>
  </si>
  <si>
    <t>מזרחי טפחות הנפקות הת 31</t>
  </si>
  <si>
    <t>2310076</t>
  </si>
  <si>
    <t>עזריאלי אגח ב*</t>
  </si>
  <si>
    <t>1134436</t>
  </si>
  <si>
    <t>510960719</t>
  </si>
  <si>
    <t>נדלן ובינוי</t>
  </si>
  <si>
    <t>עזריאלי אגח ג*</t>
  </si>
  <si>
    <t>1136324</t>
  </si>
  <si>
    <t>עזריאלי אגח ד*</t>
  </si>
  <si>
    <t>1138650</t>
  </si>
  <si>
    <t>פועלים 14</t>
  </si>
  <si>
    <t>1940501</t>
  </si>
  <si>
    <t>פועלים הנפקות ט</t>
  </si>
  <si>
    <t>1940386</t>
  </si>
  <si>
    <t>אירפורט אגח ד</t>
  </si>
  <si>
    <t>1130426</t>
  </si>
  <si>
    <t>511659401</t>
  </si>
  <si>
    <t>AA</t>
  </si>
  <si>
    <t>אירפורט אגח ה</t>
  </si>
  <si>
    <t>1133487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</si>
  <si>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</si>
  <si>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</si>
  <si>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</si>
  <si>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</si>
  <si>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</si>
  <si>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</si>
  <si>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אגח ה</t>
  </si>
  <si>
    <t>1105576</t>
  </si>
  <si>
    <t>בינל הנפק ב</t>
  </si>
  <si>
    <t>1091164</t>
  </si>
  <si>
    <t>בינל הנפק התח כ</t>
  </si>
  <si>
    <t>1121953</t>
  </si>
  <si>
    <t>בינלאומי הנפקות 21</t>
  </si>
  <si>
    <t>1126598</t>
  </si>
  <si>
    <t>בנק לאומי שה סדרה 200</t>
  </si>
  <si>
    <t>6040141</t>
  </si>
  <si>
    <t>דיסק התחייבות י</t>
  </si>
  <si>
    <t>6910129</t>
  </si>
  <si>
    <t>520007030</t>
  </si>
  <si>
    <t>דיסקונט מנפיקים 8</t>
  </si>
  <si>
    <t>7480072</t>
  </si>
  <si>
    <t>דסקמנ.ק4</t>
  </si>
  <si>
    <t>7480049</t>
  </si>
  <si>
    <t>הראל הנפקות נד</t>
  </si>
  <si>
    <t>1099738</t>
  </si>
  <si>
    <t>520033986</t>
  </si>
  <si>
    <t>ביטוח</t>
  </si>
  <si>
    <t>חשמל אגח 27</t>
  </si>
  <si>
    <t>6000210</t>
  </si>
  <si>
    <t>520000472</t>
  </si>
  <si>
    <t>שרותים</t>
  </si>
  <si>
    <t>למן.ק300</t>
  </si>
  <si>
    <t>6040257</t>
  </si>
  <si>
    <t>מנפיקים התח ב</t>
  </si>
  <si>
    <t>7480023</t>
  </si>
  <si>
    <t>מנפיקים כ. התחי א 2009/2018</t>
  </si>
  <si>
    <t>7480015</t>
  </si>
  <si>
    <t>נצבא אג 6</t>
  </si>
  <si>
    <t>1128032</t>
  </si>
  <si>
    <t>520043159</t>
  </si>
  <si>
    <t>נצבא ה</t>
  </si>
  <si>
    <t>1120468</t>
  </si>
  <si>
    <t>פועלים שטר הון  סדרה 1</t>
  </si>
  <si>
    <t>1940444</t>
  </si>
  <si>
    <t>פניקס הון הת א</t>
  </si>
  <si>
    <t>1115104</t>
  </si>
  <si>
    <t>520017450</t>
  </si>
  <si>
    <t>אדמה לשעבר מכתשים אגן ב</t>
  </si>
  <si>
    <t>1110915</t>
  </si>
  <si>
    <t>520043605</t>
  </si>
  <si>
    <t>כימיה גומי ופלסטיק</t>
  </si>
  <si>
    <t>AA-</t>
  </si>
  <si>
    <t>אמות אגח א*</t>
  </si>
  <si>
    <t>1097385</t>
  </si>
  <si>
    <t>520026683</t>
  </si>
  <si>
    <t>אמות אגח ב*</t>
  </si>
  <si>
    <t>1126630</t>
  </si>
  <si>
    <t>אמות אגח ד</t>
  </si>
  <si>
    <t>1133149</t>
  </si>
  <si>
    <t>אמות.ק3*</t>
  </si>
  <si>
    <t>1117357</t>
  </si>
  <si>
    <t>בינל הנפק אוצר אגח ו</t>
  </si>
  <si>
    <t>1110279</t>
  </si>
  <si>
    <t>בראק אן וי אגח ב</t>
  </si>
  <si>
    <t>1128347</t>
  </si>
  <si>
    <t>34250659</t>
  </si>
  <si>
    <t>גב ים     ה*</t>
  </si>
  <si>
    <t>7590110</t>
  </si>
  <si>
    <t>520001736</t>
  </si>
  <si>
    <t>גב ים     ו*</t>
  </si>
  <si>
    <t>7590128</t>
  </si>
  <si>
    <t>גזית גלוב אג10</t>
  </si>
  <si>
    <t>1260488</t>
  </si>
  <si>
    <t>520033234</t>
  </si>
  <si>
    <t>גזית גלוב ט</t>
  </si>
  <si>
    <t>1260462</t>
  </si>
  <si>
    <t>דה זראסאי אגח 1</t>
  </si>
  <si>
    <t>1127901</t>
  </si>
  <si>
    <t>1744984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</si>
  <si>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</si>
  <si>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</si>
  <si>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</si>
  <si>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</si>
  <si>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</si>
  <si>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</si>
  <si>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</si>
  <si>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</si>
  <si>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</si>
  <si>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</si>
  <si>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</si>
  <si>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</si>
  <si>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</si>
  <si>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</si>
  <si>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</si>
  <si>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יואל אגח 3</t>
  </si>
  <si>
    <t>5830104</t>
  </si>
  <si>
    <t>520033226</t>
  </si>
  <si>
    <t>השקעה ואחזקות</t>
  </si>
  <si>
    <t>כלל ביט מימון אגח ג</t>
  </si>
  <si>
    <t>1120120</t>
  </si>
  <si>
    <t>513754069</t>
  </si>
  <si>
    <t>כללביט אגח ט</t>
  </si>
  <si>
    <t>1136050</t>
  </si>
  <si>
    <t>מליסרון   אגח ה*</t>
  </si>
  <si>
    <t>3230091</t>
  </si>
  <si>
    <t>520037789</t>
  </si>
  <si>
    <t>מליסרון 8*</t>
  </si>
  <si>
    <t>3230166</t>
  </si>
  <si>
    <t>מליסרון אגח ו*</t>
  </si>
  <si>
    <t>3230125</t>
  </si>
  <si>
    <t>מליסרון אגח יא*</t>
  </si>
  <si>
    <t>3230208</t>
  </si>
  <si>
    <t>מליסרון אגח יד*</t>
  </si>
  <si>
    <t>3230232</t>
  </si>
  <si>
    <t>מנורה מב אג1</t>
  </si>
  <si>
    <t>5660048</t>
  </si>
  <si>
    <t>520007469</t>
  </si>
  <si>
    <t>פז נפט סדרה ו*</t>
  </si>
  <si>
    <t>1139542</t>
  </si>
  <si>
    <t>510216054</t>
  </si>
  <si>
    <t>פניקס הון אגח ב</t>
  </si>
  <si>
    <t>1120799</t>
  </si>
  <si>
    <t>ריט 1 אגח 6*</t>
  </si>
  <si>
    <t>1138544</t>
  </si>
  <si>
    <t>513821488</t>
  </si>
  <si>
    <t>ריט1 אגח ג*</t>
  </si>
  <si>
    <t>1120021</t>
  </si>
  <si>
    <t>ריט1 אגח ד*</t>
  </si>
  <si>
    <t>1129899</t>
  </si>
  <si>
    <t>ריט1 אגח ה*</t>
  </si>
  <si>
    <t>1136753</t>
  </si>
  <si>
    <t>אגוד הנפק התח יז*</t>
  </si>
  <si>
    <t>1120823</t>
  </si>
  <si>
    <t>520018649</t>
  </si>
  <si>
    <t>A+</t>
  </si>
  <si>
    <t>אגוד הנפקות  יט*</t>
  </si>
  <si>
    <t>1124080</t>
  </si>
  <si>
    <t>ביג 5</t>
  </si>
  <si>
    <t>1129279</t>
  </si>
  <si>
    <t>513623314</t>
  </si>
  <si>
    <t>ביג אגח ג</t>
  </si>
  <si>
    <t>1106947</t>
  </si>
  <si>
    <t>ביג אגח ז</t>
  </si>
  <si>
    <t>1136084</t>
  </si>
  <si>
    <t>בינל הנפק התח כב (COCO)</t>
  </si>
  <si>
    <t>1138585</t>
  </si>
  <si>
    <t>דיסקונט מנ שה</t>
  </si>
  <si>
    <t>7480098</t>
  </si>
  <si>
    <t>ירושלים הנפקות אגח ט</t>
  </si>
  <si>
    <t>1127422</t>
  </si>
  <si>
    <t>520025636</t>
  </si>
  <si>
    <t>ישרס אגח טו</t>
  </si>
  <si>
    <t>6130207</t>
  </si>
  <si>
    <t>520017807</t>
  </si>
  <si>
    <t>מזרחי טפחות שטר הון 1</t>
  </si>
  <si>
    <t>6950083</t>
  </si>
  <si>
    <t>נכסים ובנין 6</t>
  </si>
  <si>
    <t>6990188</t>
  </si>
  <si>
    <t>520025438</t>
  </si>
  <si>
    <t>סלע קפיטל נדלן אגח ג</t>
  </si>
  <si>
    <t>1138973</t>
  </si>
  <si>
    <t>513992529</t>
  </si>
  <si>
    <t>סלע קפיטל נדלן ב</t>
  </si>
  <si>
    <t>1132927</t>
  </si>
  <si>
    <t>סלקום אגח ד</t>
  </si>
  <si>
    <t>1107333</t>
  </si>
  <si>
    <t>511930125</t>
  </si>
  <si>
    <t>סלקום אגח ו</t>
  </si>
  <si>
    <t>1125996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</si>
  <si>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</si>
  <si>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</si>
  <si>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</si>
  <si>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</si>
  <si>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</si>
  <si>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</si>
  <si>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</si>
  <si>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אגוד הנפקות שה נד 1*</t>
  </si>
  <si>
    <t>1115278</t>
  </si>
  <si>
    <t>A</t>
  </si>
  <si>
    <t>אזורים סדרה 9*</t>
  </si>
  <si>
    <t>7150337</t>
  </si>
  <si>
    <t>520025990</t>
  </si>
  <si>
    <t>אשטרום נכ אג8</t>
  </si>
  <si>
    <t>2510162</t>
  </si>
  <si>
    <t>520036617</t>
  </si>
  <si>
    <t>אשטרום נכסים אגח 10</t>
  </si>
  <si>
    <t>2510204</t>
  </si>
  <si>
    <t>גירון 3</t>
  </si>
  <si>
    <t>1125681</t>
  </si>
  <si>
    <t>520044520</t>
  </si>
  <si>
    <t>גירון אגח ד</t>
  </si>
  <si>
    <t>1130681</t>
  </si>
  <si>
    <t>דיסקונט שטר הון 1</t>
  </si>
  <si>
    <t>6910095</t>
  </si>
  <si>
    <t>דרבן.ק4</t>
  </si>
  <si>
    <t>4110094</t>
  </si>
  <si>
    <t>520038902</t>
  </si>
  <si>
    <t>ישפרו אגח סד ב</t>
  </si>
  <si>
    <t>743006900</t>
  </si>
  <si>
    <t>520029208</t>
  </si>
  <si>
    <t>מגה אור אגח ג</t>
  </si>
  <si>
    <t>1127323</t>
  </si>
  <si>
    <t>513257873</t>
  </si>
  <si>
    <t>נכסים ובנין בעמ(סדרה ג)</t>
  </si>
  <si>
    <t>6990139</t>
  </si>
  <si>
    <t>רבוע נדלן 4</t>
  </si>
  <si>
    <t>1119999</t>
  </si>
  <si>
    <t>513765859</t>
  </si>
  <si>
    <t>רבוע נדלן אגח ה</t>
  </si>
  <si>
    <t>1130467</t>
  </si>
  <si>
    <t>שיכון ובינוי 6*</t>
  </si>
  <si>
    <t>1129733</t>
  </si>
  <si>
    <t>520036104</t>
  </si>
  <si>
    <t>אדגר אגח ו</t>
  </si>
  <si>
    <t>1820141</t>
  </si>
  <si>
    <t>520035171</t>
  </si>
  <si>
    <t>A-</t>
  </si>
  <si>
    <t>אדגר אגח ט</t>
  </si>
  <si>
    <t>1820190</t>
  </si>
  <si>
    <t>אדגר.ק7</t>
  </si>
  <si>
    <t>1820158</t>
  </si>
  <si>
    <t>אזרם.ק8*</t>
  </si>
  <si>
    <t>7150246</t>
  </si>
  <si>
    <t>אלבר 13</t>
  </si>
  <si>
    <t>1127588</t>
  </si>
  <si>
    <t>512025891</t>
  </si>
  <si>
    <t>אפריקה נכסים 6</t>
  </si>
  <si>
    <t>1129550</t>
  </si>
  <si>
    <t>510560188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</si>
  <si>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</si>
  <si>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</si>
  <si>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</si>
  <si>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</si>
  <si>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</si>
  <si>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</si>
  <si>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</si>
  <si>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ירושלים הנפקות נדחה אגח י</t>
  </si>
  <si>
    <t>1127414</t>
  </si>
  <si>
    <t>מבנה תעשיה אגח ח</t>
  </si>
  <si>
    <t>2260131</t>
  </si>
  <si>
    <t>520024126</t>
  </si>
  <si>
    <t>מבני תעשיה 14</t>
  </si>
  <si>
    <t>2260412</t>
  </si>
  <si>
    <t>מבני תעשיה אגח יח</t>
  </si>
  <si>
    <t>2260479</t>
  </si>
  <si>
    <t>מבני תעשייה אג  ט צמוד 5.05%</t>
  </si>
  <si>
    <t>2260180</t>
  </si>
  <si>
    <t>בזן.ק1</t>
  </si>
  <si>
    <t>2590255</t>
  </si>
  <si>
    <t>520036658</t>
  </si>
  <si>
    <t>BBB+</t>
  </si>
  <si>
    <t>הכשר.ק13</t>
  </si>
  <si>
    <t>6120125</t>
  </si>
  <si>
    <t>514423474</t>
  </si>
  <si>
    <t>הכשרת היישוב 17</t>
  </si>
  <si>
    <t>6120182</t>
  </si>
  <si>
    <t>הכשרת ישוב 12</t>
  </si>
  <si>
    <t>6120117</t>
  </si>
  <si>
    <t>כלכלית ירושלים אגח י</t>
  </si>
  <si>
    <t>1980317</t>
  </si>
  <si>
    <t>520017070</t>
  </si>
  <si>
    <t>כלכלית ירושלים אגח יב</t>
  </si>
  <si>
    <t>1980358</t>
  </si>
  <si>
    <t>כלכלית לירושלים אגח סד ו</t>
  </si>
  <si>
    <t>1980192</t>
  </si>
  <si>
    <t>הכשרה ביטוח אגח 2</t>
  </si>
  <si>
    <t>1131218</t>
  </si>
  <si>
    <t>520042177</t>
  </si>
  <si>
    <t>BBB</t>
  </si>
  <si>
    <t>קרדן אןוי אגח א</t>
  </si>
  <si>
    <t>1105535</t>
  </si>
  <si>
    <t>NV1239114</t>
  </si>
  <si>
    <t>B</t>
  </si>
  <si>
    <t>קרדן אןוי אגח ב</t>
  </si>
  <si>
    <t>1113034</t>
  </si>
  <si>
    <t>חלל תקשורת ח</t>
  </si>
  <si>
    <t>1131416</t>
  </si>
  <si>
    <t>511396046</t>
  </si>
  <si>
    <t>NR</t>
  </si>
  <si>
    <t>פועלים הנפקות אגח 29</t>
  </si>
  <si>
    <t>1940485</t>
  </si>
  <si>
    <t>פועלים הנפקות אגח 30</t>
  </si>
  <si>
    <t>1940493</t>
  </si>
  <si>
    <t>בינלאומי סדרה ח</t>
  </si>
  <si>
    <t>1134212</t>
  </si>
  <si>
    <t>לאומי מימון הת יג</t>
  </si>
  <si>
    <t>6040281</t>
  </si>
  <si>
    <t>מרכנתיל אגח ב</t>
  </si>
  <si>
    <t>1138205</t>
  </si>
  <si>
    <t>513686154</t>
  </si>
  <si>
    <t>פועלים כתב התחייבות יג 2017</t>
  </si>
  <si>
    <t>1940436</t>
  </si>
  <si>
    <t>פעלה.ק11</t>
  </si>
  <si>
    <t>1940410</t>
  </si>
  <si>
    <t>בזק סדרה ז</t>
  </si>
  <si>
    <t>2300150</t>
  </si>
  <si>
    <t>בזק סדרה ח</t>
  </si>
  <si>
    <t>2300168</t>
  </si>
  <si>
    <t>בזק סדרה ט</t>
  </si>
  <si>
    <t>2300176</t>
  </si>
  <si>
    <t>בנק לאומי שה סדרה 201</t>
  </si>
  <si>
    <t>6040158</t>
  </si>
  <si>
    <t>דיסקונט התחייבות יא</t>
  </si>
  <si>
    <t>6910137</t>
  </si>
  <si>
    <t>וילאר אג 5</t>
  </si>
  <si>
    <t>4160107</t>
  </si>
  <si>
    <t>520038910</t>
  </si>
  <si>
    <t>וילאר אגח 7</t>
  </si>
  <si>
    <t>4160149</t>
  </si>
  <si>
    <t>חשמל אגח 26</t>
  </si>
  <si>
    <t>6000202</t>
  </si>
  <si>
    <t>כתב התח שקלי (סדרה ה) דיסקונט</t>
  </si>
  <si>
    <t>7480031</t>
  </si>
  <si>
    <t>לאומי כ.התחייבות 400  אגח CoCo</t>
  </si>
  <si>
    <t>6040331</t>
  </si>
  <si>
    <t>לאומי מימון שטר הון סדרה 301</t>
  </si>
  <si>
    <t>6040265</t>
  </si>
  <si>
    <t>דה זראסאי אגח ב</t>
  </si>
  <si>
    <t>1131028</t>
  </si>
  <si>
    <t>דה זראסאי אגח ג</t>
  </si>
  <si>
    <t>1137975</t>
  </si>
  <si>
    <t>דקסיה ישראל הנפקות אגח ט</t>
  </si>
  <si>
    <t>1126051</t>
  </si>
  <si>
    <t>דקסיה ישראל הנפקות אגח יא</t>
  </si>
  <si>
    <t>1134154</t>
  </si>
  <si>
    <t>הראל הנפקות יב</t>
  </si>
  <si>
    <t>1138163</t>
  </si>
  <si>
    <t>הראל הנפקות יג</t>
  </si>
  <si>
    <t>1138171</t>
  </si>
  <si>
    <t>כללביט אגח י</t>
  </si>
  <si>
    <t>1136068</t>
  </si>
  <si>
    <t>מויניאן אגח א</t>
  </si>
  <si>
    <t>1135656</t>
  </si>
  <si>
    <t>Real Estate</t>
  </si>
  <si>
    <t>פז נפט אג 3*</t>
  </si>
  <si>
    <t>1114073</t>
  </si>
  <si>
    <t>פז נפט ד*</t>
  </si>
  <si>
    <t>1132505</t>
  </si>
  <si>
    <t>פז נפט ה*</t>
  </si>
  <si>
    <t>1139534</t>
  </si>
  <si>
    <t>ביג אג"ח סדרה ו</t>
  </si>
  <si>
    <t>1132521</t>
  </si>
  <si>
    <t>טמפו משק  אגח א</t>
  </si>
  <si>
    <t>1118306</t>
  </si>
  <si>
    <t>520032848</t>
  </si>
  <si>
    <t>מזון</t>
  </si>
  <si>
    <t>כתב התחייבות נדחה סד יח אגוד*</t>
  </si>
  <si>
    <t>1121854</t>
  </si>
  <si>
    <t>לייטסטון אגח א</t>
  </si>
  <si>
    <t>1133891</t>
  </si>
  <si>
    <t>1838682</t>
  </si>
  <si>
    <t>ממן אגח ב</t>
  </si>
  <si>
    <t>2380046</t>
  </si>
  <si>
    <t>520036435</t>
  </si>
  <si>
    <t>נכסים ובנין 7</t>
  </si>
  <si>
    <t>6990196</t>
  </si>
  <si>
    <t>סלקום אגח ה</t>
  </si>
  <si>
    <t>1113661</t>
  </si>
  <si>
    <t>סלקום אגח ט</t>
  </si>
  <si>
    <t>1132836</t>
  </si>
  <si>
    <t>פרטנר     ד</t>
  </si>
  <si>
    <t>1118835</t>
  </si>
  <si>
    <t>פרטנר     ה</t>
  </si>
  <si>
    <t>1118843</t>
  </si>
  <si>
    <t>קרסו אגח ב</t>
  </si>
  <si>
    <t>1139591</t>
  </si>
  <si>
    <t>514065283</t>
  </si>
  <si>
    <t>רילייטד אגח א</t>
  </si>
  <si>
    <t>1134923</t>
  </si>
  <si>
    <t>אבגול אגח ב*</t>
  </si>
  <si>
    <t>1126317</t>
  </si>
  <si>
    <t>510119068</t>
  </si>
  <si>
    <t>עץ נייר ודפוס</t>
  </si>
  <si>
    <t>אבגול אגח ג*</t>
  </si>
  <si>
    <t>1133289</t>
  </si>
  <si>
    <t>אגוד הנפקות שה נד 2*</t>
  </si>
  <si>
    <t>1115286</t>
  </si>
  <si>
    <t>אזורים סדרה 10*</t>
  </si>
  <si>
    <t>7150345</t>
  </si>
  <si>
    <t>אזורים סדרה 11*</t>
  </si>
  <si>
    <t>7150352</t>
  </si>
  <si>
    <t>מגה אור אגח ה</t>
  </si>
  <si>
    <t>1132687</t>
  </si>
  <si>
    <t>קבוצת דלק סדרה טו (15)</t>
  </si>
  <si>
    <t>1115070</t>
  </si>
  <si>
    <t>520044322</t>
  </si>
  <si>
    <t>קרדן אגח ח</t>
  </si>
  <si>
    <t>4590147</t>
  </si>
  <si>
    <t>520039249</t>
  </si>
  <si>
    <t>אלבר 14</t>
  </si>
  <si>
    <t>1132562</t>
  </si>
  <si>
    <t>דה לסר אגח ה</t>
  </si>
  <si>
    <t>1135664</t>
  </si>
  <si>
    <t>דלשה קפיטל אגח ב</t>
  </si>
  <si>
    <t>1137314</t>
  </si>
  <si>
    <t>מבני תעשייה אגח טו</t>
  </si>
  <si>
    <t>2260420</t>
  </si>
  <si>
    <t>אלדן סדרה א</t>
  </si>
  <si>
    <t>1134840</t>
  </si>
  <si>
    <t>510454333</t>
  </si>
  <si>
    <t>אלדן סדרה ב</t>
  </si>
  <si>
    <t>1138254</t>
  </si>
  <si>
    <t>בזן 4</t>
  </si>
  <si>
    <t>2590362</t>
  </si>
  <si>
    <t>בזן אגח ה</t>
  </si>
  <si>
    <t>2590388</t>
  </si>
  <si>
    <t>טן דלק ג</t>
  </si>
  <si>
    <t>1131457</t>
  </si>
  <si>
    <t>511540809</t>
  </si>
  <si>
    <t>כלכלית ירושלים אגח יא</t>
  </si>
  <si>
    <t>1980341</t>
  </si>
  <si>
    <t>בזן אגח ו</t>
  </si>
  <si>
    <t>2590396</t>
  </si>
  <si>
    <t>אבנר יהש*</t>
  </si>
  <si>
    <t>268011</t>
  </si>
  <si>
    <t>550011340</t>
  </si>
  <si>
    <t>חיפוש נפט וגז</t>
  </si>
  <si>
    <t>אופקו הלת</t>
  </si>
  <si>
    <t>1129543</t>
  </si>
  <si>
    <t>2279206</t>
  </si>
  <si>
    <t>אורמת טכנולוגיות*</t>
  </si>
  <si>
    <t>1134402</t>
  </si>
  <si>
    <t>520036716</t>
  </si>
  <si>
    <t>UTILITIES</t>
  </si>
  <si>
    <t>אלביט מערכות</t>
  </si>
  <si>
    <t>1081124</t>
  </si>
  <si>
    <t>520043027</t>
  </si>
  <si>
    <t>ביטחוניות</t>
  </si>
  <si>
    <t>בזק</t>
  </si>
  <si>
    <t>230011</t>
  </si>
  <si>
    <t>בינלאומי 5</t>
  </si>
  <si>
    <t>593038</t>
  </si>
  <si>
    <t>גזית גלוב</t>
  </si>
  <si>
    <t>126011</t>
  </si>
  <si>
    <t>דיסקונט</t>
  </si>
  <si>
    <t>691212</t>
  </si>
  <si>
    <t>דלק קדוחים</t>
  </si>
  <si>
    <t>475020</t>
  </si>
  <si>
    <t>550013098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</si>
  <si>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</si>
  <si>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</si>
  <si>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</si>
  <si>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</si>
  <si>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</si>
  <si>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</si>
  <si>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</si>
  <si>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</si>
  <si>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520027830</t>
  </si>
  <si>
    <t>לאומי</t>
  </si>
  <si>
    <t>604611</t>
  </si>
  <si>
    <t>מזרחי</t>
  </si>
  <si>
    <t>695437</t>
  </si>
  <si>
    <t>מיילן</t>
  </si>
  <si>
    <t>1136704</t>
  </si>
  <si>
    <t>Pharmaceuticals&amp; Biotechnology</t>
  </si>
  <si>
    <t>מליסרון*</t>
  </si>
  <si>
    <t>323014</t>
  </si>
  <si>
    <t>נייס*</t>
  </si>
  <si>
    <t>273011</t>
  </si>
  <si>
    <t>520036872</t>
  </si>
  <si>
    <t>פועלים</t>
  </si>
  <si>
    <t>662577</t>
  </si>
  <si>
    <t>פז נפט*</t>
  </si>
  <si>
    <t>1100007</t>
  </si>
  <si>
    <t>פרוטרום*</t>
  </si>
  <si>
    <t>1081082</t>
  </si>
  <si>
    <t>520042805</t>
  </si>
  <si>
    <t>פריגו</t>
  </si>
  <si>
    <t>1130699</t>
  </si>
  <si>
    <t>529592</t>
  </si>
  <si>
    <t>קבוצת עזריאלי*</t>
  </si>
  <si>
    <t>1119478</t>
  </si>
  <si>
    <t>שטראוס עלית*</t>
  </si>
  <si>
    <t>746016</t>
  </si>
  <si>
    <t>520003781</t>
  </si>
  <si>
    <t>אבגול*</t>
  </si>
  <si>
    <t>1100957</t>
  </si>
  <si>
    <t>אבוגן*</t>
  </si>
  <si>
    <t>1105055</t>
  </si>
  <si>
    <t>512838723</t>
  </si>
  <si>
    <t>ביוטכנולוגיה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</si>
  <si>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</si>
  <si>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</si>
  <si>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</si>
  <si>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</si>
  <si>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</si>
  <si>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</si>
  <si>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</si>
  <si>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אלוני חץ*</t>
  </si>
  <si>
    <t>390013</t>
  </si>
  <si>
    <t>520038506</t>
  </si>
  <si>
    <t>אלקו החזקות</t>
  </si>
  <si>
    <t>694034</t>
  </si>
  <si>
    <t>520025370</t>
  </si>
  <si>
    <t>אלקטרה*</t>
  </si>
  <si>
    <t>739037</t>
  </si>
  <si>
    <t>520028911</t>
  </si>
  <si>
    <t>אלרוב נדלן ומלונאות</t>
  </si>
  <si>
    <t>387019</t>
  </si>
  <si>
    <t>520038894</t>
  </si>
  <si>
    <t>ארפורט סיטי*</t>
  </si>
  <si>
    <t>1095835</t>
  </si>
  <si>
    <t>בתי זיקוק לנפט</t>
  </si>
  <si>
    <t>2590248</t>
  </si>
  <si>
    <t>גב ים 1*</t>
  </si>
  <si>
    <t>759019</t>
  </si>
  <si>
    <t>דלק רכב</t>
  </si>
  <si>
    <t>829010</t>
  </si>
  <si>
    <t>520033291</t>
  </si>
  <si>
    <t>דלתא גליל</t>
  </si>
  <si>
    <t>627034</t>
  </si>
  <si>
    <t>520025602</t>
  </si>
  <si>
    <t>הפניקס 1</t>
  </si>
  <si>
    <t>767012</t>
  </si>
  <si>
    <t>הראל השקעות</t>
  </si>
  <si>
    <t>585018</t>
  </si>
  <si>
    <t>וילאר אינטרנשיונל בע"מ</t>
  </si>
  <si>
    <t>416016</t>
  </si>
  <si>
    <t>חילן טק*</t>
  </si>
  <si>
    <t>1084698</t>
  </si>
  <si>
    <t>520039942</t>
  </si>
  <si>
    <t>שרותי מידע</t>
  </si>
  <si>
    <t>חלל</t>
  </si>
  <si>
    <t>1092345</t>
  </si>
  <si>
    <t>טאואר</t>
  </si>
  <si>
    <t>1082379</t>
  </si>
  <si>
    <t>520041997</t>
  </si>
  <si>
    <t>מוליכים למחצה</t>
  </si>
  <si>
    <t>יואל*</t>
  </si>
  <si>
    <t>583013</t>
  </si>
  <si>
    <t>ישרס</t>
  </si>
  <si>
    <t>613034</t>
  </si>
  <si>
    <t>כלל ביטוח</t>
  </si>
  <si>
    <t>224014</t>
  </si>
  <si>
    <t>520036120</t>
  </si>
  <si>
    <t>לייבפרסון</t>
  </si>
  <si>
    <t>1123017</t>
  </si>
  <si>
    <t>13-3861628</t>
  </si>
  <si>
    <t>מזור*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</si>
  <si>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</si>
  <si>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</si>
  <si>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</si>
  <si>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</si>
  <si>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</si>
  <si>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</si>
  <si>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</si>
  <si>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</si>
  <si>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</si>
  <si>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אלקטרוניקה ואופטיקה</t>
  </si>
  <si>
    <t>מנורה</t>
  </si>
  <si>
    <t>566018</t>
  </si>
  <si>
    <t>נפטא*</t>
  </si>
  <si>
    <t>643015</t>
  </si>
  <si>
    <t>520020942</t>
  </si>
  <si>
    <t>סלקום CEL</t>
  </si>
  <si>
    <t>1101534</t>
  </si>
  <si>
    <t>ספאנטק*</t>
  </si>
  <si>
    <t>1090117</t>
  </si>
  <si>
    <t>512288713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</si>
  <si>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</si>
  <si>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</si>
  <si>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</si>
  <si>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</si>
  <si>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</si>
  <si>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</si>
  <si>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</si>
  <si>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</si>
  <si>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</si>
  <si>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פרטנר</t>
  </si>
  <si>
    <t>1083484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</si>
  <si>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</si>
  <si>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</si>
  <si>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</si>
  <si>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</si>
  <si>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</si>
  <si>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</si>
  <si>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</si>
  <si>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</si>
  <si>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</t>
  </si>
  <si>
    <t>394015</t>
  </si>
  <si>
    <t>550012777</t>
  </si>
  <si>
    <t>שיכון ובינוי*</t>
  </si>
  <si>
    <t>1081942</t>
  </si>
  <si>
    <t>שפיר הנדסה</t>
  </si>
  <si>
    <t>1133875</t>
  </si>
  <si>
    <t>514892801</t>
  </si>
  <si>
    <t>אוארטי*</t>
  </si>
  <si>
    <t>1086230</t>
  </si>
  <si>
    <t>513057588</t>
  </si>
  <si>
    <t>אוברסיז</t>
  </si>
  <si>
    <t>1139617</t>
  </si>
  <si>
    <t>510490071</t>
  </si>
  <si>
    <t>אורביט*</t>
  </si>
  <si>
    <t>265017</t>
  </si>
  <si>
    <t>520036153</t>
  </si>
  <si>
    <t>אוריין*</t>
  </si>
  <si>
    <t>1103506</t>
  </si>
  <si>
    <t>511068256</t>
  </si>
  <si>
    <t>אזורים*</t>
  </si>
  <si>
    <t>715011</t>
  </si>
  <si>
    <t>אייסקיור מדיקל*</t>
  </si>
  <si>
    <t>1122415</t>
  </si>
  <si>
    <t>513787804</t>
  </si>
  <si>
    <t>אילקס מדיקל</t>
  </si>
  <si>
    <t>1080753</t>
  </si>
  <si>
    <t>520042219</t>
  </si>
  <si>
    <t>איתמר מדיקל*</t>
  </si>
  <si>
    <t>1102458</t>
  </si>
  <si>
    <t>512434218</t>
  </si>
  <si>
    <t>אלוט תקשורת*</t>
  </si>
  <si>
    <t>1099654</t>
  </si>
  <si>
    <t>512394776</t>
  </si>
  <si>
    <t>אלון דור</t>
  </si>
  <si>
    <t>1093202</t>
  </si>
  <si>
    <t>520043878</t>
  </si>
  <si>
    <t>אלקטרה מוצרי צריכה</t>
  </si>
  <si>
    <t>5010129</t>
  </si>
  <si>
    <t>520039967</t>
  </si>
  <si>
    <t>אלרון*</t>
  </si>
  <si>
    <t>749077</t>
  </si>
  <si>
    <t>520028036</t>
  </si>
  <si>
    <t>אמנת*</t>
  </si>
  <si>
    <t>654012</t>
  </si>
  <si>
    <t>520040833</t>
  </si>
  <si>
    <t>אפקון החזקות*</t>
  </si>
  <si>
    <t>578013</t>
  </si>
  <si>
    <t>520033473</t>
  </si>
  <si>
    <t>חשמל</t>
  </si>
  <si>
    <t>אפריקה ישראל מגורים</t>
  </si>
  <si>
    <t>1097948</t>
  </si>
  <si>
    <t>520034760</t>
  </si>
  <si>
    <t>אפריקה תעשיות*</t>
  </si>
  <si>
    <t>800011</t>
  </si>
  <si>
    <t>520026618</t>
  </si>
  <si>
    <t>אקסלנז*</t>
  </si>
  <si>
    <t>1104868</t>
  </si>
  <si>
    <t>513821504</t>
  </si>
  <si>
    <t>ארד*</t>
  </si>
  <si>
    <t>1091651</t>
  </si>
  <si>
    <t>510007800</t>
  </si>
  <si>
    <t>בריל*</t>
  </si>
  <si>
    <t>399014</t>
  </si>
  <si>
    <t>520038647</t>
  </si>
  <si>
    <t>ברן</t>
  </si>
  <si>
    <t>286013</t>
  </si>
  <si>
    <t>520037250</t>
  </si>
  <si>
    <t>גולן פלסטיק*</t>
  </si>
  <si>
    <t>1091933</t>
  </si>
  <si>
    <t>513029974</t>
  </si>
  <si>
    <t>גניגר*</t>
  </si>
  <si>
    <t>1095892</t>
  </si>
  <si>
    <t>512416991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</si>
  <si>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</si>
  <si>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</si>
  <si>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</si>
  <si>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</si>
  <si>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</si>
  <si>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</si>
  <si>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</si>
  <si>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</si>
  <si>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</si>
  <si>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</t>
  </si>
  <si>
    <t>161018</t>
  </si>
  <si>
    <t>520034695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</si>
  <si>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</si>
  <si>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</si>
  <si>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</si>
  <si>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</si>
  <si>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</si>
  <si>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</si>
  <si>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</si>
  <si>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</si>
  <si>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</si>
  <si>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מדיגוס*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</si>
  <si>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</si>
  <si>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</si>
  <si>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</si>
  <si>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</si>
  <si>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</si>
  <si>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</si>
  <si>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</si>
  <si>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</si>
  <si>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ניסקו חשמל ואלקטרוניקה*</t>
  </si>
  <si>
    <t>1103621</t>
  </si>
  <si>
    <t>510928237</t>
  </si>
  <si>
    <t>סקופ*</t>
  </si>
  <si>
    <t>288019</t>
  </si>
  <si>
    <t>520037425</t>
  </si>
  <si>
    <t>סרגון</t>
  </si>
  <si>
    <t>1085166</t>
  </si>
  <si>
    <t>512352444</t>
  </si>
  <si>
    <t>ציוד תקשורת</t>
  </si>
  <si>
    <t>על בד*</t>
  </si>
  <si>
    <t>625012</t>
  </si>
  <si>
    <t>520040205</t>
  </si>
  <si>
    <t>פולירם*</t>
  </si>
  <si>
    <t>1090943</t>
  </si>
  <si>
    <t>512776964</t>
  </si>
  <si>
    <t>פלסטופיל*</t>
  </si>
  <si>
    <t>1092840</t>
  </si>
  <si>
    <t>513681247</t>
  </si>
  <si>
    <t>פלרם</t>
  </si>
  <si>
    <t>644013</t>
  </si>
  <si>
    <t>520039843</t>
  </si>
  <si>
    <t>קליל*</t>
  </si>
  <si>
    <t>797035</t>
  </si>
  <si>
    <t>520032442</t>
  </si>
  <si>
    <t>קמהדע*</t>
  </si>
  <si>
    <t>1094119</t>
  </si>
  <si>
    <t>511524605</t>
  </si>
  <si>
    <t>קסטרו*</t>
  </si>
  <si>
    <t>280016</t>
  </si>
  <si>
    <t>520037649</t>
  </si>
  <si>
    <t>רבל אי.סי.אס בעמ*</t>
  </si>
  <si>
    <t>1103878</t>
  </si>
  <si>
    <t>513506329</t>
  </si>
  <si>
    <t>רדהיל*</t>
  </si>
  <si>
    <t>1122381</t>
  </si>
  <si>
    <t>514304005</t>
  </si>
  <si>
    <t>תדיר גן</t>
  </si>
  <si>
    <t>1090141</t>
  </si>
  <si>
    <t>511870891</t>
  </si>
  <si>
    <t>AMDOCS LTD</t>
  </si>
  <si>
    <t>GB0022569080</t>
  </si>
  <si>
    <t>NYSE</t>
  </si>
  <si>
    <t>בלומברג</t>
  </si>
  <si>
    <t>Software &amp; Services</t>
  </si>
  <si>
    <t>CAESAR STONE SDO</t>
  </si>
  <si>
    <t>IL0011259137</t>
  </si>
  <si>
    <t>NASDAQ</t>
  </si>
  <si>
    <t>511439507</t>
  </si>
  <si>
    <t>MATERIALS</t>
  </si>
  <si>
    <t>CHECK POINT SOFTWARE TECH</t>
  </si>
  <si>
    <t>IL0010824113</t>
  </si>
  <si>
    <t>520042821</t>
  </si>
  <si>
    <t>INTEC PHARMA LTD</t>
  </si>
  <si>
    <t>IL0011177958</t>
  </si>
  <si>
    <t>513022780</t>
  </si>
  <si>
    <t>ITURAN LOCATION AND CONTROL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</si>
  <si>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</si>
  <si>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</si>
  <si>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</si>
  <si>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</si>
  <si>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</si>
  <si>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</si>
  <si>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</si>
  <si>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</si>
  <si>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</si>
  <si>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</si>
  <si>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</si>
  <si>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</si>
  <si>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MOBILEYE NV</t>
  </si>
  <si>
    <t>NL0010831061</t>
  </si>
  <si>
    <t>560030876</t>
  </si>
  <si>
    <t>Automobiles &amp; Components</t>
  </si>
  <si>
    <t>ORMAT TECHNOLOGIES INC*</t>
  </si>
  <si>
    <t>US6866881021</t>
  </si>
  <si>
    <t>VASCULAR BIOGENICS</t>
  </si>
  <si>
    <t>IL0011327454</t>
  </si>
  <si>
    <t>512899766</t>
  </si>
  <si>
    <t>VERINT SYSTEMS</t>
  </si>
  <si>
    <t>US92343X1000</t>
  </si>
  <si>
    <t>512704867</t>
  </si>
  <si>
    <t>ADIDAS AG</t>
  </si>
  <si>
    <t>DE000A1EWWW0</t>
  </si>
  <si>
    <t>Consumer Durables &amp; Apparel</t>
  </si>
  <si>
    <t>ALPHABET INC CL C</t>
  </si>
  <si>
    <t>US02079K1079</t>
  </si>
  <si>
    <t>AMAZON.COM INC</t>
  </si>
  <si>
    <t>US0231351067</t>
  </si>
  <si>
    <t>Retailing</t>
  </si>
  <si>
    <t>AMERICAN EXPRESS</t>
  </si>
  <si>
    <t>US0258161092</t>
  </si>
  <si>
    <t>Diversified Financial Services</t>
  </si>
  <si>
    <t>ANHEUSER BUSCH INBEV SA/NV</t>
  </si>
  <si>
    <t>BE0974293251</t>
  </si>
  <si>
    <t>Food &amp; Beverage &amp; Tobacco</t>
  </si>
  <si>
    <t>ASOS</t>
  </si>
  <si>
    <t>GB0030927254</t>
  </si>
  <si>
    <t>ASTRAZENECA PLC</t>
  </si>
  <si>
    <t>GB0009895292</t>
  </si>
  <si>
    <t>AXEL SPRINGER</t>
  </si>
  <si>
    <t>DE0005501357</t>
  </si>
  <si>
    <t>Media</t>
  </si>
  <si>
    <t>BAE SYSTEMS</t>
  </si>
  <si>
    <t>GB0002634946</t>
  </si>
  <si>
    <t>Capital Goods</t>
  </si>
  <si>
    <t>BANK OF AMERICA CORP</t>
  </si>
  <si>
    <t>US0605051046</t>
  </si>
  <si>
    <t>Banks</t>
  </si>
  <si>
    <t>BLACKROCK</t>
  </si>
  <si>
    <t>US09247X1019</t>
  </si>
  <si>
    <t>BNP PARIBAS</t>
  </si>
  <si>
    <t>FR0000131104</t>
  </si>
  <si>
    <t>BP PLC</t>
  </si>
  <si>
    <t>GB0007980591</t>
  </si>
  <si>
    <t>ENERGY</t>
  </si>
  <si>
    <t>CAPGEMINI SA</t>
  </si>
  <si>
    <t>FR0000125338</t>
  </si>
  <si>
    <t>Technology Hardware &amp; Equipment</t>
  </si>
  <si>
    <t>CISCO SYSTEMS</t>
  </si>
  <si>
    <t>US17275R1023</t>
  </si>
  <si>
    <t>CITIGROUP INC</t>
  </si>
  <si>
    <t>US1729674242</t>
  </si>
  <si>
    <t>COGNIZANT TECH SOLUTIONS A</t>
  </si>
  <si>
    <t>US1924461023</t>
  </si>
  <si>
    <t>COMPAGNIE DE SAINT GOBAIN</t>
  </si>
  <si>
    <t>FR0000125007</t>
  </si>
  <si>
    <t>DANONE</t>
  </si>
  <si>
    <t>FR0000120644</t>
  </si>
  <si>
    <t>DELPHI AUTOMOTIVE PLC</t>
  </si>
  <si>
    <t>JE00B783TY65</t>
  </si>
  <si>
    <t>EASYJET</t>
  </si>
  <si>
    <t>GB00B7KR2P84</t>
  </si>
  <si>
    <t>Transportation</t>
  </si>
  <si>
    <t>EIFFAGE</t>
  </si>
  <si>
    <t>FR0000130452</t>
  </si>
  <si>
    <t>ENI SPA</t>
  </si>
  <si>
    <t>IT0003132476</t>
  </si>
  <si>
    <t>EXPEDIA INC</t>
  </si>
  <si>
    <t>US30212P3038</t>
  </si>
  <si>
    <t>FACEBOOK INC A</t>
  </si>
  <si>
    <t>US30303M1027</t>
  </si>
  <si>
    <t>GOLDMAN SACHS GROUP INC</t>
  </si>
  <si>
    <t>US38141G1040</t>
  </si>
  <si>
    <t>INDITEX</t>
  </si>
  <si>
    <t>ES0148396007</t>
  </si>
  <si>
    <t>BME</t>
  </si>
  <si>
    <t>INPEX</t>
  </si>
  <si>
    <t>JP3294460005</t>
  </si>
  <si>
    <t>JPMORGAN CHASE</t>
  </si>
  <si>
    <t>US46625H1005</t>
  </si>
  <si>
    <t>JUNIPER NETWORKS</t>
  </si>
  <si>
    <t>US48203R1041</t>
  </si>
  <si>
    <t>KITE PHARMA</t>
  </si>
  <si>
    <t>US49803L1098</t>
  </si>
  <si>
    <t>KONINKLIJKE PHILIPS NV</t>
  </si>
  <si>
    <t>NL0000009538</t>
  </si>
  <si>
    <t>KROGER CO</t>
  </si>
  <si>
    <t>US5010441013</t>
  </si>
  <si>
    <t>Food &amp; Staples Retailing</t>
  </si>
  <si>
    <t>LENOVO GROUP</t>
  </si>
  <si>
    <t>HK0992009065</t>
  </si>
  <si>
    <t>HKSE</t>
  </si>
  <si>
    <t>MASTERCARD INC CLASS A</t>
  </si>
  <si>
    <t>US57636Q1040</t>
  </si>
  <si>
    <t>MERCK &amp; CO. INC</t>
  </si>
  <si>
    <t>US58933Y1055</t>
  </si>
  <si>
    <t>MOODY`S</t>
  </si>
  <si>
    <t>US6153691059</t>
  </si>
  <si>
    <t>NETEASE INC ADR</t>
  </si>
  <si>
    <t>US64110W1027</t>
  </si>
  <si>
    <t>ORACLE CORP</t>
  </si>
  <si>
    <t>US68389X1054</t>
  </si>
  <si>
    <t>ORANGE</t>
  </si>
  <si>
    <t>FR0000133308</t>
  </si>
  <si>
    <t>TELECOMMUNICATION SERVICES</t>
  </si>
  <si>
    <t>PFIZER INC</t>
  </si>
  <si>
    <t>US7170811035</t>
  </si>
  <si>
    <t>PROLOGIS INC</t>
  </si>
  <si>
    <t>US74340W1036</t>
  </si>
  <si>
    <t>שרותים פיננסים</t>
  </si>
  <si>
    <t>RELX PLC</t>
  </si>
  <si>
    <t>GB00B2B0DG97</t>
  </si>
  <si>
    <t>RIO TINTO PLC</t>
  </si>
  <si>
    <t>GB0007188757</t>
  </si>
  <si>
    <t>ROCHE HOLDING AG GENUSSCHEIN</t>
  </si>
  <si>
    <t>CH0012032048</t>
  </si>
  <si>
    <t>פרנק שווצרי</t>
  </si>
  <si>
    <t>ROYAL DUTCH SHELL PLC A SHS</t>
  </si>
  <si>
    <t>GB00B03MLX29</t>
  </si>
  <si>
    <t>S&amp;P GLOBAL</t>
  </si>
  <si>
    <t>US78409V1044</t>
  </si>
  <si>
    <t>SECURITAS AB B SHS</t>
  </si>
  <si>
    <t>SE0000163594</t>
  </si>
  <si>
    <t>Commercial &amp; Professional Sevi</t>
  </si>
  <si>
    <t>SIEMENS AG REG</t>
  </si>
  <si>
    <t>DE0007236101</t>
  </si>
  <si>
    <t>SOUTHWEST AIRLINES</t>
  </si>
  <si>
    <t>US8447411088</t>
  </si>
  <si>
    <t>STMICROELECTRONICS</t>
  </si>
  <si>
    <t>NL0000226223</t>
  </si>
  <si>
    <t>Semiconductors &amp; Semiconductor</t>
  </si>
  <si>
    <t>THALES SA</t>
  </si>
  <si>
    <t>FR0000121329</t>
  </si>
  <si>
    <t>TJX COMPANIES INC</t>
  </si>
  <si>
    <t>US8725401090</t>
  </si>
  <si>
    <t>UNDER ARMOUR INC CLASS C</t>
  </si>
  <si>
    <t>US9043112062</t>
  </si>
  <si>
    <t>US BANCORP</t>
  </si>
  <si>
    <t>US9029733048</t>
  </si>
  <si>
    <t>VINCI SA</t>
  </si>
  <si>
    <t>FR0000125486</t>
  </si>
  <si>
    <t>VISA</t>
  </si>
  <si>
    <t>US92826C8394</t>
  </si>
  <si>
    <t>WELLS FARGO &amp; CO</t>
  </si>
  <si>
    <t>US9497461015</t>
  </si>
  <si>
    <t>ZALANDO</t>
  </si>
  <si>
    <t>DE000ZAL1111</t>
  </si>
  <si>
    <t>הראל סל תא 100</t>
  </si>
  <si>
    <t>1113232</t>
  </si>
  <si>
    <t>514103811</t>
  </si>
  <si>
    <t>מניות</t>
  </si>
  <si>
    <t>פסגות 100.ס2</t>
  </si>
  <si>
    <t>1125327</t>
  </si>
  <si>
    <t>513464289</t>
  </si>
  <si>
    <t>קסם סל יתר 120</t>
  </si>
  <si>
    <t>1103167</t>
  </si>
  <si>
    <t>520041989</t>
  </si>
  <si>
    <t>קסם תא100</t>
  </si>
  <si>
    <t>1117266</t>
  </si>
  <si>
    <t>תכלית גלובל י 120</t>
  </si>
  <si>
    <t>1108679</t>
  </si>
  <si>
    <t>513540310</t>
  </si>
  <si>
    <t>תכלית תא 100</t>
  </si>
  <si>
    <t>1091818</t>
  </si>
  <si>
    <t>תכלית תא 25</t>
  </si>
  <si>
    <t>1091826</t>
  </si>
  <si>
    <t>AMUNDI ETF MSCI EM ASIA UCIT</t>
  </si>
  <si>
    <t>FR0011018316</t>
  </si>
  <si>
    <t>DAIWA ETF TOPIX</t>
  </si>
  <si>
    <t>JP3027620008</t>
  </si>
  <si>
    <t>HEALTH CARE SELECT SECTOR</t>
  </si>
  <si>
    <t>US81369Y2090</t>
  </si>
  <si>
    <t>ISHARE EUR 600 AUTO&amp;PARTS DE</t>
  </si>
  <si>
    <t>DE000A0Q4R28</t>
  </si>
  <si>
    <t>ISHARES CORE S&amp;P 500 ETF</t>
  </si>
  <si>
    <t>US4642872000</t>
  </si>
  <si>
    <t>ISHARES CORE S&amp;P 500 UCITS ETF</t>
  </si>
  <si>
    <t>IE00B5BMR087</t>
  </si>
  <si>
    <t>ISHARES CRNCY HEDGD MSCI EM</t>
  </si>
  <si>
    <t>US46434G5099</t>
  </si>
  <si>
    <t>ISHARES DJ CONSRU</t>
  </si>
  <si>
    <t>US4642887529</t>
  </si>
  <si>
    <t>ISHARES DJ EURO STOXX 50 DE</t>
  </si>
  <si>
    <t>DE0005933956</t>
  </si>
  <si>
    <t>ISHARES DJ US TRANSPORT AVG</t>
  </si>
  <si>
    <t>US4642871929</t>
  </si>
  <si>
    <t>Ishares FTSE 100</t>
  </si>
  <si>
    <t>IE0005042456</t>
  </si>
  <si>
    <t>ISHARES FTSE CHINA 25 INDEX</t>
  </si>
  <si>
    <t>US4642871846</t>
  </si>
  <si>
    <t>ISHARES GLOBAL ENERGY ETF</t>
  </si>
  <si>
    <t>US4642873412</t>
  </si>
  <si>
    <t>ISHARES MSCI BRAZIL</t>
  </si>
  <si>
    <t>US4642864007</t>
  </si>
  <si>
    <t>ISHARES NASDAQ BIOTECH INDX</t>
  </si>
  <si>
    <t>US4642875565</t>
  </si>
  <si>
    <t>ISHARES RESIDENTIAL REAL EST</t>
  </si>
  <si>
    <t>US4642885622</t>
  </si>
  <si>
    <t>ISHARES S&amp;P LATIN AMERICA 40</t>
  </si>
  <si>
    <t>US4642873909</t>
  </si>
  <si>
    <t>KRANESHARES CSI CHINA INTERNET</t>
  </si>
  <si>
    <t>US5007673065</t>
  </si>
  <si>
    <t>LYXOR ETF STOXX OIL &amp; GAS</t>
  </si>
  <si>
    <t>FR0010344960</t>
  </si>
  <si>
    <t>LYXOR STOXX BASIC RSRCES</t>
  </si>
  <si>
    <t>FR0010345389</t>
  </si>
  <si>
    <t>LYXOR UCITS ETS EU STOX BANK</t>
  </si>
  <si>
    <t>FR0011645647</t>
  </si>
  <si>
    <t>MARKET VECTORS RUSSIA ETF</t>
  </si>
  <si>
    <t>US92189F4037</t>
  </si>
  <si>
    <t>NOMURA ETF BANKS</t>
  </si>
  <si>
    <t>JP3040170007</t>
  </si>
  <si>
    <t>SOURCE S&amp;P 500 UCITS ETF</t>
  </si>
  <si>
    <t>IE00B3YCGJ38</t>
  </si>
  <si>
    <t>SPDR FT EP EU EX UK REAL EST</t>
  </si>
  <si>
    <t>IE00BSJCQV56</t>
  </si>
  <si>
    <t>SPDR S AND P HOMEBUILDERS ETF</t>
  </si>
  <si>
    <t>US78464A8889</t>
  </si>
  <si>
    <t>SPDR S&amp;P 500 ETF TRUST</t>
  </si>
  <si>
    <t>US78462F1030</t>
  </si>
  <si>
    <t>Vanguard info tech ETF</t>
  </si>
  <si>
    <t>US92204A7028</t>
  </si>
  <si>
    <t>Vanguard MSCI emerging markets</t>
  </si>
  <si>
    <t>US9220428588</t>
  </si>
  <si>
    <t>VANGUARD S&amp;P 500 ETF</t>
  </si>
  <si>
    <t>US9229083632</t>
  </si>
  <si>
    <t>WISDOMTREE INDIA EARNINGS</t>
  </si>
  <si>
    <t>US97717W4226</t>
  </si>
  <si>
    <t>XACT NORDEN 30</t>
  </si>
  <si>
    <t>SE0001710914</t>
  </si>
  <si>
    <t>ISHARES USD CORP BND</t>
  </si>
  <si>
    <t>IE0032895942</t>
  </si>
  <si>
    <t>אג"ח</t>
  </si>
  <si>
    <t>VANGUARD S.T CORP BOND</t>
  </si>
  <si>
    <t>US92206C4096</t>
  </si>
  <si>
    <t>SPDR EMERGING MKTS LOCAL BD</t>
  </si>
  <si>
    <t>IE00B4613386</t>
  </si>
  <si>
    <t>ISHARES USD EM CORP BND</t>
  </si>
  <si>
    <t>IE00B6TLBW47</t>
  </si>
  <si>
    <t>ISHARES MARKIT IBOXX EUR HIGH YIELD</t>
  </si>
  <si>
    <t>IE00B66F4759</t>
  </si>
  <si>
    <t>ISHARES MARKIT IBOXX $ HIGH</t>
  </si>
  <si>
    <t>IE00B4PY7Y77</t>
  </si>
  <si>
    <t>SPDR BARCLAYS CAPITAL HIGH</t>
  </si>
  <si>
    <t>US78464A4177</t>
  </si>
  <si>
    <t>DB X TR II TRX CROSSOVER 5 Y</t>
  </si>
  <si>
    <t>LU0290359032</t>
  </si>
  <si>
    <t>תעודות השתתפות בקרנות נאמנות בחו"ל</t>
  </si>
  <si>
    <t>ABERDEEN GL  INDIA</t>
  </si>
  <si>
    <t>LU0231490953</t>
  </si>
  <si>
    <t>S&amp;P</t>
  </si>
  <si>
    <t>UBS LUX BD USD</t>
  </si>
  <si>
    <t>LU0396367608</t>
  </si>
  <si>
    <t>NEUBER BERMAN H/Y BD I2A</t>
  </si>
  <si>
    <t>IE00B8QBJF01</t>
  </si>
  <si>
    <t>BB-</t>
  </si>
  <si>
    <t>Moodys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</si>
  <si>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</si>
  <si>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</si>
  <si>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</si>
  <si>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</si>
  <si>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</si>
  <si>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</si>
  <si>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GBM ASSET MGT MEXICO</t>
  </si>
  <si>
    <t>LU0709026131</t>
  </si>
  <si>
    <t>HENDERSON HOR PAN EU EQ M2E</t>
  </si>
  <si>
    <t>LU0828814763</t>
  </si>
  <si>
    <t>MATTHEWS ASIA TIGER</t>
  </si>
  <si>
    <t>LU0491816475</t>
  </si>
  <si>
    <t>Schroders Asia ex Japan</t>
  </si>
  <si>
    <t>LU0106259988</t>
  </si>
  <si>
    <t>SSGA EMU INDEX EQ IEURACC</t>
  </si>
  <si>
    <t>LU1159237905</t>
  </si>
  <si>
    <t>Tokio Marine Japan</t>
  </si>
  <si>
    <t>IE00BYYTL417</t>
  </si>
  <si>
    <t>כתבי אופציה בישראל</t>
  </si>
  <si>
    <t>איתמר אופציה 4*</t>
  </si>
  <si>
    <t>1137017</t>
  </si>
  <si>
    <t>מדיגוס אופציה 9*</t>
  </si>
  <si>
    <t>1135979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</si>
  <si>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</si>
  <si>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</si>
  <si>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</si>
  <si>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</si>
  <si>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</si>
  <si>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</si>
  <si>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חפצח אגא מפ2/09</t>
  </si>
  <si>
    <t>1113562</t>
  </si>
  <si>
    <t>513718734</t>
  </si>
  <si>
    <t>חפציבה גרוסלם א</t>
  </si>
  <si>
    <t>1099944</t>
  </si>
  <si>
    <t>510404460</t>
  </si>
  <si>
    <t>חפציבה גרוסלם ג</t>
  </si>
  <si>
    <t>1099969</t>
  </si>
  <si>
    <t>חפציבה חופים אגח א</t>
  </si>
  <si>
    <t>1095942</t>
  </si>
  <si>
    <t>מתמ אגח א'  רמ</t>
  </si>
  <si>
    <t>1138999</t>
  </si>
  <si>
    <t>510687403</t>
  </si>
  <si>
    <t>אורמת אגח 3*</t>
  </si>
  <si>
    <t>1139179</t>
  </si>
  <si>
    <t>סה"כ קרנות השקעה</t>
  </si>
  <si>
    <t>orbimed Israel II</t>
  </si>
  <si>
    <t>apollo</t>
  </si>
  <si>
    <t>Bluebay SLFI</t>
  </si>
  <si>
    <t>DOVER</t>
  </si>
  <si>
    <t>Harbourvest co inv cruise</t>
  </si>
  <si>
    <t>THOMA BRAVO</t>
  </si>
  <si>
    <t>warburg pincus</t>
  </si>
  <si>
    <t>סה"כ כתבי אופציה בישראל:</t>
  </si>
  <si>
    <t>מדיגוס אופציה ה לא סחירה*</t>
  </si>
  <si>
    <t>1133354</t>
  </si>
  <si>
    <t>רדהיל אופציה לא סחירה*</t>
  </si>
  <si>
    <t>112238111</t>
  </si>
  <si>
    <t>+ILS/-EUR 4.1962 19-01-17 (20) +62</t>
  </si>
  <si>
    <t>10000348</t>
  </si>
  <si>
    <t>+ILS/-USD 3.789 28-03-17 (20) -125</t>
  </si>
  <si>
    <t>10000384</t>
  </si>
  <si>
    <t>+ILS/-USD 3.8291 14-02-17 (20) --109</t>
  </si>
  <si>
    <t>10000366</t>
  </si>
  <si>
    <t>+ILS/-USD 3.8529 22-02-17 (20) --71</t>
  </si>
  <si>
    <t>10000389</t>
  </si>
  <si>
    <t>+ILS/-USD 3.8645 14-02-17 (20) --95</t>
  </si>
  <si>
    <t>10000374</t>
  </si>
  <si>
    <t>+EUR/-USD 1.06645 13-02-17 (20) +43.5</t>
  </si>
  <si>
    <t>10000372</t>
  </si>
  <si>
    <t>+USD/-EUR 1.0504 24-04-17 (20) +67</t>
  </si>
  <si>
    <t>10000390</t>
  </si>
  <si>
    <t>+USD/-EUR 1.06909 24-04-17 (20) +70.9</t>
  </si>
  <si>
    <t>10000381</t>
  </si>
  <si>
    <t>+USD/-EUR 1.0764 13-02-17 (20) +44</t>
  </si>
  <si>
    <t>10000368</t>
  </si>
  <si>
    <t>+USD/-EUR 1.109 13-02-17 (20) +47</t>
  </si>
  <si>
    <t>10000362</t>
  </si>
  <si>
    <t>+USD/-GBP 1.2425 27-04-17 (20) +43.3</t>
  </si>
  <si>
    <t>10000391</t>
  </si>
  <si>
    <t>+USD/-GBP 1.2513 21-03-17 (20) +33.3</t>
  </si>
  <si>
    <t>10000377</t>
  </si>
  <si>
    <t>+USD/-GBP 1.2711 27-04-17 (20) +43</t>
  </si>
  <si>
    <t>10000383</t>
  </si>
  <si>
    <t>+USD/-JPY 116.5 25-04-17 (20) --69.2</t>
  </si>
  <si>
    <t>10000388</t>
  </si>
  <si>
    <t/>
  </si>
  <si>
    <t>דולר ניו-זילנד</t>
  </si>
  <si>
    <t>בנק לאומי לישראל בע"מ</t>
  </si>
  <si>
    <t>30110000</t>
  </si>
  <si>
    <t>בנק מזרחי טפחות בע"מ</t>
  </si>
  <si>
    <t>30020000</t>
  </si>
  <si>
    <t>32010000</t>
  </si>
  <si>
    <t>34010000</t>
  </si>
  <si>
    <t>31720000</t>
  </si>
  <si>
    <t>31120000</t>
  </si>
  <si>
    <t>32020000</t>
  </si>
  <si>
    <t>30220000</t>
  </si>
  <si>
    <t>31020000</t>
  </si>
  <si>
    <t>30820000</t>
  </si>
  <si>
    <t>32620000</t>
  </si>
  <si>
    <t>30720000</t>
  </si>
  <si>
    <t>34020000</t>
  </si>
  <si>
    <t>455531</t>
  </si>
  <si>
    <t>כן</t>
  </si>
  <si>
    <t>455954</t>
  </si>
  <si>
    <t>90136004</t>
  </si>
  <si>
    <t>לא</t>
  </si>
  <si>
    <t>443423</t>
  </si>
  <si>
    <t>443424</t>
  </si>
  <si>
    <t>90136001</t>
  </si>
  <si>
    <t>90136005</t>
  </si>
  <si>
    <t>90136035</t>
  </si>
  <si>
    <t>90136025</t>
  </si>
  <si>
    <t>90136003</t>
  </si>
  <si>
    <t>90136002</t>
  </si>
  <si>
    <t>כתר נורבגי</t>
  </si>
  <si>
    <t>* בעל ענין/צד קשור</t>
  </si>
  <si>
    <t>סה"כ יתרות התחייבות להשקעה</t>
  </si>
  <si>
    <t>Orbimed  II</t>
  </si>
  <si>
    <t>סה"כ בחו"ל</t>
  </si>
  <si>
    <t>apollo natural pesources partners II</t>
  </si>
  <si>
    <t>harbourvest DOVER</t>
  </si>
  <si>
    <t>harbourvest ח-ן מנוהל</t>
  </si>
  <si>
    <t>SIF VIII</t>
  </si>
  <si>
    <t>Warburg Pincus China I</t>
  </si>
  <si>
    <t>מובטחות משכנתא - גורם 01</t>
  </si>
  <si>
    <t>בבטחונות אחרים - גורם 94</t>
  </si>
  <si>
    <t>בבטחונות אחרים - גורם 89</t>
  </si>
  <si>
    <t>בבטחונות אחרים - גורם 40</t>
  </si>
  <si>
    <t>בבטחונות אחרים - גורם 92</t>
  </si>
  <si>
    <t>גורם 83</t>
  </si>
  <si>
    <t>גורם 90</t>
  </si>
  <si>
    <t>SLF I</t>
  </si>
  <si>
    <t>PCS III</t>
  </si>
  <si>
    <t>אנלייט Enlight מניה לא סחירה*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</si>
</sst>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#"/>
    <numFmt numFmtId="168" formatCode="#,##0.0000"/>
    <numFmt numFmtId="169" formatCode="0.0000"/>
    <numFmt numFmtId="170" formatCode="#,###.00"/>
  </numFmts>
  <fonts count="32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David"/>
      <family val="2"/>
      <charset val="177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7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1" fillId="0" borderId="0"/>
    <xf numFmtId="0" fontId="1" fillId="0" borderId="0">
      <alignment wrapText="1"/>
    </xf>
    <xf numFmtId="43" fontId="1" fillId="0" borderId="0" applyFont="0" applyFill="0" applyBorder="0" applyAlignment="0" applyProtection="0"/>
  </cellStyleXfs>
  <cellXfs count="172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9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49" fontId="5" fillId="2" borderId="31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32" xfId="0" applyFont="1" applyFill="1" applyBorder="1" applyAlignment="1">
      <alignment horizontal="right"/>
    </xf>
    <xf numFmtId="0" fontId="27" fillId="0" borderId="32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32" xfId="0" applyNumberFormat="1" applyFont="1" applyFill="1" applyBorder="1" applyAlignment="1">
      <alignment horizontal="right"/>
    </xf>
    <xf numFmtId="10" fontId="27" fillId="0" borderId="32" xfId="0" applyNumberFormat="1" applyFont="1" applyFill="1" applyBorder="1" applyAlignment="1">
      <alignment horizontal="right"/>
    </xf>
    <xf numFmtId="2" fontId="27" fillId="0" borderId="32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32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7" fillId="0" borderId="33" xfId="0" applyFont="1" applyFill="1" applyBorder="1" applyAlignment="1">
      <alignment horizontal="right"/>
    </xf>
    <xf numFmtId="0" fontId="27" fillId="0" borderId="34" xfId="0" applyFont="1" applyFill="1" applyBorder="1" applyAlignment="1">
      <alignment horizontal="right" indent="1"/>
    </xf>
    <xf numFmtId="0" fontId="27" fillId="0" borderId="34" xfId="0" applyFont="1" applyFill="1" applyBorder="1" applyAlignment="1">
      <alignment horizontal="right" indent="2"/>
    </xf>
    <xf numFmtId="0" fontId="28" fillId="0" borderId="34" xfId="0" applyFont="1" applyFill="1" applyBorder="1" applyAlignment="1">
      <alignment horizontal="right" indent="3"/>
    </xf>
    <xf numFmtId="0" fontId="28" fillId="0" borderId="34" xfId="0" applyFont="1" applyFill="1" applyBorder="1" applyAlignment="1">
      <alignment horizontal="right" indent="2"/>
    </xf>
    <xf numFmtId="0" fontId="5" fillId="0" borderId="0" xfId="0" applyFont="1" applyAlignment="1">
      <alignment horizontal="right" readingOrder="2"/>
    </xf>
    <xf numFmtId="14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168" fontId="28" fillId="0" borderId="0" xfId="0" applyNumberFormat="1" applyFont="1" applyFill="1" applyBorder="1" applyAlignment="1">
      <alignment horizontal="right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2" fontId="5" fillId="0" borderId="16" xfId="7" applyNumberFormat="1" applyFont="1" applyBorder="1" applyAlignment="1">
      <alignment horizontal="right"/>
    </xf>
    <xf numFmtId="169" fontId="5" fillId="0" borderId="16" xfId="7" applyNumberFormat="1" applyFont="1" applyBorder="1" applyAlignment="1">
      <alignment horizontal="center"/>
    </xf>
    <xf numFmtId="0" fontId="5" fillId="0" borderId="17" xfId="7" applyFont="1" applyBorder="1" applyAlignment="1">
      <alignment horizontal="center"/>
    </xf>
    <xf numFmtId="169" fontId="5" fillId="0" borderId="17" xfId="7" applyNumberFormat="1" applyFont="1" applyBorder="1" applyAlignment="1">
      <alignment horizontal="center"/>
    </xf>
    <xf numFmtId="169" fontId="5" fillId="0" borderId="16" xfId="7" applyNumberFormat="1" applyFont="1" applyFill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2" fontId="29" fillId="0" borderId="0" xfId="0" applyNumberFormat="1" applyFont="1" applyFill="1" applyBorder="1" applyAlignment="1">
      <alignment horizontal="right"/>
    </xf>
    <xf numFmtId="0" fontId="29" fillId="0" borderId="34" xfId="0" applyFont="1" applyFill="1" applyBorder="1" applyAlignment="1">
      <alignment horizontal="right"/>
    </xf>
    <xf numFmtId="0" fontId="29" fillId="0" borderId="34" xfId="0" applyFont="1" applyFill="1" applyBorder="1" applyAlignment="1">
      <alignment horizontal="right" indent="1"/>
    </xf>
    <xf numFmtId="49" fontId="14" fillId="2" borderId="20" xfId="7" applyNumberFormat="1" applyFont="1" applyFill="1" applyBorder="1" applyAlignment="1">
      <alignment horizontal="center" vertical="center" wrapText="1" readingOrder="2"/>
    </xf>
    <xf numFmtId="0" fontId="5" fillId="2" borderId="18" xfId="14" applyFont="1" applyFill="1" applyBorder="1" applyAlignment="1">
      <alignment horizontal="center" vertical="center" wrapText="1"/>
    </xf>
    <xf numFmtId="0" fontId="5" fillId="2" borderId="4" xfId="14" applyFont="1" applyFill="1" applyBorder="1" applyAlignment="1">
      <alignment horizontal="center" vertical="center" wrapText="1"/>
    </xf>
    <xf numFmtId="0" fontId="9" fillId="2" borderId="1" xfId="14" applyFont="1" applyFill="1" applyBorder="1" applyAlignment="1">
      <alignment horizontal="center" vertical="center" wrapText="1"/>
    </xf>
    <xf numFmtId="3" fontId="9" fillId="2" borderId="2" xfId="14" applyNumberFormat="1" applyFont="1" applyFill="1" applyBorder="1" applyAlignment="1">
      <alignment horizontal="center" vertical="center" wrapText="1"/>
    </xf>
    <xf numFmtId="0" fontId="9" fillId="2" borderId="3" xfId="14" applyFont="1" applyFill="1" applyBorder="1" applyAlignment="1">
      <alignment horizontal="center" vertical="center" wrapText="1"/>
    </xf>
    <xf numFmtId="49" fontId="5" fillId="2" borderId="35" xfId="14" applyNumberFormat="1" applyFont="1" applyFill="1" applyBorder="1" applyAlignment="1">
      <alignment horizontal="center" wrapText="1"/>
    </xf>
    <xf numFmtId="49" fontId="5" fillId="2" borderId="36" xfId="14" applyNumberFormat="1" applyFont="1" applyFill="1" applyBorder="1" applyAlignment="1">
      <alignment horizontal="center" wrapText="1"/>
    </xf>
    <xf numFmtId="49" fontId="5" fillId="2" borderId="37" xfId="14" applyNumberFormat="1" applyFont="1" applyFill="1" applyBorder="1" applyAlignment="1">
      <alignment horizontal="center" wrapText="1"/>
    </xf>
    <xf numFmtId="0" fontId="5" fillId="0" borderId="0" xfId="14" applyFont="1" applyFill="1" applyBorder="1" applyAlignment="1">
      <alignment horizontal="right" wrapText="1"/>
    </xf>
    <xf numFmtId="4" fontId="5" fillId="0" borderId="0" xfId="12" applyNumberFormat="1" applyFont="1" applyFill="1" applyBorder="1" applyAlignment="1">
      <alignment horizontal="left" wrapText="1"/>
    </xf>
    <xf numFmtId="49" fontId="5" fillId="0" borderId="0" xfId="14" applyNumberFormat="1" applyFont="1" applyFill="1" applyBorder="1" applyAlignment="1">
      <alignment horizontal="center" wrapText="1"/>
    </xf>
    <xf numFmtId="0" fontId="31" fillId="0" borderId="0" xfId="14" applyFont="1" applyFill="1" applyBorder="1" applyAlignment="1">
      <alignment horizontal="right"/>
    </xf>
    <xf numFmtId="4" fontId="31" fillId="0" borderId="0" xfId="14" applyNumberFormat="1" applyFont="1" applyFill="1" applyBorder="1" applyAlignment="1">
      <alignment horizontal="right"/>
    </xf>
    <xf numFmtId="14" fontId="31" fillId="0" borderId="0" xfId="14" applyNumberFormat="1" applyFont="1" applyFill="1" applyBorder="1" applyAlignment="1">
      <alignment horizontal="right"/>
    </xf>
    <xf numFmtId="3" fontId="9" fillId="0" borderId="0" xfId="15" applyNumberFormat="1" applyFont="1" applyFill="1" applyBorder="1" applyAlignment="1" applyProtection="1">
      <alignment horizontal="right" readingOrder="2"/>
    </xf>
    <xf numFmtId="170" fontId="28" fillId="0" borderId="0" xfId="0" applyNumberFormat="1" applyFont="1" applyFill="1" applyBorder="1" applyAlignment="1">
      <alignment horizontal="right"/>
    </xf>
    <xf numFmtId="0" fontId="10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14" fontId="30" fillId="0" borderId="0" xfId="0" applyNumberFormat="1" applyFont="1" applyFill="1" applyAlignment="1">
      <alignment horizontal="right" readingOrder="1"/>
    </xf>
    <xf numFmtId="10" fontId="30" fillId="0" borderId="0" xfId="0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0" fontId="7" fillId="2" borderId="20" xfId="7" applyFont="1" applyFill="1" applyBorder="1" applyAlignment="1">
      <alignment horizontal="center" vertical="center" wrapText="1"/>
    </xf>
    <xf numFmtId="0" fontId="7" fillId="2" borderId="21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 readingOrder="2"/>
    </xf>
    <xf numFmtId="0" fontId="7" fillId="2" borderId="28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19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16" fillId="0" borderId="25" xfId="0" applyFont="1" applyBorder="1" applyAlignment="1">
      <alignment horizontal="center" readingOrder="2"/>
    </xf>
    <xf numFmtId="0" fontId="16" fillId="0" borderId="26" xfId="0" applyFont="1" applyBorder="1" applyAlignment="1">
      <alignment horizontal="center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20" fillId="2" borderId="26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7" fillId="2" borderId="26" xfId="0" applyFont="1" applyFill="1" applyBorder="1" applyAlignment="1">
      <alignment horizontal="center" vertical="center" wrapText="1" readingOrder="2"/>
    </xf>
    <xf numFmtId="0" fontId="7" fillId="2" borderId="24" xfId="14" applyFont="1" applyFill="1" applyBorder="1" applyAlignment="1">
      <alignment horizontal="center" vertical="center" wrapText="1" readingOrder="2"/>
    </xf>
    <xf numFmtId="0" fontId="7" fillId="2" borderId="25" xfId="14" applyFont="1" applyFill="1" applyBorder="1" applyAlignment="1">
      <alignment horizontal="center" vertical="center" wrapText="1" readingOrder="2"/>
    </xf>
    <xf numFmtId="0" fontId="7" fillId="2" borderId="26" xfId="14" applyFont="1" applyFill="1" applyBorder="1" applyAlignment="1">
      <alignment horizontal="center" vertical="center" wrapText="1" readingOrder="2"/>
    </xf>
  </cellXfs>
  <cellStyles count="17">
    <cellStyle name="Comma" xfId="12" builtinId="3"/>
    <cellStyle name="Comma 2" xfId="1"/>
    <cellStyle name="Comma 3" xfId="16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11" xfId="15"/>
    <cellStyle name="Normal_2007-16618" xfId="7"/>
    <cellStyle name="Normal_גיליון1" xfId="14"/>
    <cellStyle name="Percent" xfId="13" builtinId="5"/>
    <cellStyle name="Percent 2" xfId="8"/>
    <cellStyle name="Text" xfId="9"/>
    <cellStyle name="Total" xfId="10"/>
    <cellStyle name="היפר-קישור" xfId="11" builtinId="8"/>
  </cellStyles>
  <dxfs count="4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30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AD66"/>
  <sheetViews>
    <sheetView rightToLeft="1" tabSelected="1" zoomScaleNormal="100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7.85546875" style="9" customWidth="1"/>
    <col min="31" max="31" width="8.140625" style="9" customWidth="1"/>
    <col min="32" max="32" width="6.28515625" style="9" customWidth="1"/>
    <col min="33" max="33" width="8" style="9" customWidth="1"/>
    <col min="34" max="34" width="8.7109375" style="9" customWidth="1"/>
    <col min="35" max="35" width="10" style="9" customWidth="1"/>
    <col min="36" max="36" width="9.5703125" style="9" customWidth="1"/>
    <col min="37" max="37" width="6.140625" style="9" customWidth="1"/>
    <col min="38" max="39" width="5.7109375" style="9" customWidth="1"/>
    <col min="40" max="40" width="6.85546875" style="9" customWidth="1"/>
    <col min="41" max="41" width="6.42578125" style="9" customWidth="1"/>
    <col min="42" max="42" width="6.7109375" style="9" customWidth="1"/>
    <col min="43" max="43" width="7.28515625" style="9" customWidth="1"/>
    <col min="44" max="55" width="5.7109375" style="9" customWidth="1"/>
    <col min="56" max="16384" width="9.140625" style="9"/>
  </cols>
  <sheetData>
    <row r="1" spans="1:30">
      <c r="B1" s="57" t="s">
        <v>190</v>
      </c>
      <c r="C1" s="79" t="s" vm="1">
        <v>246</v>
      </c>
    </row>
    <row r="2" spans="1:30">
      <c r="B2" s="57" t="s">
        <v>189</v>
      </c>
      <c r="C2" s="79" t="s">
        <v>247</v>
      </c>
    </row>
    <row r="3" spans="1:30">
      <c r="B3" s="57" t="s">
        <v>191</v>
      </c>
      <c r="C3" s="79" t="s">
        <v>248</v>
      </c>
    </row>
    <row r="4" spans="1:30">
      <c r="B4" s="57" t="s">
        <v>192</v>
      </c>
      <c r="C4" s="79">
        <v>75</v>
      </c>
    </row>
    <row r="6" spans="1:30" ht="26.25" customHeight="1">
      <c r="B6" s="153" t="s">
        <v>206</v>
      </c>
      <c r="C6" s="154"/>
      <c r="D6" s="155"/>
    </row>
    <row r="7" spans="1:30" s="10" customFormat="1">
      <c r="B7" s="23"/>
      <c r="C7" s="24" t="s">
        <v>121</v>
      </c>
      <c r="D7" s="25" t="s">
        <v>119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30" s="10" customFormat="1">
      <c r="B8" s="23"/>
      <c r="C8" s="26" t="s">
        <v>23</v>
      </c>
      <c r="D8" s="27" t="s">
        <v>20</v>
      </c>
    </row>
    <row r="9" spans="1:30" s="11" customFormat="1" ht="18" customHeight="1">
      <c r="B9" s="37"/>
      <c r="C9" s="20" t="s">
        <v>1</v>
      </c>
      <c r="D9" s="28" t="s">
        <v>2</v>
      </c>
    </row>
    <row r="10" spans="1:30" s="11" customFormat="1" ht="18" customHeight="1">
      <c r="B10" s="67" t="s">
        <v>205</v>
      </c>
      <c r="C10" s="114">
        <v>425183.5460600002</v>
      </c>
      <c r="D10" s="115">
        <v>1</v>
      </c>
      <c r="AD10" s="66"/>
    </row>
    <row r="11" spans="1:30">
      <c r="A11" s="45" t="s">
        <v>152</v>
      </c>
      <c r="B11" s="29" t="s">
        <v>207</v>
      </c>
      <c r="C11" s="114" vm="2">
        <v>10384.00648</v>
      </c>
      <c r="D11" s="115" vm="3">
        <v>2.4422409042457752E-2</v>
      </c>
      <c r="G11" s="144"/>
    </row>
    <row r="12" spans="1:30">
      <c r="B12" s="29" t="s">
        <v>208</v>
      </c>
      <c r="C12" s="114" vm="4">
        <v>406175.68565000012</v>
      </c>
      <c r="D12" s="115" vm="5">
        <v>0.95529492948130745</v>
      </c>
      <c r="G12" s="144"/>
    </row>
    <row r="13" spans="1:30">
      <c r="A13" s="55" t="s">
        <v>152</v>
      </c>
      <c r="B13" s="30" t="s">
        <v>78</v>
      </c>
      <c r="C13" s="114" vm="6">
        <v>61039.683430000005</v>
      </c>
      <c r="D13" s="115" vm="7">
        <v>0.14356078450266826</v>
      </c>
    </row>
    <row r="14" spans="1:30">
      <c r="A14" s="55" t="s">
        <v>152</v>
      </c>
      <c r="B14" s="30" t="s">
        <v>79</v>
      </c>
      <c r="C14" s="114" t="s" vm="8">
        <v>1466</v>
      </c>
      <c r="D14" s="115" t="s" vm="9">
        <v>1466</v>
      </c>
    </row>
    <row r="15" spans="1:30">
      <c r="A15" s="55" t="s">
        <v>152</v>
      </c>
      <c r="B15" s="30" t="s">
        <v>80</v>
      </c>
      <c r="C15" s="114" vm="10">
        <v>71373.087569999989</v>
      </c>
      <c r="D15" s="115" vm="11">
        <v>0.16786418061419553</v>
      </c>
    </row>
    <row r="16" spans="1:30">
      <c r="A16" s="55" t="s">
        <v>152</v>
      </c>
      <c r="B16" s="30" t="s">
        <v>81</v>
      </c>
      <c r="C16" s="114" vm="12">
        <v>108335.76249000002</v>
      </c>
      <c r="D16" s="115" vm="13">
        <v>0.25479763620653401</v>
      </c>
    </row>
    <row r="17" spans="1:4">
      <c r="A17" s="55" t="s">
        <v>152</v>
      </c>
      <c r="B17" s="30" t="s">
        <v>82</v>
      </c>
      <c r="C17" s="114" vm="14">
        <v>145320.66585000002</v>
      </c>
      <c r="D17" s="115" vm="15">
        <v>0.34178337143247062</v>
      </c>
    </row>
    <row r="18" spans="1:4">
      <c r="A18" s="55" t="s">
        <v>152</v>
      </c>
      <c r="B18" s="30" t="s">
        <v>83</v>
      </c>
      <c r="C18" s="114" vm="16">
        <v>20085.042690000002</v>
      </c>
      <c r="D18" s="115" vm="17">
        <v>4.7238522929967004E-2</v>
      </c>
    </row>
    <row r="19" spans="1:4">
      <c r="A19" s="55" t="s">
        <v>152</v>
      </c>
      <c r="B19" s="30" t="s">
        <v>84</v>
      </c>
      <c r="C19" s="114" vm="18">
        <v>21.443619999999999</v>
      </c>
      <c r="D19" s="115" vm="19">
        <v>5.0433795471883008E-5</v>
      </c>
    </row>
    <row r="20" spans="1:4">
      <c r="A20" s="55" t="s">
        <v>152</v>
      </c>
      <c r="B20" s="30" t="s">
        <v>85</v>
      </c>
      <c r="C20" s="114" t="s" vm="20">
        <v>1466</v>
      </c>
      <c r="D20" s="115" t="s" vm="21">
        <v>1466</v>
      </c>
    </row>
    <row r="21" spans="1:4">
      <c r="A21" s="55" t="s">
        <v>152</v>
      </c>
      <c r="B21" s="30" t="s">
        <v>86</v>
      </c>
      <c r="C21" s="114" t="s" vm="22">
        <v>1466</v>
      </c>
      <c r="D21" s="115" t="s" vm="23">
        <v>1466</v>
      </c>
    </row>
    <row r="22" spans="1:4">
      <c r="A22" s="55" t="s">
        <v>152</v>
      </c>
      <c r="B22" s="30" t="s">
        <v>87</v>
      </c>
      <c r="C22" s="114" t="s" vm="24">
        <v>1466</v>
      </c>
      <c r="D22" s="115" t="s" vm="25">
        <v>1466</v>
      </c>
    </row>
    <row r="23" spans="1:4">
      <c r="B23" s="29" t="s">
        <v>209</v>
      </c>
      <c r="C23" s="114" vm="26">
        <v>2893.1611300000009</v>
      </c>
      <c r="D23" s="115" vm="27">
        <v>6.804499272866334E-3</v>
      </c>
    </row>
    <row r="24" spans="1:4">
      <c r="A24" s="55" t="s">
        <v>152</v>
      </c>
      <c r="B24" s="30" t="s">
        <v>88</v>
      </c>
      <c r="C24" s="114" t="s" vm="28">
        <v>1466</v>
      </c>
      <c r="D24" s="115" t="s" vm="29">
        <v>1466</v>
      </c>
    </row>
    <row r="25" spans="1:4">
      <c r="A25" s="55" t="s">
        <v>152</v>
      </c>
      <c r="B25" s="30" t="s">
        <v>89</v>
      </c>
      <c r="C25" s="114" t="s" vm="30">
        <v>1466</v>
      </c>
      <c r="D25" s="115" t="s" vm="31">
        <v>1466</v>
      </c>
    </row>
    <row r="26" spans="1:4">
      <c r="A26" s="55" t="s">
        <v>152</v>
      </c>
      <c r="B26" s="30" t="s">
        <v>80</v>
      </c>
      <c r="C26" s="114" vm="32">
        <v>1821.8820400000002</v>
      </c>
      <c r="D26" s="115" vm="33">
        <v>4.2849307243486411E-3</v>
      </c>
    </row>
    <row r="27" spans="1:4">
      <c r="A27" s="55" t="s">
        <v>152</v>
      </c>
      <c r="B27" s="30" t="s">
        <v>90</v>
      </c>
      <c r="C27" s="114" vm="34">
        <v>54.314540000000008</v>
      </c>
      <c r="D27" s="115" vm="35">
        <v>1.2774374856061661E-4</v>
      </c>
    </row>
    <row r="28" spans="1:4">
      <c r="A28" s="55" t="s">
        <v>152</v>
      </c>
      <c r="B28" s="30" t="s">
        <v>91</v>
      </c>
      <c r="C28" s="114" vm="36">
        <v>551.60205000000019</v>
      </c>
      <c r="D28" s="115" vm="37">
        <v>1.297326895905234E-3</v>
      </c>
    </row>
    <row r="29" spans="1:4">
      <c r="A29" s="55" t="s">
        <v>152</v>
      </c>
      <c r="B29" s="30" t="s">
        <v>92</v>
      </c>
      <c r="C29" s="114" vm="38">
        <v>2.2500000000000003E-3</v>
      </c>
      <c r="D29" s="115" vm="39">
        <v>5.2918322471549485E-9</v>
      </c>
    </row>
    <row r="30" spans="1:4">
      <c r="A30" s="55" t="s">
        <v>152</v>
      </c>
      <c r="B30" s="30" t="s">
        <v>234</v>
      </c>
      <c r="C30" s="114" t="s" vm="40">
        <v>1466</v>
      </c>
      <c r="D30" s="115" t="s" vm="41">
        <v>1466</v>
      </c>
    </row>
    <row r="31" spans="1:4">
      <c r="A31" s="55" t="s">
        <v>152</v>
      </c>
      <c r="B31" s="30" t="s">
        <v>115</v>
      </c>
      <c r="C31" s="114" vm="42">
        <v>465.36025000000006</v>
      </c>
      <c r="D31" s="115" vm="43">
        <v>1.094492612219595E-3</v>
      </c>
    </row>
    <row r="32" spans="1:4">
      <c r="A32" s="55" t="s">
        <v>152</v>
      </c>
      <c r="B32" s="30" t="s">
        <v>93</v>
      </c>
      <c r="C32" s="114" t="s" vm="44">
        <v>1466</v>
      </c>
      <c r="D32" s="115" t="s" vm="45">
        <v>1466</v>
      </c>
    </row>
    <row r="33" spans="1:4">
      <c r="A33" s="55" t="s">
        <v>152</v>
      </c>
      <c r="B33" s="29" t="s">
        <v>210</v>
      </c>
      <c r="C33" s="114" vm="46">
        <v>5730.6928000000007</v>
      </c>
      <c r="D33" s="115" vm="47">
        <v>1.3478162203368303E-2</v>
      </c>
    </row>
    <row r="34" spans="1:4">
      <c r="A34" s="55" t="s">
        <v>152</v>
      </c>
      <c r="B34" s="29" t="s">
        <v>211</v>
      </c>
      <c r="C34" s="114" t="s" vm="48">
        <v>1466</v>
      </c>
      <c r="D34" s="115" t="s" vm="49">
        <v>1466</v>
      </c>
    </row>
    <row r="35" spans="1:4">
      <c r="A35" s="55" t="s">
        <v>152</v>
      </c>
      <c r="B35" s="29" t="s">
        <v>212</v>
      </c>
      <c r="C35" s="114" t="s" vm="50">
        <v>1466</v>
      </c>
      <c r="D35" s="115" t="s" vm="51">
        <v>1466</v>
      </c>
    </row>
    <row r="36" spans="1:4">
      <c r="A36" s="55" t="s">
        <v>152</v>
      </c>
      <c r="B36" s="56" t="s">
        <v>213</v>
      </c>
      <c r="C36" s="114" t="s" vm="52">
        <v>1466</v>
      </c>
      <c r="D36" s="115" t="s" vm="53">
        <v>1466</v>
      </c>
    </row>
    <row r="37" spans="1:4">
      <c r="A37" s="55" t="s">
        <v>152</v>
      </c>
      <c r="B37" s="29" t="s">
        <v>214</v>
      </c>
      <c r="C37" s="114"/>
      <c r="D37" s="115"/>
    </row>
    <row r="38" spans="1:4">
      <c r="A38" s="55"/>
      <c r="B38" s="68" t="s">
        <v>216</v>
      </c>
      <c r="C38" s="114">
        <v>0</v>
      </c>
      <c r="D38" s="115">
        <v>0</v>
      </c>
    </row>
    <row r="39" spans="1:4">
      <c r="A39" s="55" t="s">
        <v>152</v>
      </c>
      <c r="B39" s="69" t="s">
        <v>218</v>
      </c>
      <c r="C39" s="114" t="s" vm="54">
        <v>1466</v>
      </c>
      <c r="D39" s="115" t="s" vm="55">
        <v>1466</v>
      </c>
    </row>
    <row r="40" spans="1:4">
      <c r="A40" s="55" t="s">
        <v>152</v>
      </c>
      <c r="B40" s="69" t="s">
        <v>217</v>
      </c>
      <c r="C40" s="114" t="s" vm="56">
        <v>1466</v>
      </c>
      <c r="D40" s="115" t="s" vm="57">
        <v>1466</v>
      </c>
    </row>
    <row r="41" spans="1:4">
      <c r="A41" s="55" t="s">
        <v>152</v>
      </c>
      <c r="B41" s="69" t="s">
        <v>219</v>
      </c>
      <c r="C41" s="114" t="s" vm="58">
        <v>1466</v>
      </c>
      <c r="D41" s="115" t="s" vm="59">
        <v>1466</v>
      </c>
    </row>
    <row r="42" spans="1:4">
      <c r="B42" s="69" t="s">
        <v>94</v>
      </c>
      <c r="C42" s="114" vm="60">
        <v>425183.5460600002</v>
      </c>
      <c r="D42" s="115" vm="61">
        <v>1</v>
      </c>
    </row>
    <row r="43" spans="1:4">
      <c r="A43" s="55" t="s">
        <v>152</v>
      </c>
      <c r="B43" s="29" t="s">
        <v>215</v>
      </c>
      <c r="C43" s="114">
        <v>5843.3349643113961</v>
      </c>
      <c r="D43" s="115"/>
    </row>
    <row r="44" spans="1:4">
      <c r="B44" s="6" t="s">
        <v>120</v>
      </c>
    </row>
    <row r="45" spans="1:4">
      <c r="C45" s="65" t="s">
        <v>197</v>
      </c>
      <c r="D45" s="36" t="s">
        <v>114</v>
      </c>
    </row>
    <row r="46" spans="1:4">
      <c r="C46" s="65" t="s">
        <v>1</v>
      </c>
      <c r="D46" s="65" t="s">
        <v>2</v>
      </c>
    </row>
    <row r="47" spans="1:4">
      <c r="C47" s="116" t="s">
        <v>178</v>
      </c>
      <c r="D47" s="120">
        <v>2.7768000000000002</v>
      </c>
    </row>
    <row r="48" spans="1:4">
      <c r="C48" s="116" t="s">
        <v>187</v>
      </c>
      <c r="D48" s="120">
        <v>1.1814</v>
      </c>
    </row>
    <row r="49" spans="2:4">
      <c r="C49" s="116" t="s">
        <v>183</v>
      </c>
      <c r="D49" s="120">
        <v>2.8511000000000002</v>
      </c>
    </row>
    <row r="50" spans="2:4">
      <c r="B50" s="12"/>
      <c r="C50" s="116" t="s">
        <v>1240</v>
      </c>
      <c r="D50" s="120">
        <v>3.7671999999999999</v>
      </c>
    </row>
    <row r="51" spans="2:4">
      <c r="C51" s="116" t="s">
        <v>176</v>
      </c>
      <c r="D51" s="120">
        <v>4.0438000000000001</v>
      </c>
    </row>
    <row r="52" spans="2:4">
      <c r="C52" s="116" t="s">
        <v>177</v>
      </c>
      <c r="D52" s="120">
        <v>4.7252000000000001</v>
      </c>
    </row>
    <row r="53" spans="2:4">
      <c r="C53" s="116" t="s">
        <v>179</v>
      </c>
      <c r="D53" s="120">
        <v>0.49590000000000001</v>
      </c>
    </row>
    <row r="54" spans="2:4">
      <c r="C54" s="116" t="s">
        <v>184</v>
      </c>
      <c r="D54" s="120">
        <v>3.2864</v>
      </c>
    </row>
    <row r="55" spans="2:4">
      <c r="C55" s="116" t="s">
        <v>185</v>
      </c>
      <c r="D55" s="120">
        <v>0.18540000000000001</v>
      </c>
    </row>
    <row r="56" spans="2:4">
      <c r="C56" s="116" t="s">
        <v>182</v>
      </c>
      <c r="D56" s="120">
        <v>0.54400000000000004</v>
      </c>
    </row>
    <row r="57" spans="2:4">
      <c r="C57" s="116" t="s">
        <v>1467</v>
      </c>
      <c r="D57" s="120">
        <v>2.6753999999999998</v>
      </c>
    </row>
    <row r="58" spans="2:4">
      <c r="C58" s="116" t="s">
        <v>181</v>
      </c>
      <c r="D58" s="120">
        <v>0.42270000000000002</v>
      </c>
    </row>
    <row r="59" spans="2:4">
      <c r="C59" s="116" t="s">
        <v>174</v>
      </c>
      <c r="D59" s="120">
        <v>3.8450000000000002</v>
      </c>
    </row>
    <row r="60" spans="2:4">
      <c r="C60" s="116" t="s">
        <v>188</v>
      </c>
      <c r="D60" s="120">
        <v>0.28220000000000001</v>
      </c>
    </row>
    <row r="61" spans="2:4">
      <c r="C61" s="116" t="s">
        <v>1496</v>
      </c>
      <c r="D61" s="120">
        <v>0.4456</v>
      </c>
    </row>
    <row r="62" spans="2:4">
      <c r="C62" s="116" t="s">
        <v>175</v>
      </c>
      <c r="D62" s="117">
        <v>1</v>
      </c>
    </row>
    <row r="63" spans="2:4">
      <c r="C63" s="118"/>
      <c r="D63" s="119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H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1" style="2" customWidth="1"/>
    <col min="3" max="3" width="38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10.140625" style="1" bestFit="1" customWidth="1"/>
    <col min="8" max="8" width="7.28515625" style="1" bestFit="1" customWidth="1"/>
    <col min="9" max="10" width="6.85546875" style="1" bestFit="1" customWidth="1"/>
    <col min="11" max="11" width="9.140625" style="1" bestFit="1" customWidth="1"/>
    <col min="12" max="12" width="10.8554687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190</v>
      </c>
      <c r="C1" s="79" t="s" vm="1">
        <v>246</v>
      </c>
    </row>
    <row r="2" spans="2:60">
      <c r="B2" s="57" t="s">
        <v>189</v>
      </c>
      <c r="C2" s="79" t="s">
        <v>247</v>
      </c>
    </row>
    <row r="3" spans="2:60">
      <c r="B3" s="57" t="s">
        <v>191</v>
      </c>
      <c r="C3" s="79" t="s">
        <v>248</v>
      </c>
    </row>
    <row r="4" spans="2:60">
      <c r="B4" s="57" t="s">
        <v>192</v>
      </c>
      <c r="C4" s="79">
        <v>75</v>
      </c>
    </row>
    <row r="6" spans="2:60" ht="26.25" customHeight="1">
      <c r="B6" s="166" t="s">
        <v>221</v>
      </c>
      <c r="C6" s="167"/>
      <c r="D6" s="167"/>
      <c r="E6" s="167"/>
      <c r="F6" s="167"/>
      <c r="G6" s="167"/>
      <c r="H6" s="167"/>
      <c r="I6" s="167"/>
      <c r="J6" s="167"/>
      <c r="K6" s="167"/>
      <c r="L6" s="168"/>
    </row>
    <row r="7" spans="2:60" ht="26.25" customHeight="1">
      <c r="B7" s="166" t="s">
        <v>103</v>
      </c>
      <c r="C7" s="167"/>
      <c r="D7" s="167"/>
      <c r="E7" s="167"/>
      <c r="F7" s="167"/>
      <c r="G7" s="167"/>
      <c r="H7" s="167"/>
      <c r="I7" s="167"/>
      <c r="J7" s="167"/>
      <c r="K7" s="167"/>
      <c r="L7" s="168"/>
      <c r="BH7" s="3"/>
    </row>
    <row r="8" spans="2:60" s="3" customFormat="1" ht="63">
      <c r="B8" s="23" t="s">
        <v>127</v>
      </c>
      <c r="C8" s="31" t="s">
        <v>53</v>
      </c>
      <c r="D8" s="71" t="s">
        <v>130</v>
      </c>
      <c r="E8" s="71" t="s">
        <v>73</v>
      </c>
      <c r="F8" s="31" t="s">
        <v>112</v>
      </c>
      <c r="G8" s="31" t="s">
        <v>0</v>
      </c>
      <c r="H8" s="31" t="s">
        <v>116</v>
      </c>
      <c r="I8" s="31" t="s">
        <v>69</v>
      </c>
      <c r="J8" s="31" t="s">
        <v>66</v>
      </c>
      <c r="K8" s="71" t="s">
        <v>193</v>
      </c>
      <c r="L8" s="32" t="s">
        <v>195</v>
      </c>
      <c r="BD8" s="1"/>
      <c r="BE8" s="1"/>
    </row>
    <row r="9" spans="2:60" s="3" customFormat="1" ht="20.25">
      <c r="B9" s="16"/>
      <c r="C9" s="17"/>
      <c r="D9" s="17"/>
      <c r="E9" s="17"/>
      <c r="F9" s="17"/>
      <c r="G9" s="17" t="s">
        <v>22</v>
      </c>
      <c r="H9" s="17" t="s">
        <v>70</v>
      </c>
      <c r="I9" s="17" t="s">
        <v>23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21" t="s">
        <v>56</v>
      </c>
      <c r="C11" s="122"/>
      <c r="D11" s="122"/>
      <c r="E11" s="122"/>
      <c r="F11" s="122"/>
      <c r="G11" s="123"/>
      <c r="H11" s="126"/>
      <c r="I11" s="123">
        <v>21.443619999999999</v>
      </c>
      <c r="J11" s="122"/>
      <c r="K11" s="124">
        <v>1</v>
      </c>
      <c r="L11" s="124">
        <v>5.0433795471883008E-5</v>
      </c>
      <c r="BC11" s="1"/>
      <c r="BD11" s="3"/>
      <c r="BE11" s="1"/>
      <c r="BG11" s="1"/>
    </row>
    <row r="12" spans="2:60" s="4" customFormat="1" ht="18" customHeight="1">
      <c r="B12" s="125" t="s">
        <v>30</v>
      </c>
      <c r="C12" s="122"/>
      <c r="D12" s="122"/>
      <c r="E12" s="122"/>
      <c r="F12" s="122"/>
      <c r="G12" s="123"/>
      <c r="H12" s="126"/>
      <c r="I12" s="123">
        <v>21.443619999999999</v>
      </c>
      <c r="J12" s="122"/>
      <c r="K12" s="124">
        <v>1</v>
      </c>
      <c r="L12" s="124">
        <v>5.0433795471883008E-5</v>
      </c>
      <c r="BC12" s="1"/>
      <c r="BD12" s="3"/>
      <c r="BE12" s="1"/>
      <c r="BG12" s="1"/>
    </row>
    <row r="13" spans="2:60">
      <c r="B13" s="102" t="s">
        <v>1399</v>
      </c>
      <c r="C13" s="83"/>
      <c r="D13" s="83"/>
      <c r="E13" s="83"/>
      <c r="F13" s="83"/>
      <c r="G13" s="92"/>
      <c r="H13" s="94"/>
      <c r="I13" s="92">
        <v>21.443619999999999</v>
      </c>
      <c r="J13" s="83"/>
      <c r="K13" s="93">
        <v>1</v>
      </c>
      <c r="L13" s="93">
        <v>5.0433795471883008E-5</v>
      </c>
      <c r="BD13" s="3"/>
    </row>
    <row r="14" spans="2:60" ht="20.25">
      <c r="B14" s="88" t="s">
        <v>1400</v>
      </c>
      <c r="C14" s="85" t="s">
        <v>1401</v>
      </c>
      <c r="D14" s="98" t="s">
        <v>131</v>
      </c>
      <c r="E14" s="98" t="s">
        <v>913</v>
      </c>
      <c r="F14" s="98" t="s">
        <v>175</v>
      </c>
      <c r="G14" s="95">
        <v>14144.250000000002</v>
      </c>
      <c r="H14" s="97">
        <v>134.1</v>
      </c>
      <c r="I14" s="95">
        <v>18.967440000000003</v>
      </c>
      <c r="J14" s="96">
        <v>2.1969425387906344E-3</v>
      </c>
      <c r="K14" s="96">
        <v>0.88452602685554049</v>
      </c>
      <c r="L14" s="96">
        <v>4.4610004727989621E-5</v>
      </c>
      <c r="BD14" s="4"/>
    </row>
    <row r="15" spans="2:60">
      <c r="B15" s="88" t="s">
        <v>1402</v>
      </c>
      <c r="C15" s="85" t="s">
        <v>1403</v>
      </c>
      <c r="D15" s="98" t="s">
        <v>131</v>
      </c>
      <c r="E15" s="98" t="s">
        <v>852</v>
      </c>
      <c r="F15" s="98" t="s">
        <v>175</v>
      </c>
      <c r="G15" s="95">
        <v>85385.460000000021</v>
      </c>
      <c r="H15" s="97">
        <v>2.9</v>
      </c>
      <c r="I15" s="95">
        <v>2.4761800000000003</v>
      </c>
      <c r="J15" s="96">
        <v>2.421423892236796E-3</v>
      </c>
      <c r="K15" s="96">
        <v>0.11547397314445977</v>
      </c>
      <c r="L15" s="96">
        <v>5.8237907438933953E-6</v>
      </c>
    </row>
    <row r="16" spans="2:60">
      <c r="B16" s="84"/>
      <c r="C16" s="85"/>
      <c r="D16" s="85"/>
      <c r="E16" s="85"/>
      <c r="F16" s="85"/>
      <c r="G16" s="95"/>
      <c r="H16" s="97"/>
      <c r="I16" s="85"/>
      <c r="J16" s="85"/>
      <c r="K16" s="96"/>
      <c r="L16" s="85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>
      <c r="B18" s="146" t="s">
        <v>1497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56" ht="20.25">
      <c r="B19" s="146" t="s">
        <v>123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BC19" s="4"/>
    </row>
    <row r="20" spans="2:56">
      <c r="B20" s="147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BD20" s="3"/>
    </row>
    <row r="21" spans="2:5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conditionalFormatting sqref="B18">
    <cfRule type="cellIs" dxfId="34" priority="2" operator="equal">
      <formula>"NR3"</formula>
    </cfRule>
  </conditionalFormatting>
  <conditionalFormatting sqref="B18">
    <cfRule type="containsText" dxfId="33" priority="1" operator="containsText" text="הפרשה ">
      <formula>NOT(ISERROR(SEARCH("הפרשה ",B18)))</formula>
    </cfRule>
  </conditionalFormatting>
  <dataValidations count="1">
    <dataValidation allowBlank="1" showInputMessage="1" showErrorMessage="1" sqref="C5:C1048576 AH1:XFD2 D3:XFD1048576 D1:AF2 A1:A1048576 B1:B17 B20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190</v>
      </c>
      <c r="C1" s="79" t="s" vm="1">
        <v>246</v>
      </c>
    </row>
    <row r="2" spans="2:61">
      <c r="B2" s="57" t="s">
        <v>189</v>
      </c>
      <c r="C2" s="79" t="s">
        <v>247</v>
      </c>
    </row>
    <row r="3" spans="2:61">
      <c r="B3" s="57" t="s">
        <v>191</v>
      </c>
      <c r="C3" s="79" t="s">
        <v>248</v>
      </c>
    </row>
    <row r="4" spans="2:61">
      <c r="B4" s="57" t="s">
        <v>192</v>
      </c>
      <c r="C4" s="79">
        <v>75</v>
      </c>
    </row>
    <row r="6" spans="2:61" ht="26.25" customHeight="1">
      <c r="B6" s="166" t="s">
        <v>221</v>
      </c>
      <c r="C6" s="167"/>
      <c r="D6" s="167"/>
      <c r="E6" s="167"/>
      <c r="F6" s="167"/>
      <c r="G6" s="167"/>
      <c r="H6" s="167"/>
      <c r="I6" s="167"/>
      <c r="J6" s="167"/>
      <c r="K6" s="167"/>
      <c r="L6" s="168"/>
    </row>
    <row r="7" spans="2:61" ht="26.25" customHeight="1">
      <c r="B7" s="166" t="s">
        <v>104</v>
      </c>
      <c r="C7" s="167"/>
      <c r="D7" s="167"/>
      <c r="E7" s="167"/>
      <c r="F7" s="167"/>
      <c r="G7" s="167"/>
      <c r="H7" s="167"/>
      <c r="I7" s="167"/>
      <c r="J7" s="167"/>
      <c r="K7" s="167"/>
      <c r="L7" s="168"/>
      <c r="BI7" s="3"/>
    </row>
    <row r="8" spans="2:61" s="3" customFormat="1" ht="78.75">
      <c r="B8" s="23" t="s">
        <v>127</v>
      </c>
      <c r="C8" s="31" t="s">
        <v>53</v>
      </c>
      <c r="D8" s="71" t="s">
        <v>130</v>
      </c>
      <c r="E8" s="71" t="s">
        <v>73</v>
      </c>
      <c r="F8" s="31" t="s">
        <v>112</v>
      </c>
      <c r="G8" s="31" t="s">
        <v>0</v>
      </c>
      <c r="H8" s="31" t="s">
        <v>116</v>
      </c>
      <c r="I8" s="31" t="s">
        <v>69</v>
      </c>
      <c r="J8" s="31" t="s">
        <v>66</v>
      </c>
      <c r="K8" s="71" t="s">
        <v>193</v>
      </c>
      <c r="L8" s="32" t="s">
        <v>195</v>
      </c>
      <c r="M8" s="1"/>
      <c r="BE8" s="1"/>
      <c r="BF8" s="1"/>
    </row>
    <row r="9" spans="2:61" s="3" customFormat="1" ht="25.5">
      <c r="B9" s="16"/>
      <c r="C9" s="31"/>
      <c r="D9" s="31"/>
      <c r="E9" s="31"/>
      <c r="F9" s="31"/>
      <c r="G9" s="17" t="s">
        <v>22</v>
      </c>
      <c r="H9" s="17" t="s">
        <v>70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BD11" s="1"/>
      <c r="BE11" s="3"/>
      <c r="BF11" s="1"/>
      <c r="BH11" s="1"/>
    </row>
    <row r="12" spans="2:61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BE12" s="3"/>
    </row>
    <row r="13" spans="2:61" ht="20.25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BE13" s="4"/>
    </row>
    <row r="14" spans="2:61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61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6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 ht="20.2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BD18" s="4"/>
    </row>
    <row r="19" spans="2:5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BD21" s="3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38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190</v>
      </c>
      <c r="C1" s="79" t="s" vm="1">
        <v>246</v>
      </c>
    </row>
    <row r="2" spans="1:60">
      <c r="B2" s="57" t="s">
        <v>189</v>
      </c>
      <c r="C2" s="79" t="s">
        <v>247</v>
      </c>
    </row>
    <row r="3" spans="1:60">
      <c r="B3" s="57" t="s">
        <v>191</v>
      </c>
      <c r="C3" s="79" t="s">
        <v>248</v>
      </c>
    </row>
    <row r="4" spans="1:60">
      <c r="B4" s="57" t="s">
        <v>192</v>
      </c>
      <c r="C4" s="79">
        <v>75</v>
      </c>
    </row>
    <row r="6" spans="1:60" ht="26.25" customHeight="1">
      <c r="B6" s="166" t="s">
        <v>221</v>
      </c>
      <c r="C6" s="167"/>
      <c r="D6" s="167"/>
      <c r="E6" s="167"/>
      <c r="F6" s="167"/>
      <c r="G6" s="167"/>
      <c r="H6" s="167"/>
      <c r="I6" s="167"/>
      <c r="J6" s="167"/>
      <c r="K6" s="168"/>
      <c r="BD6" s="1" t="s">
        <v>131</v>
      </c>
      <c r="BF6" s="1" t="s">
        <v>198</v>
      </c>
      <c r="BH6" s="3" t="s">
        <v>175</v>
      </c>
    </row>
    <row r="7" spans="1:60" ht="26.25" customHeight="1">
      <c r="B7" s="166" t="s">
        <v>105</v>
      </c>
      <c r="C7" s="167"/>
      <c r="D7" s="167"/>
      <c r="E7" s="167"/>
      <c r="F7" s="167"/>
      <c r="G7" s="167"/>
      <c r="H7" s="167"/>
      <c r="I7" s="167"/>
      <c r="J7" s="167"/>
      <c r="K7" s="168"/>
      <c r="BD7" s="3" t="s">
        <v>133</v>
      </c>
      <c r="BF7" s="1" t="s">
        <v>153</v>
      </c>
      <c r="BH7" s="3" t="s">
        <v>174</v>
      </c>
    </row>
    <row r="8" spans="1:60" s="3" customFormat="1" ht="78.75">
      <c r="A8" s="2"/>
      <c r="B8" s="23" t="s">
        <v>127</v>
      </c>
      <c r="C8" s="31" t="s">
        <v>53</v>
      </c>
      <c r="D8" s="71" t="s">
        <v>130</v>
      </c>
      <c r="E8" s="71" t="s">
        <v>73</v>
      </c>
      <c r="F8" s="31" t="s">
        <v>112</v>
      </c>
      <c r="G8" s="31" t="s">
        <v>0</v>
      </c>
      <c r="H8" s="31" t="s">
        <v>116</v>
      </c>
      <c r="I8" s="31" t="s">
        <v>69</v>
      </c>
      <c r="J8" s="71" t="s">
        <v>193</v>
      </c>
      <c r="K8" s="31" t="s">
        <v>195</v>
      </c>
      <c r="BC8" s="1" t="s">
        <v>146</v>
      </c>
      <c r="BD8" s="1" t="s">
        <v>147</v>
      </c>
      <c r="BE8" s="1" t="s">
        <v>154</v>
      </c>
      <c r="BG8" s="4" t="s">
        <v>176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70</v>
      </c>
      <c r="I9" s="17" t="s">
        <v>23</v>
      </c>
      <c r="J9" s="33" t="s">
        <v>20</v>
      </c>
      <c r="K9" s="58" t="s">
        <v>20</v>
      </c>
      <c r="BC9" s="1" t="s">
        <v>143</v>
      </c>
      <c r="BE9" s="1" t="s">
        <v>155</v>
      </c>
      <c r="BG9" s="4" t="s">
        <v>177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139</v>
      </c>
      <c r="BD10" s="3"/>
      <c r="BE10" s="1" t="s">
        <v>199</v>
      </c>
      <c r="BG10" s="1" t="s">
        <v>183</v>
      </c>
    </row>
    <row r="11" spans="1:60" s="4" customFormat="1" ht="18" customHeight="1">
      <c r="A11" s="2"/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3"/>
      <c r="M11" s="3"/>
      <c r="N11" s="3"/>
      <c r="O11" s="3"/>
      <c r="BC11" s="1" t="s">
        <v>138</v>
      </c>
      <c r="BD11" s="3"/>
      <c r="BE11" s="1" t="s">
        <v>156</v>
      </c>
      <c r="BG11" s="1" t="s">
        <v>178</v>
      </c>
    </row>
    <row r="12" spans="1:60" ht="20.25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P12" s="1"/>
      <c r="BC12" s="1" t="s">
        <v>136</v>
      </c>
      <c r="BD12" s="4"/>
      <c r="BE12" s="1" t="s">
        <v>157</v>
      </c>
      <c r="BG12" s="1" t="s">
        <v>179</v>
      </c>
    </row>
    <row r="13" spans="1:60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P13" s="1"/>
      <c r="BC13" s="1" t="s">
        <v>140</v>
      </c>
      <c r="BE13" s="1" t="s">
        <v>158</v>
      </c>
      <c r="BG13" s="1" t="s">
        <v>180</v>
      </c>
    </row>
    <row r="14" spans="1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P14" s="1"/>
      <c r="BC14" s="1" t="s">
        <v>137</v>
      </c>
      <c r="BE14" s="1" t="s">
        <v>159</v>
      </c>
      <c r="BG14" s="1" t="s">
        <v>182</v>
      </c>
    </row>
    <row r="15" spans="1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P15" s="1"/>
      <c r="BC15" s="1" t="s">
        <v>148</v>
      </c>
      <c r="BE15" s="1" t="s">
        <v>200</v>
      </c>
      <c r="BG15" s="1" t="s">
        <v>184</v>
      </c>
    </row>
    <row r="16" spans="1:60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P16" s="1"/>
      <c r="BC16" s="4" t="s">
        <v>134</v>
      </c>
      <c r="BD16" s="1" t="s">
        <v>149</v>
      </c>
      <c r="BE16" s="1" t="s">
        <v>160</v>
      </c>
      <c r="BG16" s="1" t="s">
        <v>185</v>
      </c>
    </row>
    <row r="17" spans="2:6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P17" s="1"/>
      <c r="BC17" s="1" t="s">
        <v>144</v>
      </c>
      <c r="BE17" s="1" t="s">
        <v>161</v>
      </c>
      <c r="BG17" s="1" t="s">
        <v>186</v>
      </c>
    </row>
    <row r="18" spans="2:6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BD18" s="1" t="s">
        <v>132</v>
      </c>
      <c r="BF18" s="1" t="s">
        <v>162</v>
      </c>
      <c r="BH18" s="1" t="s">
        <v>32</v>
      </c>
    </row>
    <row r="19" spans="2:6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BD19" s="1" t="s">
        <v>145</v>
      </c>
      <c r="BF19" s="1" t="s">
        <v>163</v>
      </c>
    </row>
    <row r="20" spans="2:6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BD20" s="1" t="s">
        <v>150</v>
      </c>
      <c r="BF20" s="1" t="s">
        <v>164</v>
      </c>
    </row>
    <row r="21" spans="2:6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BD21" s="1" t="s">
        <v>135</v>
      </c>
      <c r="BE21" s="1" t="s">
        <v>151</v>
      </c>
      <c r="BF21" s="1" t="s">
        <v>165</v>
      </c>
    </row>
    <row r="22" spans="2:6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BD22" s="1" t="s">
        <v>141</v>
      </c>
      <c r="BF22" s="1" t="s">
        <v>166</v>
      </c>
    </row>
    <row r="23" spans="2:6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BD23" s="1" t="s">
        <v>32</v>
      </c>
      <c r="BE23" s="1" t="s">
        <v>142</v>
      </c>
      <c r="BF23" s="1" t="s">
        <v>201</v>
      </c>
    </row>
    <row r="24" spans="2:6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BF24" s="1" t="s">
        <v>204</v>
      </c>
    </row>
    <row r="25" spans="2:6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BF25" s="1" t="s">
        <v>167</v>
      </c>
    </row>
    <row r="26" spans="2:6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BF26" s="1" t="s">
        <v>168</v>
      </c>
    </row>
    <row r="27" spans="2:6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BF27" s="1" t="s">
        <v>203</v>
      </c>
    </row>
    <row r="28" spans="2:6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BF28" s="1" t="s">
        <v>169</v>
      </c>
    </row>
    <row r="29" spans="2:6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BF29" s="1" t="s">
        <v>170</v>
      </c>
    </row>
    <row r="30" spans="2:6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BF30" s="1" t="s">
        <v>202</v>
      </c>
    </row>
    <row r="31" spans="2:6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BF31" s="1" t="s">
        <v>32</v>
      </c>
    </row>
    <row r="32" spans="2:60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190</v>
      </c>
      <c r="C1" s="79" t="s" vm="1">
        <v>246</v>
      </c>
    </row>
    <row r="2" spans="2:81">
      <c r="B2" s="57" t="s">
        <v>189</v>
      </c>
      <c r="C2" s="79" t="s">
        <v>247</v>
      </c>
    </row>
    <row r="3" spans="2:81">
      <c r="B3" s="57" t="s">
        <v>191</v>
      </c>
      <c r="C3" s="79" t="s">
        <v>248</v>
      </c>
      <c r="E3" s="2"/>
    </row>
    <row r="4" spans="2:81">
      <c r="B4" s="57" t="s">
        <v>192</v>
      </c>
      <c r="C4" s="79">
        <v>75</v>
      </c>
    </row>
    <row r="6" spans="2:81" ht="26.25" customHeight="1">
      <c r="B6" s="166" t="s">
        <v>221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8"/>
    </row>
    <row r="7" spans="2:81" ht="26.25" customHeight="1">
      <c r="B7" s="166" t="s">
        <v>106</v>
      </c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8"/>
    </row>
    <row r="8" spans="2:81" s="3" customFormat="1" ht="47.25">
      <c r="B8" s="23" t="s">
        <v>127</v>
      </c>
      <c r="C8" s="31" t="s">
        <v>53</v>
      </c>
      <c r="D8" s="14" t="s">
        <v>58</v>
      </c>
      <c r="E8" s="31" t="s">
        <v>15</v>
      </c>
      <c r="F8" s="31" t="s">
        <v>74</v>
      </c>
      <c r="G8" s="31" t="s">
        <v>113</v>
      </c>
      <c r="H8" s="31" t="s">
        <v>18</v>
      </c>
      <c r="I8" s="31" t="s">
        <v>112</v>
      </c>
      <c r="J8" s="31" t="s">
        <v>17</v>
      </c>
      <c r="K8" s="31" t="s">
        <v>19</v>
      </c>
      <c r="L8" s="31" t="s">
        <v>0</v>
      </c>
      <c r="M8" s="31" t="s">
        <v>116</v>
      </c>
      <c r="N8" s="31" t="s">
        <v>69</v>
      </c>
      <c r="O8" s="31" t="s">
        <v>66</v>
      </c>
      <c r="P8" s="71" t="s">
        <v>193</v>
      </c>
      <c r="Q8" s="32" t="s">
        <v>195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70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124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81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81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81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8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38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190</v>
      </c>
      <c r="C1" s="79" t="s" vm="1">
        <v>246</v>
      </c>
    </row>
    <row r="2" spans="2:72">
      <c r="B2" s="57" t="s">
        <v>189</v>
      </c>
      <c r="C2" s="79" t="s">
        <v>247</v>
      </c>
    </row>
    <row r="3" spans="2:72">
      <c r="B3" s="57" t="s">
        <v>191</v>
      </c>
      <c r="C3" s="79" t="s">
        <v>248</v>
      </c>
    </row>
    <row r="4" spans="2:72">
      <c r="B4" s="57" t="s">
        <v>192</v>
      </c>
      <c r="C4" s="79">
        <v>75</v>
      </c>
    </row>
    <row r="6" spans="2:72" ht="26.25" customHeight="1">
      <c r="B6" s="166" t="s">
        <v>222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8"/>
    </row>
    <row r="7" spans="2:72" ht="26.25" customHeight="1">
      <c r="B7" s="166" t="s">
        <v>97</v>
      </c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8"/>
    </row>
    <row r="8" spans="2:72" s="3" customFormat="1" ht="78.75">
      <c r="B8" s="23" t="s">
        <v>127</v>
      </c>
      <c r="C8" s="31" t="s">
        <v>53</v>
      </c>
      <c r="D8" s="31" t="s">
        <v>15</v>
      </c>
      <c r="E8" s="31" t="s">
        <v>74</v>
      </c>
      <c r="F8" s="31" t="s">
        <v>113</v>
      </c>
      <c r="G8" s="31" t="s">
        <v>18</v>
      </c>
      <c r="H8" s="31" t="s">
        <v>112</v>
      </c>
      <c r="I8" s="31" t="s">
        <v>17</v>
      </c>
      <c r="J8" s="31" t="s">
        <v>19</v>
      </c>
      <c r="K8" s="31" t="s">
        <v>0</v>
      </c>
      <c r="L8" s="31" t="s">
        <v>116</v>
      </c>
      <c r="M8" s="31" t="s">
        <v>121</v>
      </c>
      <c r="N8" s="31" t="s">
        <v>66</v>
      </c>
      <c r="O8" s="71" t="s">
        <v>193</v>
      </c>
      <c r="P8" s="32" t="s">
        <v>195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70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72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72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72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72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190</v>
      </c>
      <c r="C1" s="79" t="s" vm="1">
        <v>246</v>
      </c>
    </row>
    <row r="2" spans="2:65">
      <c r="B2" s="57" t="s">
        <v>189</v>
      </c>
      <c r="C2" s="79" t="s">
        <v>247</v>
      </c>
    </row>
    <row r="3" spans="2:65">
      <c r="B3" s="57" t="s">
        <v>191</v>
      </c>
      <c r="C3" s="79" t="s">
        <v>248</v>
      </c>
    </row>
    <row r="4" spans="2:65">
      <c r="B4" s="57" t="s">
        <v>192</v>
      </c>
      <c r="C4" s="79">
        <v>75</v>
      </c>
    </row>
    <row r="6" spans="2:65" ht="26.25" customHeight="1">
      <c r="B6" s="166" t="s">
        <v>222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8"/>
    </row>
    <row r="7" spans="2:65" ht="26.25" customHeight="1">
      <c r="B7" s="166" t="s">
        <v>98</v>
      </c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8"/>
    </row>
    <row r="8" spans="2:65" s="3" customFormat="1" ht="78.75">
      <c r="B8" s="23" t="s">
        <v>127</v>
      </c>
      <c r="C8" s="31" t="s">
        <v>53</v>
      </c>
      <c r="D8" s="71" t="s">
        <v>129</v>
      </c>
      <c r="E8" s="71" t="s">
        <v>128</v>
      </c>
      <c r="F8" s="71" t="s">
        <v>73</v>
      </c>
      <c r="G8" s="31" t="s">
        <v>15</v>
      </c>
      <c r="H8" s="31" t="s">
        <v>74</v>
      </c>
      <c r="I8" s="31" t="s">
        <v>113</v>
      </c>
      <c r="J8" s="31" t="s">
        <v>18</v>
      </c>
      <c r="K8" s="31" t="s">
        <v>112</v>
      </c>
      <c r="L8" s="31" t="s">
        <v>17</v>
      </c>
      <c r="M8" s="71" t="s">
        <v>19</v>
      </c>
      <c r="N8" s="31" t="s">
        <v>0</v>
      </c>
      <c r="O8" s="31" t="s">
        <v>116</v>
      </c>
      <c r="P8" s="31" t="s">
        <v>121</v>
      </c>
      <c r="Q8" s="31" t="s">
        <v>66</v>
      </c>
      <c r="R8" s="71" t="s">
        <v>193</v>
      </c>
      <c r="S8" s="32" t="s">
        <v>195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70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124</v>
      </c>
      <c r="R10" s="21" t="s">
        <v>125</v>
      </c>
      <c r="S10" s="21" t="s">
        <v>196</v>
      </c>
      <c r="T10" s="5"/>
      <c r="BJ10" s="1"/>
    </row>
    <row r="11" spans="2:6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5"/>
      <c r="BJ11" s="1"/>
      <c r="BM11" s="1"/>
    </row>
    <row r="12" spans="2:65" ht="20.25" customHeight="1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</row>
    <row r="13" spans="2:65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</row>
    <row r="14" spans="2:65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</row>
    <row r="15" spans="2:65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</row>
    <row r="16" spans="2:6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</row>
    <row r="17" spans="2:19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</row>
    <row r="18" spans="2:1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2:19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2:19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2:1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2:1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BY54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18.5703125" style="2" customWidth="1"/>
    <col min="4" max="4" width="9.28515625" style="2" bestFit="1" customWidth="1"/>
    <col min="5" max="5" width="11.28515625" style="2" bestFit="1" customWidth="1"/>
    <col min="6" max="6" width="10.28515625" style="1" bestFit="1" customWidth="1"/>
    <col min="7" max="7" width="6" style="1" customWidth="1"/>
    <col min="8" max="8" width="7.85546875" style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.28515625" style="1" customWidth="1"/>
    <col min="14" max="14" width="11.28515625" style="1" bestFit="1" customWidth="1"/>
    <col min="15" max="15" width="7.28515625" style="1" bestFit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.5703125" style="1" customWidth="1"/>
    <col min="20" max="20" width="7.5703125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77">
      <c r="B1" s="57" t="s">
        <v>190</v>
      </c>
      <c r="C1" s="79" t="s" vm="1">
        <v>246</v>
      </c>
    </row>
    <row r="2" spans="2:77">
      <c r="B2" s="57" t="s">
        <v>189</v>
      </c>
      <c r="C2" s="79" t="s">
        <v>247</v>
      </c>
    </row>
    <row r="3" spans="2:77">
      <c r="B3" s="57" t="s">
        <v>191</v>
      </c>
      <c r="C3" s="79" t="s">
        <v>248</v>
      </c>
    </row>
    <row r="4" spans="2:77">
      <c r="B4" s="57" t="s">
        <v>192</v>
      </c>
      <c r="C4" s="79">
        <v>75</v>
      </c>
    </row>
    <row r="6" spans="2:77" ht="26.25" customHeight="1">
      <c r="B6" s="166" t="s">
        <v>222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8"/>
    </row>
    <row r="7" spans="2:77" ht="26.25" customHeight="1">
      <c r="B7" s="166" t="s">
        <v>99</v>
      </c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8"/>
    </row>
    <row r="8" spans="2:77" s="3" customFormat="1" ht="63">
      <c r="B8" s="23" t="s">
        <v>127</v>
      </c>
      <c r="C8" s="31" t="s">
        <v>53</v>
      </c>
      <c r="D8" s="71" t="s">
        <v>129</v>
      </c>
      <c r="E8" s="71" t="s">
        <v>128</v>
      </c>
      <c r="F8" s="71" t="s">
        <v>73</v>
      </c>
      <c r="G8" s="31" t="s">
        <v>15</v>
      </c>
      <c r="H8" s="31" t="s">
        <v>74</v>
      </c>
      <c r="I8" s="31" t="s">
        <v>113</v>
      </c>
      <c r="J8" s="31" t="s">
        <v>18</v>
      </c>
      <c r="K8" s="31" t="s">
        <v>112</v>
      </c>
      <c r="L8" s="31" t="s">
        <v>17</v>
      </c>
      <c r="M8" s="71" t="s">
        <v>19</v>
      </c>
      <c r="N8" s="31" t="s">
        <v>0</v>
      </c>
      <c r="O8" s="31" t="s">
        <v>116</v>
      </c>
      <c r="P8" s="31" t="s">
        <v>121</v>
      </c>
      <c r="Q8" s="31" t="s">
        <v>66</v>
      </c>
      <c r="R8" s="71" t="s">
        <v>193</v>
      </c>
      <c r="S8" s="32" t="s">
        <v>195</v>
      </c>
      <c r="BV8" s="1"/>
    </row>
    <row r="9" spans="2:77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70</v>
      </c>
      <c r="P9" s="33" t="s">
        <v>23</v>
      </c>
      <c r="Q9" s="33" t="s">
        <v>20</v>
      </c>
      <c r="R9" s="33" t="s">
        <v>20</v>
      </c>
      <c r="S9" s="34" t="s">
        <v>20</v>
      </c>
      <c r="BV9" s="1"/>
    </row>
    <row r="10" spans="2:7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124</v>
      </c>
      <c r="R10" s="21" t="s">
        <v>125</v>
      </c>
      <c r="S10" s="21" t="s">
        <v>196</v>
      </c>
      <c r="T10" s="5"/>
      <c r="BV10" s="1"/>
    </row>
    <row r="11" spans="2:77" s="4" customFormat="1" ht="18" customHeight="1">
      <c r="B11" s="127" t="s">
        <v>59</v>
      </c>
      <c r="C11" s="122"/>
      <c r="D11" s="122"/>
      <c r="E11" s="122"/>
      <c r="F11" s="122"/>
      <c r="G11" s="122"/>
      <c r="H11" s="122"/>
      <c r="I11" s="122"/>
      <c r="J11" s="126">
        <v>8.4545735677815905</v>
      </c>
      <c r="K11" s="122"/>
      <c r="L11" s="122"/>
      <c r="M11" s="124">
        <v>3.261037925265458E-2</v>
      </c>
      <c r="N11" s="123"/>
      <c r="O11" s="126"/>
      <c r="P11" s="123">
        <v>1821.8820400000002</v>
      </c>
      <c r="Q11" s="122"/>
      <c r="R11" s="124">
        <v>1</v>
      </c>
      <c r="S11" s="124">
        <v>4.2849307243486411E-3</v>
      </c>
      <c r="T11" s="5"/>
      <c r="BV11" s="1"/>
      <c r="BY11" s="1"/>
    </row>
    <row r="12" spans="2:77" ht="17.25" customHeight="1">
      <c r="B12" s="128" t="s">
        <v>244</v>
      </c>
      <c r="C12" s="122"/>
      <c r="D12" s="122"/>
      <c r="E12" s="122"/>
      <c r="F12" s="122"/>
      <c r="G12" s="122"/>
      <c r="H12" s="122"/>
      <c r="I12" s="122"/>
      <c r="J12" s="126">
        <v>8.4545735677815905</v>
      </c>
      <c r="K12" s="122"/>
      <c r="L12" s="122"/>
      <c r="M12" s="124">
        <v>3.261037925265458E-2</v>
      </c>
      <c r="N12" s="123"/>
      <c r="O12" s="126"/>
      <c r="P12" s="123">
        <v>1821.8820400000002</v>
      </c>
      <c r="Q12" s="122"/>
      <c r="R12" s="124">
        <v>1</v>
      </c>
      <c r="S12" s="124">
        <v>4.2849307243486411E-3</v>
      </c>
    </row>
    <row r="13" spans="2:77">
      <c r="B13" s="107" t="s">
        <v>67</v>
      </c>
      <c r="C13" s="83"/>
      <c r="D13" s="83"/>
      <c r="E13" s="83"/>
      <c r="F13" s="83"/>
      <c r="G13" s="83"/>
      <c r="H13" s="83"/>
      <c r="I13" s="83"/>
      <c r="J13" s="94">
        <v>11.510822427792395</v>
      </c>
      <c r="K13" s="83"/>
      <c r="L13" s="83"/>
      <c r="M13" s="93">
        <v>2.4594913743052005E-2</v>
      </c>
      <c r="N13" s="92"/>
      <c r="O13" s="94"/>
      <c r="P13" s="92">
        <v>841.85798000000011</v>
      </c>
      <c r="Q13" s="83"/>
      <c r="R13" s="93">
        <v>0.4620814967801099</v>
      </c>
      <c r="S13" s="93">
        <v>1.9799872027061001E-3</v>
      </c>
    </row>
    <row r="14" spans="2:77">
      <c r="B14" s="108" t="s">
        <v>1404</v>
      </c>
      <c r="C14" s="85" t="s">
        <v>1405</v>
      </c>
      <c r="D14" s="98" t="s">
        <v>1406</v>
      </c>
      <c r="E14" s="85" t="s">
        <v>1407</v>
      </c>
      <c r="F14" s="98" t="s">
        <v>402</v>
      </c>
      <c r="G14" s="85" t="s">
        <v>317</v>
      </c>
      <c r="H14" s="85" t="s">
        <v>173</v>
      </c>
      <c r="I14" s="111">
        <v>42639</v>
      </c>
      <c r="J14" s="97">
        <v>9.7299999999999986</v>
      </c>
      <c r="K14" s="98" t="s">
        <v>175</v>
      </c>
      <c r="L14" s="99">
        <v>4.9000000000000002E-2</v>
      </c>
      <c r="M14" s="96">
        <v>2.1299999999999996E-2</v>
      </c>
      <c r="N14" s="95">
        <v>118172.00000000001</v>
      </c>
      <c r="O14" s="97">
        <v>153.52000000000001</v>
      </c>
      <c r="P14" s="95">
        <v>181.41764000000003</v>
      </c>
      <c r="Q14" s="96">
        <v>6.0196754609432569E-5</v>
      </c>
      <c r="R14" s="96">
        <v>9.9577050553723012E-2</v>
      </c>
      <c r="S14" s="96">
        <v>4.2668076335766557E-4</v>
      </c>
    </row>
    <row r="15" spans="2:77">
      <c r="B15" s="108" t="s">
        <v>1408</v>
      </c>
      <c r="C15" s="85" t="s">
        <v>1409</v>
      </c>
      <c r="D15" s="98" t="s">
        <v>1406</v>
      </c>
      <c r="E15" s="85" t="s">
        <v>1407</v>
      </c>
      <c r="F15" s="98" t="s">
        <v>402</v>
      </c>
      <c r="G15" s="85" t="s">
        <v>317</v>
      </c>
      <c r="H15" s="85" t="s">
        <v>173</v>
      </c>
      <c r="I15" s="111">
        <v>42639</v>
      </c>
      <c r="J15" s="97">
        <v>12</v>
      </c>
      <c r="K15" s="98" t="s">
        <v>175</v>
      </c>
      <c r="L15" s="99">
        <v>4.0999999999999995E-2</v>
      </c>
      <c r="M15" s="96">
        <v>2.5499999999999998E-2</v>
      </c>
      <c r="N15" s="95">
        <v>533000.00000000012</v>
      </c>
      <c r="O15" s="97">
        <v>123.91</v>
      </c>
      <c r="P15" s="95">
        <v>660.44034000000011</v>
      </c>
      <c r="Q15" s="96">
        <v>1.5372910948524248E-4</v>
      </c>
      <c r="R15" s="96">
        <v>0.36250444622638689</v>
      </c>
      <c r="S15" s="96">
        <v>1.5533064393484348E-3</v>
      </c>
    </row>
    <row r="16" spans="2:77">
      <c r="B16" s="108" t="s">
        <v>1410</v>
      </c>
      <c r="C16" s="85" t="s">
        <v>1411</v>
      </c>
      <c r="D16" s="98" t="s">
        <v>1406</v>
      </c>
      <c r="E16" s="85" t="s">
        <v>1412</v>
      </c>
      <c r="F16" s="98" t="s">
        <v>357</v>
      </c>
      <c r="G16" s="85" t="s">
        <v>650</v>
      </c>
      <c r="H16" s="85"/>
      <c r="I16" s="150">
        <v>36526</v>
      </c>
      <c r="J16" s="97">
        <v>0</v>
      </c>
      <c r="K16" s="98" t="s">
        <v>175</v>
      </c>
      <c r="L16" s="99">
        <v>0</v>
      </c>
      <c r="M16" s="151">
        <v>0</v>
      </c>
      <c r="N16" s="95">
        <v>328.91000000000008</v>
      </c>
      <c r="O16" s="97">
        <v>0</v>
      </c>
      <c r="P16" s="97">
        <v>0</v>
      </c>
      <c r="Q16" s="151">
        <v>0</v>
      </c>
      <c r="R16" s="96">
        <v>0</v>
      </c>
      <c r="S16" s="96">
        <v>0</v>
      </c>
    </row>
    <row r="17" spans="2:19">
      <c r="B17" s="108" t="s">
        <v>1413</v>
      </c>
      <c r="C17" s="85" t="s">
        <v>1414</v>
      </c>
      <c r="D17" s="98" t="s">
        <v>1406</v>
      </c>
      <c r="E17" s="85" t="s">
        <v>1415</v>
      </c>
      <c r="F17" s="98" t="s">
        <v>402</v>
      </c>
      <c r="G17" s="85" t="s">
        <v>650</v>
      </c>
      <c r="H17" s="85"/>
      <c r="I17" s="150">
        <v>41334</v>
      </c>
      <c r="J17" s="97">
        <v>0</v>
      </c>
      <c r="K17" s="98" t="s">
        <v>175</v>
      </c>
      <c r="L17" s="99">
        <v>0</v>
      </c>
      <c r="M17" s="151">
        <v>0</v>
      </c>
      <c r="N17" s="95">
        <v>437.11000000000007</v>
      </c>
      <c r="O17" s="97">
        <v>0</v>
      </c>
      <c r="P17" s="97">
        <v>0</v>
      </c>
      <c r="Q17" s="151">
        <v>0</v>
      </c>
      <c r="R17" s="96">
        <v>0</v>
      </c>
      <c r="S17" s="96">
        <v>0</v>
      </c>
    </row>
    <row r="18" spans="2:19">
      <c r="B18" s="108" t="s">
        <v>1416</v>
      </c>
      <c r="C18" s="85" t="s">
        <v>1417</v>
      </c>
      <c r="D18" s="98" t="s">
        <v>1406</v>
      </c>
      <c r="E18" s="85" t="s">
        <v>1415</v>
      </c>
      <c r="F18" s="98" t="s">
        <v>402</v>
      </c>
      <c r="G18" s="85" t="s">
        <v>650</v>
      </c>
      <c r="H18" s="85"/>
      <c r="I18" s="150">
        <v>39071</v>
      </c>
      <c r="J18" s="97">
        <v>0</v>
      </c>
      <c r="K18" s="98" t="s">
        <v>175</v>
      </c>
      <c r="L18" s="99">
        <v>0</v>
      </c>
      <c r="M18" s="151">
        <v>0</v>
      </c>
      <c r="N18" s="95">
        <v>3506.8100000000004</v>
      </c>
      <c r="O18" s="97">
        <v>0</v>
      </c>
      <c r="P18" s="97">
        <v>0</v>
      </c>
      <c r="Q18" s="151">
        <v>0</v>
      </c>
      <c r="R18" s="96">
        <v>0</v>
      </c>
      <c r="S18" s="96">
        <v>0</v>
      </c>
    </row>
    <row r="19" spans="2:19">
      <c r="B19" s="108" t="s">
        <v>1418</v>
      </c>
      <c r="C19" s="85" t="s">
        <v>1419</v>
      </c>
      <c r="D19" s="98" t="s">
        <v>1406</v>
      </c>
      <c r="E19" s="85" t="s">
        <v>1412</v>
      </c>
      <c r="F19" s="98" t="s">
        <v>357</v>
      </c>
      <c r="G19" s="85" t="s">
        <v>650</v>
      </c>
      <c r="H19" s="85"/>
      <c r="I19" s="150">
        <v>38833</v>
      </c>
      <c r="J19" s="97">
        <v>0</v>
      </c>
      <c r="K19" s="98" t="s">
        <v>175</v>
      </c>
      <c r="L19" s="99">
        <v>0</v>
      </c>
      <c r="M19" s="151">
        <v>0</v>
      </c>
      <c r="N19" s="95">
        <v>1973.4300000000003</v>
      </c>
      <c r="O19" s="97">
        <v>0</v>
      </c>
      <c r="P19" s="97">
        <v>0</v>
      </c>
      <c r="Q19" s="151">
        <v>0</v>
      </c>
      <c r="R19" s="96">
        <v>0</v>
      </c>
      <c r="S19" s="96">
        <v>0</v>
      </c>
    </row>
    <row r="20" spans="2:19">
      <c r="B20" s="109"/>
      <c r="C20" s="85"/>
      <c r="D20" s="85"/>
      <c r="E20" s="85"/>
      <c r="F20" s="85"/>
      <c r="G20" s="85"/>
      <c r="H20" s="85"/>
      <c r="I20" s="85"/>
      <c r="J20" s="97"/>
      <c r="K20" s="85"/>
      <c r="L20" s="85"/>
      <c r="M20" s="96"/>
      <c r="N20" s="95"/>
      <c r="O20" s="97"/>
      <c r="P20" s="85"/>
      <c r="Q20" s="85"/>
      <c r="R20" s="96"/>
      <c r="S20" s="85"/>
    </row>
    <row r="21" spans="2:19">
      <c r="B21" s="107" t="s">
        <v>68</v>
      </c>
      <c r="C21" s="83"/>
      <c r="D21" s="83"/>
      <c r="E21" s="83"/>
      <c r="F21" s="83"/>
      <c r="G21" s="83"/>
      <c r="H21" s="83"/>
      <c r="I21" s="83"/>
      <c r="J21" s="94">
        <v>6.43</v>
      </c>
      <c r="K21" s="83"/>
      <c r="L21" s="83"/>
      <c r="M21" s="93">
        <v>3.1899999999999998E-2</v>
      </c>
      <c r="N21" s="92"/>
      <c r="O21" s="94"/>
      <c r="P21" s="92">
        <v>559.45500000000015</v>
      </c>
      <c r="Q21" s="83"/>
      <c r="R21" s="93">
        <v>0.30707531427226764</v>
      </c>
      <c r="S21" s="93">
        <v>1.3157964488142541E-3</v>
      </c>
    </row>
    <row r="22" spans="2:19">
      <c r="B22" s="108" t="s">
        <v>1420</v>
      </c>
      <c r="C22" s="85" t="s">
        <v>1421</v>
      </c>
      <c r="D22" s="98" t="s">
        <v>1406</v>
      </c>
      <c r="E22" s="85" t="s">
        <v>1422</v>
      </c>
      <c r="F22" s="98" t="s">
        <v>357</v>
      </c>
      <c r="G22" s="85" t="s">
        <v>369</v>
      </c>
      <c r="H22" s="85" t="s">
        <v>171</v>
      </c>
      <c r="I22" s="111">
        <v>42598</v>
      </c>
      <c r="J22" s="97">
        <v>6.43</v>
      </c>
      <c r="K22" s="98" t="s">
        <v>175</v>
      </c>
      <c r="L22" s="99">
        <v>3.1E-2</v>
      </c>
      <c r="M22" s="96">
        <v>3.1899999999999998E-2</v>
      </c>
      <c r="N22" s="95">
        <v>570000.00000000012</v>
      </c>
      <c r="O22" s="97">
        <v>98.15</v>
      </c>
      <c r="P22" s="95">
        <v>559.45500000000015</v>
      </c>
      <c r="Q22" s="96">
        <v>1.4250000000000003E-3</v>
      </c>
      <c r="R22" s="96">
        <v>0.30707531427226764</v>
      </c>
      <c r="S22" s="96">
        <v>1.3157964488142541E-3</v>
      </c>
    </row>
    <row r="23" spans="2:19">
      <c r="B23" s="109"/>
      <c r="C23" s="85"/>
      <c r="D23" s="85"/>
      <c r="E23" s="85"/>
      <c r="F23" s="85"/>
      <c r="G23" s="85"/>
      <c r="H23" s="85"/>
      <c r="I23" s="85"/>
      <c r="J23" s="97"/>
      <c r="K23" s="85"/>
      <c r="L23" s="85"/>
      <c r="M23" s="96"/>
      <c r="N23" s="95"/>
      <c r="O23" s="97"/>
      <c r="P23" s="85"/>
      <c r="Q23" s="85"/>
      <c r="R23" s="96"/>
      <c r="S23" s="85"/>
    </row>
    <row r="24" spans="2:19">
      <c r="B24" s="107" t="s">
        <v>55</v>
      </c>
      <c r="C24" s="83"/>
      <c r="D24" s="83"/>
      <c r="E24" s="83"/>
      <c r="F24" s="83"/>
      <c r="G24" s="83"/>
      <c r="H24" s="83"/>
      <c r="I24" s="83"/>
      <c r="J24" s="94">
        <v>5.0299999999999994</v>
      </c>
      <c r="K24" s="83"/>
      <c r="L24" s="83"/>
      <c r="M24" s="93">
        <v>4.9599999999999998E-2</v>
      </c>
      <c r="N24" s="92"/>
      <c r="O24" s="94"/>
      <c r="P24" s="92">
        <v>420.56906000000004</v>
      </c>
      <c r="Q24" s="83"/>
      <c r="R24" s="93">
        <v>0.23084318894762254</v>
      </c>
      <c r="S24" s="93">
        <v>9.8914707282828649E-4</v>
      </c>
    </row>
    <row r="25" spans="2:19">
      <c r="B25" s="108" t="s">
        <v>1423</v>
      </c>
      <c r="C25" s="85" t="s">
        <v>1424</v>
      </c>
      <c r="D25" s="98" t="s">
        <v>1406</v>
      </c>
      <c r="E25" s="85" t="s">
        <v>794</v>
      </c>
      <c r="F25" s="98" t="s">
        <v>795</v>
      </c>
      <c r="G25" s="85" t="s">
        <v>506</v>
      </c>
      <c r="H25" s="85" t="s">
        <v>173</v>
      </c>
      <c r="I25" s="111">
        <v>42625</v>
      </c>
      <c r="J25" s="97">
        <v>5.0299999999999994</v>
      </c>
      <c r="K25" s="98" t="s">
        <v>174</v>
      </c>
      <c r="L25" s="99">
        <v>4.4500000000000005E-2</v>
      </c>
      <c r="M25" s="96">
        <v>4.9599999999999998E-2</v>
      </c>
      <c r="N25" s="95">
        <v>110363.00000000001</v>
      </c>
      <c r="O25" s="97">
        <v>99.11</v>
      </c>
      <c r="P25" s="95">
        <v>420.56906000000004</v>
      </c>
      <c r="Q25" s="96">
        <v>8.0481627588888712E-4</v>
      </c>
      <c r="R25" s="96">
        <v>0.23084318894762254</v>
      </c>
      <c r="S25" s="96">
        <v>9.8914707282828649E-4</v>
      </c>
    </row>
    <row r="26" spans="2:19">
      <c r="B26" s="109"/>
      <c r="C26" s="85"/>
      <c r="D26" s="85"/>
      <c r="E26" s="85"/>
      <c r="F26" s="85"/>
      <c r="G26" s="85"/>
      <c r="H26" s="85"/>
      <c r="I26" s="85"/>
      <c r="J26" s="97"/>
      <c r="K26" s="85"/>
      <c r="L26" s="85"/>
      <c r="M26" s="96"/>
      <c r="N26" s="95"/>
      <c r="O26" s="97"/>
      <c r="P26" s="85"/>
      <c r="Q26" s="85"/>
      <c r="R26" s="96"/>
      <c r="S26" s="85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19">
      <c r="B28" s="146" t="s">
        <v>1497</v>
      </c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19">
      <c r="B29" s="146" t="s">
        <v>123</v>
      </c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19">
      <c r="B30" s="147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</row>
    <row r="112" spans="2:19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</row>
    <row r="113" spans="2:19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</row>
    <row r="114" spans="2:19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</row>
    <row r="115" spans="2:19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</row>
    <row r="116" spans="2:19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</row>
    <row r="117" spans="2:19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</row>
    <row r="118" spans="2:19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</row>
    <row r="119" spans="2:19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</row>
    <row r="120" spans="2:19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</row>
    <row r="121" spans="2:19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</row>
    <row r="122" spans="2:19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</row>
    <row r="123" spans="2:19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101"/>
    </row>
    <row r="124" spans="2:19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</row>
    <row r="125" spans="2:19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</row>
    <row r="126" spans="2:19">
      <c r="C126" s="1"/>
      <c r="D126" s="1"/>
      <c r="E126" s="1"/>
    </row>
    <row r="127" spans="2:19">
      <c r="C127" s="1"/>
      <c r="D127" s="1"/>
      <c r="E127" s="1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4"/>
    </row>
    <row r="540" spans="2:5">
      <c r="B540" s="44"/>
    </row>
    <row r="541" spans="2:5">
      <c r="B541" s="3"/>
    </row>
  </sheetData>
  <mergeCells count="2">
    <mergeCell ref="B6:S6"/>
    <mergeCell ref="B7:S7"/>
  </mergeCells>
  <phoneticPr fontId="3" type="noConversion"/>
  <conditionalFormatting sqref="B12:B27 B31:B125">
    <cfRule type="cellIs" dxfId="32" priority="3" operator="equal">
      <formula>"NR3"</formula>
    </cfRule>
  </conditionalFormatting>
  <conditionalFormatting sqref="B28">
    <cfRule type="cellIs" dxfId="31" priority="2" operator="equal">
      <formula>"NR3"</formula>
    </cfRule>
  </conditionalFormatting>
  <conditionalFormatting sqref="B28">
    <cfRule type="containsText" dxfId="30" priority="1" operator="containsText" text="הפרשה ">
      <formula>NOT(ISERROR(SEARCH("הפרשה ",B28)))</formula>
    </cfRule>
  </conditionalFormatting>
  <dataValidations count="1">
    <dataValidation allowBlank="1" showInputMessage="1" showErrorMessage="1" sqref="C5:C1048576 AD1:XFD2 B30:B1048576 A1:A1048576 B1:B27 D3:L1048576 M20:M1048576 M3:M15 N3:N1048576 P16:P19 O3:Q15 O20:Q1048576 R3:XFD1048576 D1:AB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P40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5.85546875" style="2" customWidth="1"/>
    <col min="3" max="3" width="20.85546875" style="2" customWidth="1"/>
    <col min="4" max="4" width="7.28515625" style="2" customWidth="1"/>
    <col min="5" max="5" width="10.5703125" style="2" bestFit="1" customWidth="1"/>
    <col min="6" max="6" width="11.28515625" style="1" bestFit="1" customWidth="1"/>
    <col min="7" max="7" width="12.28515625" style="1" bestFit="1" customWidth="1"/>
    <col min="8" max="8" width="11.28515625" style="1" bestFit="1" customWidth="1"/>
    <col min="9" max="9" width="16.5703125" style="1" bestFit="1" customWidth="1"/>
    <col min="10" max="10" width="13.140625" style="1" bestFit="1" customWidth="1"/>
    <col min="11" max="11" width="8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8.140625" style="1" customWidth="1"/>
    <col min="16" max="16" width="6.285156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94">
      <c r="B1" s="57" t="s">
        <v>190</v>
      </c>
      <c r="C1" s="79" t="s" vm="1">
        <v>246</v>
      </c>
    </row>
    <row r="2" spans="2:94">
      <c r="B2" s="57" t="s">
        <v>189</v>
      </c>
      <c r="C2" s="79" t="s">
        <v>247</v>
      </c>
    </row>
    <row r="3" spans="2:94">
      <c r="B3" s="57" t="s">
        <v>191</v>
      </c>
      <c r="C3" s="79" t="s">
        <v>248</v>
      </c>
    </row>
    <row r="4" spans="2:94">
      <c r="B4" s="57" t="s">
        <v>192</v>
      </c>
      <c r="C4" s="79">
        <v>75</v>
      </c>
    </row>
    <row r="6" spans="2:94" ht="26.25" customHeight="1">
      <c r="B6" s="166" t="s">
        <v>222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8"/>
    </row>
    <row r="7" spans="2:94" ht="26.25" customHeight="1">
      <c r="B7" s="166" t="s">
        <v>100</v>
      </c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8"/>
    </row>
    <row r="8" spans="2:94" s="3" customFormat="1" ht="63">
      <c r="B8" s="23" t="s">
        <v>127</v>
      </c>
      <c r="C8" s="31" t="s">
        <v>53</v>
      </c>
      <c r="D8" s="71" t="s">
        <v>129</v>
      </c>
      <c r="E8" s="71" t="s">
        <v>128</v>
      </c>
      <c r="F8" s="71" t="s">
        <v>73</v>
      </c>
      <c r="G8" s="31" t="s">
        <v>112</v>
      </c>
      <c r="H8" s="31" t="s">
        <v>0</v>
      </c>
      <c r="I8" s="31" t="s">
        <v>116</v>
      </c>
      <c r="J8" s="31" t="s">
        <v>121</v>
      </c>
      <c r="K8" s="31" t="s">
        <v>66</v>
      </c>
      <c r="L8" s="71" t="s">
        <v>193</v>
      </c>
      <c r="M8" s="32" t="s">
        <v>195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CP8" s="1"/>
    </row>
    <row r="9" spans="2:94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70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CP9" s="1"/>
    </row>
    <row r="10" spans="2:9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CP10" s="1"/>
    </row>
    <row r="11" spans="2:94" s="4" customFormat="1" ht="18" customHeight="1">
      <c r="B11" s="80" t="s">
        <v>36</v>
      </c>
      <c r="C11" s="81"/>
      <c r="D11" s="81"/>
      <c r="E11" s="81"/>
      <c r="F11" s="81"/>
      <c r="G11" s="81"/>
      <c r="H11" s="81"/>
      <c r="I11" s="81"/>
      <c r="J11" s="89">
        <v>54.31</v>
      </c>
      <c r="K11" s="81"/>
      <c r="L11" s="90">
        <v>1</v>
      </c>
      <c r="M11" s="90">
        <v>1E-4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CP11" s="1"/>
    </row>
    <row r="12" spans="2:94" ht="17.25" customHeight="1">
      <c r="B12" s="82" t="s">
        <v>244</v>
      </c>
      <c r="C12" s="83"/>
      <c r="D12" s="83"/>
      <c r="E12" s="83"/>
      <c r="F12" s="83"/>
      <c r="G12" s="83"/>
      <c r="H12" s="83"/>
      <c r="I12" s="83"/>
      <c r="J12" s="92">
        <v>54.31</v>
      </c>
      <c r="K12" s="83"/>
      <c r="L12" s="93">
        <v>1</v>
      </c>
      <c r="M12" s="93">
        <v>1E-4</v>
      </c>
    </row>
    <row r="13" spans="2:94">
      <c r="B13" s="84" t="s">
        <v>1515</v>
      </c>
      <c r="C13" s="85">
        <v>4960</v>
      </c>
      <c r="D13" s="98" t="s">
        <v>32</v>
      </c>
      <c r="E13" s="98"/>
      <c r="F13" s="98" t="s">
        <v>201</v>
      </c>
      <c r="G13" s="98" t="s">
        <v>176</v>
      </c>
      <c r="H13" s="145">
        <v>13432</v>
      </c>
      <c r="I13" s="95">
        <v>100</v>
      </c>
      <c r="J13" s="95">
        <v>54.31</v>
      </c>
      <c r="K13" s="96">
        <v>5.0000000000000001E-4</v>
      </c>
      <c r="L13" s="96">
        <v>1</v>
      </c>
      <c r="M13" s="96">
        <v>1E-4</v>
      </c>
    </row>
    <row r="14" spans="2:94">
      <c r="B14" s="84"/>
      <c r="C14" s="85"/>
      <c r="D14" s="98"/>
      <c r="E14" s="98"/>
      <c r="F14" s="85"/>
      <c r="G14" s="98"/>
      <c r="H14" s="112"/>
      <c r="I14" s="113"/>
      <c r="J14" s="95"/>
      <c r="K14" s="96"/>
      <c r="L14" s="96"/>
      <c r="M14" s="96"/>
    </row>
    <row r="15" spans="2:94">
      <c r="B15" s="84"/>
      <c r="C15" s="85"/>
      <c r="D15" s="98"/>
      <c r="E15" s="98"/>
      <c r="F15" s="85"/>
      <c r="G15" s="98"/>
      <c r="H15" s="112"/>
      <c r="I15" s="113"/>
      <c r="J15" s="95"/>
      <c r="K15" s="85"/>
      <c r="L15" s="96"/>
      <c r="M15" s="96"/>
    </row>
    <row r="16" spans="2:94">
      <c r="B16" s="146" t="s">
        <v>1497</v>
      </c>
      <c r="C16" s="85"/>
      <c r="D16" s="98"/>
      <c r="E16" s="98"/>
      <c r="F16" s="85"/>
      <c r="G16" s="98"/>
      <c r="H16" s="112"/>
      <c r="I16" s="113"/>
      <c r="J16" s="95"/>
      <c r="K16" s="96"/>
      <c r="L16" s="96"/>
      <c r="M16" s="96"/>
    </row>
    <row r="17" spans="2:13">
      <c r="B17" s="146" t="s">
        <v>123</v>
      </c>
      <c r="C17" s="85"/>
      <c r="D17" s="98"/>
      <c r="E17" s="98"/>
      <c r="F17" s="85"/>
      <c r="G17" s="98"/>
      <c r="H17" s="112"/>
      <c r="I17" s="113"/>
      <c r="J17" s="95"/>
      <c r="K17" s="96"/>
      <c r="L17" s="96"/>
      <c r="M17" s="96"/>
    </row>
    <row r="18" spans="2:13">
      <c r="B18" s="84"/>
      <c r="C18" s="85"/>
      <c r="D18" s="98"/>
      <c r="E18" s="98"/>
      <c r="F18" s="85"/>
      <c r="G18" s="98"/>
      <c r="H18" s="112"/>
      <c r="I18" s="113"/>
      <c r="J18" s="95"/>
      <c r="K18" s="85"/>
      <c r="L18" s="96"/>
      <c r="M18" s="96"/>
    </row>
    <row r="19" spans="2:13">
      <c r="B19" s="84"/>
      <c r="C19" s="85"/>
      <c r="D19" s="98"/>
      <c r="E19" s="98"/>
      <c r="F19" s="85"/>
      <c r="G19" s="98"/>
      <c r="H19" s="112"/>
      <c r="I19" s="113"/>
      <c r="J19" s="95"/>
      <c r="K19" s="96"/>
      <c r="L19" s="96"/>
      <c r="M19" s="96"/>
    </row>
    <row r="20" spans="2:13">
      <c r="B20" s="84"/>
      <c r="C20" s="85"/>
      <c r="D20" s="98"/>
      <c r="E20" s="98"/>
      <c r="F20" s="85"/>
      <c r="G20" s="98"/>
      <c r="H20" s="112"/>
      <c r="I20" s="113"/>
      <c r="J20" s="95"/>
      <c r="K20" s="96"/>
      <c r="L20" s="96"/>
      <c r="M20" s="96"/>
    </row>
    <row r="21" spans="2:13">
      <c r="B21" s="84"/>
      <c r="C21" s="85"/>
      <c r="D21" s="98"/>
      <c r="E21" s="98"/>
      <c r="F21" s="85"/>
      <c r="G21" s="98"/>
      <c r="H21" s="112"/>
      <c r="I21" s="113"/>
      <c r="J21" s="95"/>
      <c r="K21" s="96"/>
      <c r="L21" s="96"/>
      <c r="M21" s="96"/>
    </row>
    <row r="22" spans="2:13">
      <c r="B22" s="84"/>
      <c r="C22" s="85"/>
      <c r="D22" s="98"/>
      <c r="E22" s="98"/>
      <c r="F22" s="85"/>
      <c r="G22" s="98"/>
      <c r="H22" s="112"/>
      <c r="I22" s="113"/>
      <c r="J22" s="95"/>
      <c r="K22" s="96"/>
      <c r="L22" s="96"/>
      <c r="M22" s="96"/>
    </row>
    <row r="23" spans="2:13">
      <c r="B23" s="82"/>
      <c r="C23" s="83"/>
      <c r="D23" s="83"/>
      <c r="E23" s="83"/>
      <c r="F23" s="83"/>
      <c r="G23" s="83"/>
      <c r="H23" s="83"/>
      <c r="I23" s="83"/>
      <c r="J23" s="92"/>
      <c r="K23" s="83"/>
      <c r="L23" s="93"/>
      <c r="M23" s="93"/>
    </row>
    <row r="24" spans="2:13">
      <c r="B24" s="84"/>
      <c r="C24" s="85"/>
      <c r="D24" s="98"/>
      <c r="E24" s="98"/>
      <c r="F24" s="85"/>
      <c r="G24" s="98"/>
      <c r="H24" s="112"/>
      <c r="I24" s="113"/>
      <c r="J24" s="95"/>
      <c r="K24" s="96"/>
      <c r="L24" s="96"/>
      <c r="M24" s="96"/>
    </row>
    <row r="25" spans="2:13">
      <c r="B25" s="84"/>
      <c r="C25" s="85"/>
      <c r="D25" s="98"/>
      <c r="E25" s="98"/>
      <c r="F25" s="85"/>
      <c r="G25" s="98"/>
      <c r="H25" s="112"/>
      <c r="I25" s="113"/>
      <c r="J25" s="95"/>
      <c r="K25" s="96"/>
      <c r="L25" s="96"/>
      <c r="M25" s="96"/>
    </row>
    <row r="26" spans="2:13">
      <c r="B26" s="84"/>
      <c r="C26" s="85"/>
      <c r="D26" s="98"/>
      <c r="E26" s="98"/>
      <c r="F26" s="85"/>
      <c r="G26" s="98"/>
      <c r="H26" s="112"/>
      <c r="I26" s="113"/>
      <c r="J26" s="95"/>
      <c r="K26" s="96"/>
      <c r="L26" s="96"/>
      <c r="M26" s="96"/>
    </row>
    <row r="27" spans="2:13">
      <c r="B27" s="84"/>
      <c r="C27" s="85"/>
      <c r="D27" s="98"/>
      <c r="E27" s="98"/>
      <c r="F27" s="85"/>
      <c r="G27" s="98"/>
      <c r="H27" s="112"/>
      <c r="I27" s="113"/>
      <c r="J27" s="95"/>
      <c r="K27" s="96"/>
      <c r="L27" s="96"/>
      <c r="M27" s="96"/>
    </row>
    <row r="28" spans="2:13">
      <c r="B28" s="84"/>
      <c r="C28" s="85"/>
      <c r="D28" s="98"/>
      <c r="E28" s="98"/>
      <c r="F28" s="85"/>
      <c r="G28" s="98"/>
      <c r="H28" s="112"/>
      <c r="I28" s="113"/>
      <c r="J28" s="95"/>
      <c r="K28" s="96"/>
      <c r="L28" s="96"/>
      <c r="M28" s="96"/>
    </row>
    <row r="29" spans="2:13">
      <c r="B29" s="84"/>
      <c r="C29" s="85"/>
      <c r="D29" s="98"/>
      <c r="E29" s="98"/>
      <c r="F29" s="85"/>
      <c r="G29" s="98"/>
      <c r="H29" s="112"/>
      <c r="I29" s="113"/>
      <c r="J29" s="95"/>
      <c r="K29" s="96"/>
      <c r="L29" s="96"/>
      <c r="M29" s="96"/>
    </row>
    <row r="30" spans="2:13">
      <c r="B30" s="84"/>
      <c r="C30" s="85"/>
      <c r="D30" s="98"/>
      <c r="E30" s="98"/>
      <c r="F30" s="85"/>
      <c r="G30" s="98"/>
      <c r="H30" s="112"/>
      <c r="I30" s="113"/>
      <c r="J30" s="95"/>
      <c r="K30" s="96"/>
      <c r="L30" s="96"/>
      <c r="M30" s="96"/>
    </row>
    <row r="31" spans="2:13">
      <c r="B31" s="84"/>
      <c r="C31" s="85"/>
      <c r="D31" s="98"/>
      <c r="E31" s="98"/>
      <c r="F31" s="85"/>
      <c r="G31" s="98"/>
      <c r="H31" s="112"/>
      <c r="I31" s="113"/>
      <c r="J31" s="95"/>
      <c r="K31" s="85"/>
      <c r="L31" s="96"/>
      <c r="M31" s="96"/>
    </row>
    <row r="32" spans="2:13">
      <c r="B32" s="84"/>
      <c r="C32" s="85"/>
      <c r="D32" s="98"/>
      <c r="E32" s="98"/>
      <c r="F32" s="85"/>
      <c r="G32" s="98"/>
      <c r="H32" s="112"/>
      <c r="I32" s="113"/>
      <c r="J32" s="95"/>
      <c r="K32" s="96"/>
      <c r="L32" s="96"/>
      <c r="M32" s="96"/>
    </row>
    <row r="33" spans="2:13">
      <c r="B33" s="84"/>
      <c r="C33" s="85"/>
      <c r="D33" s="98"/>
      <c r="E33" s="98"/>
      <c r="F33" s="85"/>
      <c r="G33" s="98"/>
      <c r="H33" s="112"/>
      <c r="I33" s="113"/>
      <c r="J33" s="95"/>
      <c r="K33" s="96"/>
      <c r="L33" s="96"/>
      <c r="M33" s="96"/>
    </row>
    <row r="34" spans="2:13">
      <c r="B34" s="84"/>
      <c r="C34" s="85"/>
      <c r="D34" s="98"/>
      <c r="E34" s="98"/>
      <c r="F34" s="85"/>
      <c r="G34" s="98"/>
      <c r="H34" s="112"/>
      <c r="I34" s="85"/>
      <c r="J34" s="85"/>
      <c r="K34" s="96"/>
      <c r="L34" s="96"/>
      <c r="M34" s="85"/>
    </row>
    <row r="35" spans="2:13">
      <c r="B35" s="84"/>
      <c r="C35" s="85"/>
      <c r="D35" s="98"/>
      <c r="E35" s="98"/>
      <c r="F35" s="85"/>
      <c r="G35" s="98"/>
      <c r="H35" s="112"/>
      <c r="I35" s="85"/>
      <c r="J35" s="85"/>
      <c r="K35" s="96"/>
      <c r="L35" s="96"/>
      <c r="M35" s="85"/>
    </row>
    <row r="36" spans="2:13">
      <c r="B36" s="84"/>
      <c r="C36" s="85"/>
      <c r="D36" s="98"/>
      <c r="E36" s="98"/>
      <c r="F36" s="85"/>
      <c r="G36" s="98"/>
      <c r="H36" s="112"/>
      <c r="I36" s="113"/>
      <c r="J36" s="95"/>
      <c r="K36" s="96"/>
      <c r="L36" s="96"/>
      <c r="M36" s="96"/>
    </row>
    <row r="37" spans="2:13">
      <c r="B37" s="84"/>
      <c r="C37" s="85"/>
      <c r="D37" s="98"/>
      <c r="E37" s="98"/>
      <c r="F37" s="85"/>
      <c r="G37" s="98"/>
      <c r="H37" s="112"/>
      <c r="I37" s="113"/>
      <c r="J37" s="95"/>
      <c r="K37" s="96"/>
      <c r="L37" s="96"/>
      <c r="M37" s="96"/>
    </row>
    <row r="38" spans="2:13">
      <c r="B38" s="84"/>
      <c r="C38" s="85"/>
      <c r="D38" s="98"/>
      <c r="E38" s="98"/>
      <c r="F38" s="85"/>
      <c r="G38" s="98"/>
      <c r="H38" s="112"/>
      <c r="I38" s="113"/>
      <c r="J38" s="95"/>
      <c r="K38" s="96"/>
      <c r="L38" s="96"/>
      <c r="M38" s="96"/>
    </row>
    <row r="39" spans="2:13">
      <c r="B39" s="84"/>
      <c r="C39" s="85"/>
      <c r="D39" s="98"/>
      <c r="E39" s="98"/>
      <c r="F39" s="85"/>
      <c r="G39" s="98"/>
      <c r="H39" s="112"/>
      <c r="I39" s="113"/>
      <c r="J39" s="95"/>
      <c r="K39" s="96"/>
      <c r="L39" s="96"/>
      <c r="M39" s="96"/>
    </row>
    <row r="40" spans="2:13">
      <c r="B40" s="84"/>
      <c r="C40" s="85"/>
      <c r="D40" s="98"/>
      <c r="E40" s="98"/>
      <c r="F40" s="85"/>
      <c r="G40" s="98"/>
      <c r="H40" s="112"/>
      <c r="I40" s="113"/>
      <c r="J40" s="95"/>
      <c r="K40" s="96"/>
      <c r="L40" s="96"/>
      <c r="M40" s="96"/>
    </row>
    <row r="41" spans="2:13">
      <c r="B41" s="84"/>
      <c r="C41" s="85"/>
      <c r="D41" s="98"/>
      <c r="E41" s="98"/>
      <c r="F41" s="85"/>
      <c r="G41" s="98"/>
      <c r="H41" s="112"/>
      <c r="I41" s="85"/>
      <c r="J41" s="85"/>
      <c r="K41" s="96"/>
      <c r="L41" s="96"/>
      <c r="M41" s="85"/>
    </row>
    <row r="42" spans="2:13">
      <c r="B42" s="84"/>
      <c r="C42" s="85"/>
      <c r="D42" s="98"/>
      <c r="E42" s="98"/>
      <c r="F42" s="85"/>
      <c r="G42" s="98"/>
      <c r="H42" s="112"/>
      <c r="I42" s="113"/>
      <c r="J42" s="95"/>
      <c r="K42" s="96"/>
      <c r="L42" s="96"/>
      <c r="M42" s="96"/>
    </row>
    <row r="43" spans="2:13">
      <c r="B43" s="84"/>
      <c r="C43" s="85"/>
      <c r="D43" s="98"/>
      <c r="E43" s="98"/>
      <c r="F43" s="85"/>
      <c r="G43" s="98"/>
      <c r="H43" s="112"/>
      <c r="I43" s="113"/>
      <c r="J43" s="95"/>
      <c r="K43" s="96"/>
      <c r="L43" s="96"/>
      <c r="M43" s="96"/>
    </row>
    <row r="44" spans="2:13">
      <c r="B44" s="84"/>
      <c r="C44" s="85"/>
      <c r="D44" s="98"/>
      <c r="E44" s="98"/>
      <c r="F44" s="85"/>
      <c r="G44" s="98"/>
      <c r="H44" s="112"/>
      <c r="I44" s="85"/>
      <c r="J44" s="85"/>
      <c r="K44" s="96"/>
      <c r="L44" s="96"/>
      <c r="M44" s="85"/>
    </row>
    <row r="45" spans="2:13">
      <c r="B45" s="84"/>
      <c r="C45" s="85"/>
      <c r="D45" s="98"/>
      <c r="E45" s="98"/>
      <c r="F45" s="85"/>
      <c r="G45" s="98"/>
      <c r="H45" s="112"/>
      <c r="I45" s="113"/>
      <c r="J45" s="95"/>
      <c r="K45" s="96"/>
      <c r="L45" s="96"/>
      <c r="M45" s="96"/>
    </row>
    <row r="46" spans="2:13">
      <c r="B46" s="84"/>
      <c r="C46" s="85"/>
      <c r="D46" s="98"/>
      <c r="E46" s="98"/>
      <c r="F46" s="85"/>
      <c r="G46" s="98"/>
      <c r="H46" s="112"/>
      <c r="I46" s="113"/>
      <c r="J46" s="95"/>
      <c r="K46" s="96"/>
      <c r="L46" s="96"/>
      <c r="M46" s="96"/>
    </row>
    <row r="47" spans="2:13">
      <c r="B47" s="84"/>
      <c r="C47" s="85"/>
      <c r="D47" s="98"/>
      <c r="E47" s="98"/>
      <c r="F47" s="85"/>
      <c r="G47" s="98"/>
      <c r="H47" s="112"/>
      <c r="I47" s="113"/>
      <c r="J47" s="95"/>
      <c r="K47" s="96"/>
      <c r="L47" s="96"/>
      <c r="M47" s="96"/>
    </row>
    <row r="48" spans="2:13">
      <c r="B48" s="84"/>
      <c r="C48" s="85"/>
      <c r="D48" s="98"/>
      <c r="E48" s="98"/>
      <c r="F48" s="85"/>
      <c r="G48" s="98"/>
      <c r="H48" s="112"/>
      <c r="I48" s="113"/>
      <c r="J48" s="95"/>
      <c r="K48" s="96"/>
      <c r="L48" s="96"/>
      <c r="M48" s="96"/>
    </row>
    <row r="49" spans="2:13">
      <c r="B49" s="84"/>
      <c r="C49" s="85"/>
      <c r="D49" s="98"/>
      <c r="E49" s="98"/>
      <c r="F49" s="85"/>
      <c r="G49" s="98"/>
      <c r="H49" s="112"/>
      <c r="I49" s="113"/>
      <c r="J49" s="95"/>
      <c r="K49" s="96"/>
      <c r="L49" s="96"/>
      <c r="M49" s="96"/>
    </row>
    <row r="50" spans="2:13">
      <c r="B50" s="84"/>
      <c r="C50" s="85"/>
      <c r="D50" s="98"/>
      <c r="E50" s="98"/>
      <c r="F50" s="85"/>
      <c r="G50" s="98"/>
      <c r="H50" s="112"/>
      <c r="I50" s="113"/>
      <c r="J50" s="95"/>
      <c r="K50" s="96"/>
      <c r="L50" s="96"/>
      <c r="M50" s="96"/>
    </row>
    <row r="51" spans="2:13">
      <c r="B51" s="84"/>
      <c r="C51" s="85"/>
      <c r="D51" s="98"/>
      <c r="E51" s="98"/>
      <c r="F51" s="85"/>
      <c r="G51" s="98"/>
      <c r="H51" s="112"/>
      <c r="I51" s="113"/>
      <c r="J51" s="95"/>
      <c r="K51" s="96"/>
      <c r="L51" s="96"/>
      <c r="M51" s="96"/>
    </row>
    <row r="52" spans="2:13">
      <c r="B52" s="84"/>
      <c r="C52" s="85"/>
      <c r="D52" s="98"/>
      <c r="E52" s="98"/>
      <c r="F52" s="85"/>
      <c r="G52" s="98"/>
      <c r="H52" s="112"/>
      <c r="I52" s="113"/>
      <c r="J52" s="95"/>
      <c r="K52" s="96"/>
      <c r="L52" s="96"/>
      <c r="M52" s="96"/>
    </row>
    <row r="53" spans="2:13">
      <c r="B53" s="84"/>
      <c r="C53" s="85"/>
      <c r="D53" s="98"/>
      <c r="E53" s="98"/>
      <c r="F53" s="85"/>
      <c r="G53" s="98"/>
      <c r="H53" s="112"/>
      <c r="I53" s="113"/>
      <c r="J53" s="95"/>
      <c r="K53" s="96"/>
      <c r="L53" s="96"/>
      <c r="M53" s="96"/>
    </row>
    <row r="54" spans="2:13">
      <c r="B54" s="84"/>
      <c r="C54" s="85"/>
      <c r="D54" s="98"/>
      <c r="E54" s="98"/>
      <c r="F54" s="85"/>
      <c r="G54" s="98"/>
      <c r="H54" s="112"/>
      <c r="I54" s="113"/>
      <c r="J54" s="95"/>
      <c r="K54" s="96"/>
      <c r="L54" s="96"/>
      <c r="M54" s="96"/>
    </row>
    <row r="55" spans="2:13">
      <c r="B55" s="84"/>
      <c r="C55" s="85"/>
      <c r="D55" s="98"/>
      <c r="E55" s="98"/>
      <c r="F55" s="85"/>
      <c r="G55" s="98"/>
      <c r="H55" s="112"/>
      <c r="I55" s="113"/>
      <c r="J55" s="95"/>
      <c r="K55" s="96"/>
      <c r="L55" s="96"/>
      <c r="M55" s="96"/>
    </row>
    <row r="56" spans="2:13">
      <c r="C56" s="1"/>
      <c r="D56" s="1"/>
      <c r="E56" s="1"/>
    </row>
    <row r="57" spans="2:13">
      <c r="C57" s="1"/>
      <c r="D57" s="1"/>
      <c r="E57" s="1"/>
    </row>
    <row r="58" spans="2:13">
      <c r="C58" s="1"/>
      <c r="D58" s="1"/>
      <c r="E58" s="1"/>
    </row>
    <row r="59" spans="2:13">
      <c r="B59" s="100"/>
      <c r="C59" s="1"/>
      <c r="D59" s="1"/>
      <c r="E59" s="1"/>
    </row>
    <row r="60" spans="2:13">
      <c r="B60" s="100"/>
      <c r="C60" s="1"/>
      <c r="D60" s="1"/>
      <c r="E60" s="1"/>
    </row>
    <row r="61" spans="2:13">
      <c r="C61" s="1"/>
      <c r="D61" s="1"/>
      <c r="E61" s="1"/>
    </row>
    <row r="62" spans="2:13">
      <c r="C62" s="1"/>
      <c r="D62" s="1"/>
      <c r="E62" s="1"/>
    </row>
    <row r="63" spans="2:13">
      <c r="C63" s="1"/>
      <c r="D63" s="1"/>
      <c r="E63" s="1"/>
    </row>
    <row r="64" spans="2:13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conditionalFormatting sqref="B16">
    <cfRule type="cellIs" dxfId="29" priority="2" operator="equal">
      <formula>"NR3"</formula>
    </cfRule>
  </conditionalFormatting>
  <conditionalFormatting sqref="B16">
    <cfRule type="containsText" dxfId="28" priority="1" operator="containsText" text="הפרשה ">
      <formula>NOT(ISERROR(SEARCH("הפרשה ",B16)))</formula>
    </cfRule>
  </conditionalFormatting>
  <dataValidations count="1">
    <dataValidation allowBlank="1" showInputMessage="1" showErrorMessage="1" sqref="C5:C1048576 AD1:XFD2 B18:B1048576 A1:A1048576 B1:B15 D3:XFD1048576 D1:AB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AY63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42578125" style="2" bestFit="1" customWidth="1"/>
    <col min="3" max="3" width="16" style="2" customWidth="1"/>
    <col min="4" max="4" width="12" style="1" bestFit="1" customWidth="1"/>
    <col min="5" max="5" width="11.28515625" style="1" bestFit="1" customWidth="1"/>
    <col min="6" max="6" width="10.140625" style="1" bestFit="1" customWidth="1"/>
    <col min="7" max="8" width="7.28515625" style="1" bestFit="1" customWidth="1"/>
    <col min="9" max="9" width="9" style="1" bestFit="1" customWidth="1"/>
    <col min="10" max="10" width="9.140625" style="1" bestFit="1" customWidth="1"/>
    <col min="11" max="11" width="10.140625" style="1" customWidth="1"/>
    <col min="12" max="12" width="7.5703125" style="3" customWidth="1"/>
    <col min="13" max="13" width="7.85546875" style="3" customWidth="1"/>
    <col min="14" max="14" width="8.140625" style="3" customWidth="1"/>
    <col min="15" max="15" width="6.28515625" style="3" customWidth="1"/>
    <col min="16" max="16" width="8" style="3" customWidth="1"/>
    <col min="17" max="17" width="8.7109375" style="3" customWidth="1"/>
    <col min="18" max="18" width="10" style="3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51">
      <c r="B1" s="57" t="s">
        <v>190</v>
      </c>
      <c r="C1" s="79" t="s" vm="1">
        <v>246</v>
      </c>
    </row>
    <row r="2" spans="2:51">
      <c r="B2" s="57" t="s">
        <v>189</v>
      </c>
      <c r="C2" s="79" t="s">
        <v>247</v>
      </c>
    </row>
    <row r="3" spans="2:51">
      <c r="B3" s="57" t="s">
        <v>191</v>
      </c>
      <c r="C3" s="79" t="s">
        <v>248</v>
      </c>
    </row>
    <row r="4" spans="2:51">
      <c r="B4" s="57" t="s">
        <v>192</v>
      </c>
      <c r="C4" s="79">
        <v>75</v>
      </c>
    </row>
    <row r="6" spans="2:51" ht="26.25" customHeight="1">
      <c r="B6" s="166" t="s">
        <v>222</v>
      </c>
      <c r="C6" s="167"/>
      <c r="D6" s="167"/>
      <c r="E6" s="167"/>
      <c r="F6" s="167"/>
      <c r="G6" s="167"/>
      <c r="H6" s="167"/>
      <c r="I6" s="167"/>
      <c r="J6" s="167"/>
      <c r="K6" s="168"/>
    </row>
    <row r="7" spans="2:51" ht="26.25" customHeight="1">
      <c r="B7" s="166" t="s">
        <v>107</v>
      </c>
      <c r="C7" s="167"/>
      <c r="D7" s="167"/>
      <c r="E7" s="167"/>
      <c r="F7" s="167"/>
      <c r="G7" s="167"/>
      <c r="H7" s="167"/>
      <c r="I7" s="167"/>
      <c r="J7" s="167"/>
      <c r="K7" s="168"/>
    </row>
    <row r="8" spans="2:51" s="3" customFormat="1" ht="63">
      <c r="B8" s="23" t="s">
        <v>127</v>
      </c>
      <c r="C8" s="31" t="s">
        <v>53</v>
      </c>
      <c r="D8" s="31" t="s">
        <v>112</v>
      </c>
      <c r="E8" s="31" t="s">
        <v>113</v>
      </c>
      <c r="F8" s="31" t="s">
        <v>0</v>
      </c>
      <c r="G8" s="31" t="s">
        <v>116</v>
      </c>
      <c r="H8" s="31" t="s">
        <v>121</v>
      </c>
      <c r="I8" s="31" t="s">
        <v>66</v>
      </c>
      <c r="J8" s="71" t="s">
        <v>193</v>
      </c>
      <c r="K8" s="32" t="s">
        <v>195</v>
      </c>
      <c r="AY8" s="1"/>
    </row>
    <row r="9" spans="2:51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70</v>
      </c>
      <c r="H9" s="33" t="s">
        <v>23</v>
      </c>
      <c r="I9" s="33" t="s">
        <v>20</v>
      </c>
      <c r="J9" s="33" t="s">
        <v>20</v>
      </c>
      <c r="K9" s="34" t="s">
        <v>20</v>
      </c>
      <c r="AY9" s="1"/>
    </row>
    <row r="10" spans="2:51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AY10" s="1"/>
    </row>
    <row r="11" spans="2:51" s="4" customFormat="1" ht="18" customHeight="1">
      <c r="B11" s="121" t="s">
        <v>1425</v>
      </c>
      <c r="C11" s="122"/>
      <c r="D11" s="122"/>
      <c r="E11" s="122"/>
      <c r="F11" s="123"/>
      <c r="G11" s="126"/>
      <c r="H11" s="123">
        <v>551.60205000000019</v>
      </c>
      <c r="I11" s="122"/>
      <c r="J11" s="124">
        <v>1</v>
      </c>
      <c r="K11" s="124">
        <v>1.297326895905234E-3</v>
      </c>
      <c r="L11" s="3"/>
      <c r="M11" s="3"/>
      <c r="N11" s="3"/>
      <c r="O11" s="3"/>
      <c r="P11" s="3"/>
      <c r="Q11" s="3"/>
      <c r="AY11" s="1"/>
    </row>
    <row r="12" spans="2:51" ht="19.5" customHeight="1">
      <c r="B12" s="125" t="s">
        <v>41</v>
      </c>
      <c r="C12" s="122"/>
      <c r="D12" s="122"/>
      <c r="E12" s="122"/>
      <c r="F12" s="123"/>
      <c r="G12" s="126"/>
      <c r="H12" s="123">
        <v>23.139210000000006</v>
      </c>
      <c r="I12" s="122"/>
      <c r="J12" s="124">
        <v>4.1949100805553564E-2</v>
      </c>
      <c r="K12" s="124">
        <v>5.4421696734084563E-5</v>
      </c>
      <c r="R12" s="1"/>
    </row>
    <row r="13" spans="2:51">
      <c r="B13" s="102" t="s">
        <v>240</v>
      </c>
      <c r="C13" s="83"/>
      <c r="D13" s="83"/>
      <c r="E13" s="83"/>
      <c r="F13" s="92"/>
      <c r="G13" s="94"/>
      <c r="H13" s="92">
        <v>23.139210000000006</v>
      </c>
      <c r="I13" s="83"/>
      <c r="J13" s="93">
        <v>4.1949100805553564E-2</v>
      </c>
      <c r="K13" s="93">
        <v>5.4421696734084563E-5</v>
      </c>
      <c r="R13" s="1"/>
    </row>
    <row r="14" spans="2:51">
      <c r="B14" s="88" t="s">
        <v>1426</v>
      </c>
      <c r="C14" s="85">
        <v>5277</v>
      </c>
      <c r="D14" s="98" t="s">
        <v>174</v>
      </c>
      <c r="E14" s="111">
        <v>42545</v>
      </c>
      <c r="F14" s="95">
        <v>6676.880000000001</v>
      </c>
      <c r="G14" s="97">
        <v>90.131900000000002</v>
      </c>
      <c r="H14" s="95">
        <v>23.139210000000006</v>
      </c>
      <c r="I14" s="96">
        <v>3.3333333333333332E-4</v>
      </c>
      <c r="J14" s="96">
        <v>4.1949100805553564E-2</v>
      </c>
      <c r="K14" s="96">
        <v>5.4421696734084563E-5</v>
      </c>
      <c r="R14" s="1"/>
    </row>
    <row r="15" spans="2:51">
      <c r="B15" s="84"/>
      <c r="C15" s="85"/>
      <c r="D15" s="85"/>
      <c r="E15" s="85"/>
      <c r="F15" s="95"/>
      <c r="G15" s="97"/>
      <c r="H15" s="85"/>
      <c r="I15" s="85"/>
      <c r="J15" s="96"/>
      <c r="K15" s="85"/>
      <c r="R15" s="1"/>
    </row>
    <row r="16" spans="2:51">
      <c r="B16" s="125" t="s">
        <v>42</v>
      </c>
      <c r="C16" s="122"/>
      <c r="D16" s="122"/>
      <c r="E16" s="122"/>
      <c r="F16" s="123"/>
      <c r="G16" s="126"/>
      <c r="H16" s="123">
        <v>528.46284000000003</v>
      </c>
      <c r="I16" s="122"/>
      <c r="J16" s="124">
        <v>0.95805089919444619</v>
      </c>
      <c r="K16" s="124">
        <v>1.2429051991711493E-3</v>
      </c>
      <c r="R16" s="1"/>
    </row>
    <row r="17" spans="2:18">
      <c r="B17" s="102" t="s">
        <v>242</v>
      </c>
      <c r="C17" s="83"/>
      <c r="D17" s="83"/>
      <c r="E17" s="83"/>
      <c r="F17" s="92"/>
      <c r="G17" s="94"/>
      <c r="H17" s="92">
        <v>528.46284000000003</v>
      </c>
      <c r="I17" s="83"/>
      <c r="J17" s="93">
        <v>0.95805089919444619</v>
      </c>
      <c r="K17" s="93">
        <v>1.2429051991711493E-3</v>
      </c>
      <c r="R17" s="1"/>
    </row>
    <row r="18" spans="2:18">
      <c r="B18" s="88" t="s">
        <v>1427</v>
      </c>
      <c r="C18" s="85">
        <v>5281</v>
      </c>
      <c r="D18" s="98" t="s">
        <v>174</v>
      </c>
      <c r="E18" s="111">
        <v>42642</v>
      </c>
      <c r="F18" s="95">
        <v>43179.55000000001</v>
      </c>
      <c r="G18" s="97">
        <v>96.429299999999998</v>
      </c>
      <c r="H18" s="95">
        <v>160.09710999999999</v>
      </c>
      <c r="I18" s="96">
        <v>7.2184847299099859E-5</v>
      </c>
      <c r="J18" s="96">
        <v>0.29024023750455591</v>
      </c>
      <c r="K18" s="96">
        <v>3.7653646638858348E-4</v>
      </c>
      <c r="R18" s="1"/>
    </row>
    <row r="19" spans="2:18">
      <c r="B19" s="88" t="s">
        <v>1428</v>
      </c>
      <c r="C19" s="85">
        <v>5284</v>
      </c>
      <c r="D19" s="98" t="s">
        <v>176</v>
      </c>
      <c r="E19" s="111">
        <v>42662</v>
      </c>
      <c r="F19" s="95">
        <v>25806.220000000005</v>
      </c>
      <c r="G19" s="97">
        <v>100</v>
      </c>
      <c r="H19" s="95">
        <v>104.35519000000002</v>
      </c>
      <c r="I19" s="96">
        <v>3.5170438181818183E-4</v>
      </c>
      <c r="J19" s="96">
        <v>0.1891856457023682</v>
      </c>
      <c r="K19" s="96">
        <v>2.4543562648888069E-4</v>
      </c>
      <c r="R19" s="1"/>
    </row>
    <row r="20" spans="2:18">
      <c r="B20" s="88" t="s">
        <v>1429</v>
      </c>
      <c r="C20" s="85">
        <v>5285</v>
      </c>
      <c r="D20" s="98" t="s">
        <v>174</v>
      </c>
      <c r="E20" s="111">
        <v>42718</v>
      </c>
      <c r="F20" s="95">
        <v>6984.6200000000008</v>
      </c>
      <c r="G20" s="97">
        <v>100</v>
      </c>
      <c r="H20" s="95">
        <v>26.855860000000003</v>
      </c>
      <c r="I20" s="96">
        <v>3.4310400000000003E-5</v>
      </c>
      <c r="J20" s="96">
        <v>4.8687019926775099E-2</v>
      </c>
      <c r="K20" s="96">
        <v>6.3162980432479427E-5</v>
      </c>
      <c r="R20" s="1"/>
    </row>
    <row r="21" spans="2:18">
      <c r="B21" s="88" t="s">
        <v>1430</v>
      </c>
      <c r="C21" s="85">
        <v>5280</v>
      </c>
      <c r="D21" s="98" t="s">
        <v>174</v>
      </c>
      <c r="E21" s="111">
        <v>42604</v>
      </c>
      <c r="F21" s="95">
        <v>6111.5400000000009</v>
      </c>
      <c r="G21" s="97">
        <v>90.658600000000007</v>
      </c>
      <c r="H21" s="95">
        <v>21.303759999999997</v>
      </c>
      <c r="I21" s="96">
        <v>2.9102571428571426E-3</v>
      </c>
      <c r="J21" s="96">
        <v>3.8621611359131079E-2</v>
      </c>
      <c r="K21" s="96">
        <v>5.0104855179399856E-5</v>
      </c>
      <c r="R21" s="1"/>
    </row>
    <row r="22" spans="2:18" ht="16.5" customHeight="1">
      <c r="B22" s="88" t="s">
        <v>1431</v>
      </c>
      <c r="C22" s="85">
        <v>5276</v>
      </c>
      <c r="D22" s="98" t="s">
        <v>174</v>
      </c>
      <c r="E22" s="111">
        <v>42521</v>
      </c>
      <c r="F22" s="95">
        <v>47812.2</v>
      </c>
      <c r="G22" s="97">
        <v>95.957400000000007</v>
      </c>
      <c r="H22" s="95">
        <v>176.40606000000002</v>
      </c>
      <c r="I22" s="96">
        <v>2.0000000000000002E-5</v>
      </c>
      <c r="J22" s="96">
        <v>0.31980675198723418</v>
      </c>
      <c r="K22" s="96">
        <v>4.1489390084513362E-4</v>
      </c>
      <c r="R22" s="1"/>
    </row>
    <row r="23" spans="2:18" ht="16.5" customHeight="1">
      <c r="B23" s="88" t="s">
        <v>1432</v>
      </c>
      <c r="C23" s="85">
        <v>5286</v>
      </c>
      <c r="D23" s="98" t="s">
        <v>174</v>
      </c>
      <c r="E23" s="111">
        <v>42727</v>
      </c>
      <c r="F23" s="95">
        <v>10258.740000000002</v>
      </c>
      <c r="G23" s="97">
        <v>100</v>
      </c>
      <c r="H23" s="95">
        <v>39.444860000000006</v>
      </c>
      <c r="I23" s="96">
        <v>5.7471919778949536E-5</v>
      </c>
      <c r="J23" s="96">
        <v>7.1509632714381668E-2</v>
      </c>
      <c r="K23" s="96">
        <v>9.2771369836672162E-5</v>
      </c>
      <c r="R23" s="1"/>
    </row>
    <row r="24" spans="2:18" ht="16.5" customHeight="1">
      <c r="B24" s="84"/>
      <c r="C24" s="85"/>
      <c r="D24" s="85"/>
      <c r="E24" s="85"/>
      <c r="F24" s="95"/>
      <c r="G24" s="97"/>
      <c r="H24" s="85"/>
      <c r="I24" s="85"/>
      <c r="J24" s="96"/>
      <c r="K24" s="85"/>
      <c r="R24" s="1"/>
    </row>
    <row r="25" spans="2:18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R25" s="1"/>
    </row>
    <row r="26" spans="2:18">
      <c r="B26" s="146" t="s">
        <v>1497</v>
      </c>
      <c r="C26" s="101"/>
      <c r="D26" s="101"/>
      <c r="E26" s="101"/>
      <c r="F26" s="101"/>
      <c r="G26" s="101"/>
      <c r="H26" s="101"/>
      <c r="I26" s="101"/>
      <c r="J26" s="101"/>
      <c r="K26" s="101"/>
      <c r="R26" s="1"/>
    </row>
    <row r="27" spans="2:18">
      <c r="B27" s="146" t="s">
        <v>123</v>
      </c>
      <c r="C27" s="101"/>
      <c r="D27" s="101"/>
      <c r="E27" s="101"/>
      <c r="F27" s="101"/>
      <c r="G27" s="101"/>
      <c r="H27" s="101"/>
      <c r="I27" s="101"/>
      <c r="J27" s="101"/>
      <c r="K27" s="101"/>
      <c r="R27" s="1"/>
    </row>
    <row r="28" spans="2:18">
      <c r="B28" s="147"/>
      <c r="C28" s="101"/>
      <c r="D28" s="101"/>
      <c r="E28" s="101"/>
      <c r="F28" s="101"/>
      <c r="G28" s="101"/>
      <c r="H28" s="101"/>
      <c r="I28" s="101"/>
      <c r="J28" s="101"/>
      <c r="K28" s="101"/>
      <c r="R28" s="1"/>
    </row>
    <row r="29" spans="2:18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R29" s="1"/>
    </row>
    <row r="30" spans="2:18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R30" s="1"/>
    </row>
    <row r="31" spans="2:18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R31" s="1"/>
    </row>
    <row r="32" spans="2:18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R32" s="1"/>
    </row>
    <row r="33" spans="2:18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R33" s="1"/>
    </row>
    <row r="34" spans="2:18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R34" s="1"/>
    </row>
    <row r="35" spans="2:18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R35" s="1"/>
    </row>
    <row r="36" spans="2:18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R36" s="1"/>
    </row>
    <row r="37" spans="2:18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8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8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8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8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8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8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8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8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8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8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8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2:1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</row>
    <row r="114" spans="2:1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</row>
    <row r="115" spans="2:11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</row>
    <row r="116" spans="2:11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</row>
    <row r="117" spans="2:11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</row>
    <row r="118" spans="2:11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</row>
    <row r="119" spans="2:11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</row>
    <row r="120" spans="2:11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</row>
    <row r="121" spans="2:11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</row>
    <row r="122" spans="2:11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</row>
    <row r="123" spans="2:11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</row>
    <row r="124" spans="2:11">
      <c r="C124" s="1"/>
    </row>
    <row r="125" spans="2:11">
      <c r="C125" s="1"/>
    </row>
    <row r="126" spans="2:11">
      <c r="C126" s="1"/>
    </row>
    <row r="127" spans="2:11">
      <c r="C127" s="1"/>
    </row>
    <row r="128" spans="2:11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</sheetData>
  <mergeCells count="2">
    <mergeCell ref="B6:K6"/>
    <mergeCell ref="B7:K7"/>
  </mergeCells>
  <phoneticPr fontId="3" type="noConversion"/>
  <conditionalFormatting sqref="B26">
    <cfRule type="cellIs" dxfId="27" priority="2" operator="equal">
      <formula>"NR3"</formula>
    </cfRule>
  </conditionalFormatting>
  <conditionalFormatting sqref="B26">
    <cfRule type="containsText" dxfId="26" priority="1" operator="containsText" text="הפרשה ">
      <formula>NOT(ISERROR(SEARCH("הפרשה ",B26)))</formula>
    </cfRule>
  </conditionalFormatting>
  <dataValidations count="1">
    <dataValidation allowBlank="1" showInputMessage="1" showErrorMessage="1" sqref="C5:C1048576 AD1:XFD2 B28:B1048576 A1:A1048576 B1:B25 N3:XFD1048576 D3:L1048576 M24:M1048576 M3:M12 D1:AB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7.85546875" style="2" bestFit="1" customWidth="1"/>
    <col min="3" max="3" width="15.7109375" style="2" customWidth="1"/>
    <col min="4" max="4" width="10.42578125" style="2" bestFit="1" customWidth="1"/>
    <col min="5" max="5" width="9" style="1" bestFit="1" customWidth="1"/>
    <col min="6" max="7" width="11.28515625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9.140625" style="1" bestFit="1" customWidth="1"/>
    <col min="12" max="12" width="10.710937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190</v>
      </c>
      <c r="C1" s="79" t="s" vm="1">
        <v>246</v>
      </c>
    </row>
    <row r="2" spans="2:59">
      <c r="B2" s="57" t="s">
        <v>189</v>
      </c>
      <c r="C2" s="79" t="s">
        <v>247</v>
      </c>
    </row>
    <row r="3" spans="2:59">
      <c r="B3" s="57" t="s">
        <v>191</v>
      </c>
      <c r="C3" s="79" t="s">
        <v>248</v>
      </c>
    </row>
    <row r="4" spans="2:59">
      <c r="B4" s="57" t="s">
        <v>192</v>
      </c>
      <c r="C4" s="79">
        <v>75</v>
      </c>
    </row>
    <row r="6" spans="2:59" ht="26.25" customHeight="1">
      <c r="B6" s="166" t="s">
        <v>222</v>
      </c>
      <c r="C6" s="167"/>
      <c r="D6" s="167"/>
      <c r="E6" s="167"/>
      <c r="F6" s="167"/>
      <c r="G6" s="167"/>
      <c r="H6" s="167"/>
      <c r="I6" s="167"/>
      <c r="J6" s="167"/>
      <c r="K6" s="167"/>
      <c r="L6" s="168"/>
    </row>
    <row r="7" spans="2:59" ht="26.25" customHeight="1">
      <c r="B7" s="166" t="s">
        <v>108</v>
      </c>
      <c r="C7" s="167"/>
      <c r="D7" s="167"/>
      <c r="E7" s="167"/>
      <c r="F7" s="167"/>
      <c r="G7" s="167"/>
      <c r="H7" s="167"/>
      <c r="I7" s="167"/>
      <c r="J7" s="167"/>
      <c r="K7" s="167"/>
      <c r="L7" s="168"/>
    </row>
    <row r="8" spans="2:59" s="3" customFormat="1" ht="63">
      <c r="B8" s="23" t="s">
        <v>127</v>
      </c>
      <c r="C8" s="31" t="s">
        <v>53</v>
      </c>
      <c r="D8" s="71" t="s">
        <v>73</v>
      </c>
      <c r="E8" s="31" t="s">
        <v>112</v>
      </c>
      <c r="F8" s="31" t="s">
        <v>113</v>
      </c>
      <c r="G8" s="31" t="s">
        <v>0</v>
      </c>
      <c r="H8" s="31" t="s">
        <v>116</v>
      </c>
      <c r="I8" s="31" t="s">
        <v>121</v>
      </c>
      <c r="J8" s="31" t="s">
        <v>66</v>
      </c>
      <c r="K8" s="71" t="s">
        <v>193</v>
      </c>
      <c r="L8" s="32" t="s">
        <v>195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70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21" t="s">
        <v>56</v>
      </c>
      <c r="C11" s="122"/>
      <c r="D11" s="122"/>
      <c r="E11" s="122"/>
      <c r="F11" s="122"/>
      <c r="G11" s="123"/>
      <c r="H11" s="126"/>
      <c r="I11" s="123">
        <v>2.2500000000000003E-3</v>
      </c>
      <c r="J11" s="122"/>
      <c r="K11" s="124">
        <v>1</v>
      </c>
      <c r="L11" s="124">
        <v>5.2918322471549485E-9</v>
      </c>
      <c r="M11" s="1"/>
      <c r="N11" s="1"/>
      <c r="O11" s="1"/>
      <c r="P11" s="1"/>
      <c r="BG11" s="1"/>
    </row>
    <row r="12" spans="2:59" ht="18" customHeight="1">
      <c r="B12" s="125" t="s">
        <v>1433</v>
      </c>
      <c r="C12" s="122"/>
      <c r="D12" s="122"/>
      <c r="E12" s="122"/>
      <c r="F12" s="122"/>
      <c r="G12" s="123"/>
      <c r="H12" s="126"/>
      <c r="I12" s="123">
        <v>2.2500000000000003E-3</v>
      </c>
      <c r="J12" s="122"/>
      <c r="K12" s="124">
        <v>1</v>
      </c>
      <c r="L12" s="124">
        <v>5.2918322471549485E-9</v>
      </c>
    </row>
    <row r="13" spans="2:59">
      <c r="B13" s="84" t="s">
        <v>1434</v>
      </c>
      <c r="C13" s="85" t="s">
        <v>1435</v>
      </c>
      <c r="D13" s="98" t="s">
        <v>852</v>
      </c>
      <c r="E13" s="98" t="s">
        <v>175</v>
      </c>
      <c r="F13" s="111">
        <v>41879</v>
      </c>
      <c r="G13" s="95">
        <v>140837.92000000004</v>
      </c>
      <c r="H13" s="97">
        <v>0</v>
      </c>
      <c r="I13" s="95">
        <v>2.8000000000000008E-4</v>
      </c>
      <c r="J13" s="96">
        <v>4.1291012293844616E-3</v>
      </c>
      <c r="K13" s="96">
        <v>0.12444444444444447</v>
      </c>
      <c r="L13" s="96">
        <v>6.5853912409039364E-10</v>
      </c>
    </row>
    <row r="14" spans="2:59">
      <c r="B14" s="84" t="s">
        <v>1436</v>
      </c>
      <c r="C14" s="85" t="s">
        <v>1437</v>
      </c>
      <c r="D14" s="98" t="s">
        <v>852</v>
      </c>
      <c r="E14" s="98" t="s">
        <v>175</v>
      </c>
      <c r="F14" s="111">
        <v>41660</v>
      </c>
      <c r="G14" s="95">
        <v>12734.840000000002</v>
      </c>
      <c r="H14" s="97">
        <v>2.0000000000000001E-4</v>
      </c>
      <c r="I14" s="95">
        <v>1.9700000000000004E-3</v>
      </c>
      <c r="J14" s="96">
        <v>3.0440664936694098E-3</v>
      </c>
      <c r="K14" s="96">
        <v>0.87555555555555564</v>
      </c>
      <c r="L14" s="96">
        <v>4.6332931230645549E-9</v>
      </c>
    </row>
    <row r="15" spans="2:59">
      <c r="B15" s="101"/>
      <c r="C15" s="85"/>
      <c r="D15" s="85"/>
      <c r="E15" s="85"/>
      <c r="F15" s="85"/>
      <c r="G15" s="95"/>
      <c r="H15" s="97"/>
      <c r="I15" s="85"/>
      <c r="J15" s="85"/>
      <c r="K15" s="96"/>
      <c r="L15" s="85"/>
    </row>
    <row r="16" spans="2:59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12">
      <c r="B17" s="146" t="s">
        <v>1497</v>
      </c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12">
      <c r="B18" s="146" t="s">
        <v>123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12">
      <c r="B19" s="147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12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12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12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12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12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1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1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1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1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1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1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1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conditionalFormatting sqref="B17">
    <cfRule type="cellIs" dxfId="25" priority="2" operator="equal">
      <formula>"NR3"</formula>
    </cfRule>
  </conditionalFormatting>
  <conditionalFormatting sqref="B17">
    <cfRule type="containsText" dxfId="24" priority="1" operator="containsText" text="הפרשה ">
      <formula>NOT(ISERROR(SEARCH("הפרשה ",B17)))</formula>
    </cfRule>
  </conditionalFormatting>
  <dataValidations count="1">
    <dataValidation allowBlank="1" showInputMessage="1" showErrorMessage="1" sqref="C5:C1048576 AH1:XFD2 B19:B1048576 D1:AF2 A1:A1048576 B1:B16 D3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95</v>
      </c>
      <c r="C6" s="14" t="s">
        <v>53</v>
      </c>
      <c r="E6" s="14" t="s">
        <v>128</v>
      </c>
      <c r="I6" s="14" t="s">
        <v>15</v>
      </c>
      <c r="J6" s="14" t="s">
        <v>74</v>
      </c>
      <c r="M6" s="14" t="s">
        <v>112</v>
      </c>
      <c r="Q6" s="14" t="s">
        <v>17</v>
      </c>
      <c r="R6" s="14" t="s">
        <v>19</v>
      </c>
      <c r="U6" s="14" t="s">
        <v>69</v>
      </c>
      <c r="W6" s="15" t="s">
        <v>65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97</v>
      </c>
      <c r="C8" s="31" t="s">
        <v>53</v>
      </c>
      <c r="D8" s="31" t="s">
        <v>130</v>
      </c>
      <c r="I8" s="31" t="s">
        <v>15</v>
      </c>
      <c r="J8" s="31" t="s">
        <v>74</v>
      </c>
      <c r="K8" s="31" t="s">
        <v>113</v>
      </c>
      <c r="L8" s="31" t="s">
        <v>18</v>
      </c>
      <c r="M8" s="31" t="s">
        <v>112</v>
      </c>
      <c r="Q8" s="31" t="s">
        <v>17</v>
      </c>
      <c r="R8" s="31" t="s">
        <v>19</v>
      </c>
      <c r="S8" s="31" t="s">
        <v>0</v>
      </c>
      <c r="T8" s="31" t="s">
        <v>116</v>
      </c>
      <c r="U8" s="31" t="s">
        <v>69</v>
      </c>
      <c r="V8" s="31" t="s">
        <v>66</v>
      </c>
      <c r="W8" s="32" t="s">
        <v>122</v>
      </c>
    </row>
    <row r="9" spans="2:25" ht="31.5">
      <c r="B9" s="49" t="str">
        <f>'תעודות חוב מסחריות '!B7:T7</f>
        <v>2. תעודות חוב מסחריות</v>
      </c>
      <c r="C9" s="14" t="s">
        <v>53</v>
      </c>
      <c r="D9" s="14" t="s">
        <v>130</v>
      </c>
      <c r="E9" s="42" t="s">
        <v>128</v>
      </c>
      <c r="G9" s="14" t="s">
        <v>73</v>
      </c>
      <c r="I9" s="14" t="s">
        <v>15</v>
      </c>
      <c r="J9" s="14" t="s">
        <v>74</v>
      </c>
      <c r="K9" s="14" t="s">
        <v>113</v>
      </c>
      <c r="L9" s="14" t="s">
        <v>18</v>
      </c>
      <c r="M9" s="14" t="s">
        <v>112</v>
      </c>
      <c r="Q9" s="14" t="s">
        <v>17</v>
      </c>
      <c r="R9" s="14" t="s">
        <v>19</v>
      </c>
      <c r="S9" s="14" t="s">
        <v>0</v>
      </c>
      <c r="T9" s="14" t="s">
        <v>116</v>
      </c>
      <c r="U9" s="14" t="s">
        <v>69</v>
      </c>
      <c r="V9" s="14" t="s">
        <v>66</v>
      </c>
      <c r="W9" s="39" t="s">
        <v>122</v>
      </c>
    </row>
    <row r="10" spans="2:25" ht="31.5">
      <c r="B10" s="49" t="str">
        <f>'אג"ח קונצרני'!B7:T7</f>
        <v>3. אג"ח קונצרני</v>
      </c>
      <c r="C10" s="31" t="s">
        <v>53</v>
      </c>
      <c r="D10" s="14" t="s">
        <v>130</v>
      </c>
      <c r="E10" s="42" t="s">
        <v>128</v>
      </c>
      <c r="G10" s="31" t="s">
        <v>73</v>
      </c>
      <c r="I10" s="31" t="s">
        <v>15</v>
      </c>
      <c r="J10" s="31" t="s">
        <v>74</v>
      </c>
      <c r="K10" s="31" t="s">
        <v>113</v>
      </c>
      <c r="L10" s="31" t="s">
        <v>18</v>
      </c>
      <c r="M10" s="31" t="s">
        <v>112</v>
      </c>
      <c r="Q10" s="31" t="s">
        <v>17</v>
      </c>
      <c r="R10" s="31" t="s">
        <v>19</v>
      </c>
      <c r="S10" s="31" t="s">
        <v>0</v>
      </c>
      <c r="T10" s="31" t="s">
        <v>116</v>
      </c>
      <c r="U10" s="31" t="s">
        <v>69</v>
      </c>
      <c r="V10" s="14" t="s">
        <v>66</v>
      </c>
      <c r="W10" s="32" t="s">
        <v>122</v>
      </c>
    </row>
    <row r="11" spans="2:25" ht="31.5">
      <c r="B11" s="49" t="str">
        <f>מניות!B7</f>
        <v>4. מניות</v>
      </c>
      <c r="C11" s="31" t="s">
        <v>53</v>
      </c>
      <c r="D11" s="14" t="s">
        <v>130</v>
      </c>
      <c r="E11" s="42" t="s">
        <v>128</v>
      </c>
      <c r="H11" s="31" t="s">
        <v>112</v>
      </c>
      <c r="S11" s="31" t="s">
        <v>0</v>
      </c>
      <c r="T11" s="14" t="s">
        <v>116</v>
      </c>
      <c r="U11" s="14" t="s">
        <v>69</v>
      </c>
      <c r="V11" s="14" t="s">
        <v>66</v>
      </c>
      <c r="W11" s="15" t="s">
        <v>122</v>
      </c>
    </row>
    <row r="12" spans="2:25" ht="31.5">
      <c r="B12" s="49" t="str">
        <f>'תעודות סל'!B7:M7</f>
        <v>5. תעודות סל</v>
      </c>
      <c r="C12" s="31" t="s">
        <v>53</v>
      </c>
      <c r="D12" s="14" t="s">
        <v>130</v>
      </c>
      <c r="E12" s="42" t="s">
        <v>128</v>
      </c>
      <c r="H12" s="31" t="s">
        <v>112</v>
      </c>
      <c r="S12" s="31" t="s">
        <v>0</v>
      </c>
      <c r="T12" s="31" t="s">
        <v>116</v>
      </c>
      <c r="U12" s="31" t="s">
        <v>69</v>
      </c>
      <c r="V12" s="31" t="s">
        <v>66</v>
      </c>
      <c r="W12" s="32" t="s">
        <v>122</v>
      </c>
    </row>
    <row r="13" spans="2:25" ht="31.5">
      <c r="B13" s="49" t="str">
        <f>'קרנות נאמנות'!B7:O7</f>
        <v>6. קרנות נאמנות</v>
      </c>
      <c r="C13" s="31" t="s">
        <v>53</v>
      </c>
      <c r="D13" s="31" t="s">
        <v>130</v>
      </c>
      <c r="G13" s="31" t="s">
        <v>73</v>
      </c>
      <c r="H13" s="31" t="s">
        <v>112</v>
      </c>
      <c r="S13" s="31" t="s">
        <v>0</v>
      </c>
      <c r="T13" s="31" t="s">
        <v>116</v>
      </c>
      <c r="U13" s="31" t="s">
        <v>69</v>
      </c>
      <c r="V13" s="31" t="s">
        <v>66</v>
      </c>
      <c r="W13" s="32" t="s">
        <v>122</v>
      </c>
    </row>
    <row r="14" spans="2:25" ht="31.5">
      <c r="B14" s="49" t="str">
        <f>'כתבי אופציה'!B7:L7</f>
        <v>7. כתבי אופציה</v>
      </c>
      <c r="C14" s="31" t="s">
        <v>53</v>
      </c>
      <c r="D14" s="31" t="s">
        <v>130</v>
      </c>
      <c r="G14" s="31" t="s">
        <v>73</v>
      </c>
      <c r="H14" s="31" t="s">
        <v>112</v>
      </c>
      <c r="S14" s="31" t="s">
        <v>0</v>
      </c>
      <c r="T14" s="31" t="s">
        <v>116</v>
      </c>
      <c r="U14" s="31" t="s">
        <v>69</v>
      </c>
      <c r="V14" s="31" t="s">
        <v>66</v>
      </c>
      <c r="W14" s="32" t="s">
        <v>122</v>
      </c>
    </row>
    <row r="15" spans="2:25" ht="31.5">
      <c r="B15" s="49" t="str">
        <f>אופציות!B7</f>
        <v>8. אופציות</v>
      </c>
      <c r="C15" s="31" t="s">
        <v>53</v>
      </c>
      <c r="D15" s="31" t="s">
        <v>130</v>
      </c>
      <c r="G15" s="31" t="s">
        <v>73</v>
      </c>
      <c r="H15" s="31" t="s">
        <v>112</v>
      </c>
      <c r="S15" s="31" t="s">
        <v>0</v>
      </c>
      <c r="T15" s="31" t="s">
        <v>116</v>
      </c>
      <c r="U15" s="31" t="s">
        <v>69</v>
      </c>
      <c r="V15" s="31" t="s">
        <v>66</v>
      </c>
      <c r="W15" s="32" t="s">
        <v>122</v>
      </c>
    </row>
    <row r="16" spans="2:25" ht="31.5">
      <c r="B16" s="49" t="str">
        <f>'חוזים עתידיים'!B7:I7</f>
        <v>9. חוזים עתידיים</v>
      </c>
      <c r="C16" s="31" t="s">
        <v>53</v>
      </c>
      <c r="D16" s="31" t="s">
        <v>130</v>
      </c>
      <c r="G16" s="31" t="s">
        <v>73</v>
      </c>
      <c r="H16" s="31" t="s">
        <v>112</v>
      </c>
      <c r="S16" s="31" t="s">
        <v>0</v>
      </c>
      <c r="T16" s="32" t="s">
        <v>116</v>
      </c>
    </row>
    <row r="17" spans="2:25" ht="31.5">
      <c r="B17" s="49" t="str">
        <f>'מוצרים מובנים'!B7:Q7</f>
        <v>10. מוצרים מובנים</v>
      </c>
      <c r="C17" s="31" t="s">
        <v>53</v>
      </c>
      <c r="F17" s="14" t="s">
        <v>58</v>
      </c>
      <c r="I17" s="31" t="s">
        <v>15</v>
      </c>
      <c r="J17" s="31" t="s">
        <v>74</v>
      </c>
      <c r="K17" s="31" t="s">
        <v>113</v>
      </c>
      <c r="L17" s="31" t="s">
        <v>18</v>
      </c>
      <c r="M17" s="31" t="s">
        <v>112</v>
      </c>
      <c r="Q17" s="31" t="s">
        <v>17</v>
      </c>
      <c r="R17" s="31" t="s">
        <v>19</v>
      </c>
      <c r="S17" s="31" t="s">
        <v>0</v>
      </c>
      <c r="T17" s="31" t="s">
        <v>116</v>
      </c>
      <c r="U17" s="31" t="s">
        <v>69</v>
      </c>
      <c r="V17" s="31" t="s">
        <v>66</v>
      </c>
      <c r="W17" s="32" t="s">
        <v>122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53</v>
      </c>
      <c r="I19" s="31" t="s">
        <v>15</v>
      </c>
      <c r="J19" s="31" t="s">
        <v>74</v>
      </c>
      <c r="K19" s="31" t="s">
        <v>113</v>
      </c>
      <c r="L19" s="31" t="s">
        <v>18</v>
      </c>
      <c r="M19" s="31" t="s">
        <v>112</v>
      </c>
      <c r="Q19" s="31" t="s">
        <v>17</v>
      </c>
      <c r="R19" s="31" t="s">
        <v>19</v>
      </c>
      <c r="S19" s="31" t="s">
        <v>0</v>
      </c>
      <c r="T19" s="31" t="s">
        <v>116</v>
      </c>
      <c r="U19" s="31" t="s">
        <v>121</v>
      </c>
      <c r="V19" s="31" t="s">
        <v>66</v>
      </c>
      <c r="W19" s="32" t="s">
        <v>122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53</v>
      </c>
      <c r="D20" s="42" t="s">
        <v>129</v>
      </c>
      <c r="E20" s="42" t="s">
        <v>128</v>
      </c>
      <c r="G20" s="31" t="s">
        <v>73</v>
      </c>
      <c r="I20" s="31" t="s">
        <v>15</v>
      </c>
      <c r="J20" s="31" t="s">
        <v>74</v>
      </c>
      <c r="K20" s="31" t="s">
        <v>113</v>
      </c>
      <c r="L20" s="31" t="s">
        <v>18</v>
      </c>
      <c r="M20" s="31" t="s">
        <v>112</v>
      </c>
      <c r="Q20" s="31" t="s">
        <v>17</v>
      </c>
      <c r="R20" s="31" t="s">
        <v>19</v>
      </c>
      <c r="S20" s="31" t="s">
        <v>0</v>
      </c>
      <c r="T20" s="31" t="s">
        <v>116</v>
      </c>
      <c r="U20" s="31" t="s">
        <v>121</v>
      </c>
      <c r="V20" s="31" t="s">
        <v>66</v>
      </c>
      <c r="W20" s="32" t="s">
        <v>122</v>
      </c>
    </row>
    <row r="21" spans="2:25" ht="31.5">
      <c r="B21" s="49" t="str">
        <f>'לא סחיר - אג"ח קונצרני'!B7:S7</f>
        <v>3. אג"ח קונצרני</v>
      </c>
      <c r="C21" s="31" t="s">
        <v>53</v>
      </c>
      <c r="D21" s="42" t="s">
        <v>129</v>
      </c>
      <c r="E21" s="42" t="s">
        <v>128</v>
      </c>
      <c r="G21" s="31" t="s">
        <v>73</v>
      </c>
      <c r="I21" s="31" t="s">
        <v>15</v>
      </c>
      <c r="J21" s="31" t="s">
        <v>74</v>
      </c>
      <c r="K21" s="31" t="s">
        <v>113</v>
      </c>
      <c r="L21" s="31" t="s">
        <v>18</v>
      </c>
      <c r="M21" s="31" t="s">
        <v>112</v>
      </c>
      <c r="Q21" s="31" t="s">
        <v>17</v>
      </c>
      <c r="R21" s="31" t="s">
        <v>19</v>
      </c>
      <c r="S21" s="31" t="s">
        <v>0</v>
      </c>
      <c r="T21" s="31" t="s">
        <v>116</v>
      </c>
      <c r="U21" s="31" t="s">
        <v>121</v>
      </c>
      <c r="V21" s="31" t="s">
        <v>66</v>
      </c>
      <c r="W21" s="32" t="s">
        <v>122</v>
      </c>
    </row>
    <row r="22" spans="2:25" ht="31.5">
      <c r="B22" s="49" t="str">
        <f>'לא סחיר - מניות'!B7:M7</f>
        <v>4. מניות</v>
      </c>
      <c r="C22" s="31" t="s">
        <v>53</v>
      </c>
      <c r="D22" s="42" t="s">
        <v>129</v>
      </c>
      <c r="E22" s="42" t="s">
        <v>128</v>
      </c>
      <c r="G22" s="31" t="s">
        <v>73</v>
      </c>
      <c r="H22" s="31" t="s">
        <v>112</v>
      </c>
      <c r="S22" s="31" t="s">
        <v>0</v>
      </c>
      <c r="T22" s="31" t="s">
        <v>116</v>
      </c>
      <c r="U22" s="31" t="s">
        <v>121</v>
      </c>
      <c r="V22" s="31" t="s">
        <v>66</v>
      </c>
      <c r="W22" s="32" t="s">
        <v>122</v>
      </c>
    </row>
    <row r="23" spans="2:25" ht="31.5">
      <c r="B23" s="49" t="str">
        <f>'לא סחיר - קרנות השקעה'!B7:K7</f>
        <v>5. קרנות השקעה</v>
      </c>
      <c r="C23" s="31" t="s">
        <v>53</v>
      </c>
      <c r="G23" s="31" t="s">
        <v>73</v>
      </c>
      <c r="H23" s="31" t="s">
        <v>112</v>
      </c>
      <c r="K23" s="31" t="s">
        <v>113</v>
      </c>
      <c r="S23" s="31" t="s">
        <v>0</v>
      </c>
      <c r="T23" s="31" t="s">
        <v>116</v>
      </c>
      <c r="U23" s="31" t="s">
        <v>121</v>
      </c>
      <c r="V23" s="31" t="s">
        <v>66</v>
      </c>
      <c r="W23" s="32" t="s">
        <v>122</v>
      </c>
    </row>
    <row r="24" spans="2:25" ht="31.5">
      <c r="B24" s="49" t="str">
        <f>'לא סחיר - כתבי אופציה'!B7:L7</f>
        <v>6. כתבי אופציה</v>
      </c>
      <c r="C24" s="31" t="s">
        <v>53</v>
      </c>
      <c r="G24" s="31" t="s">
        <v>73</v>
      </c>
      <c r="H24" s="31" t="s">
        <v>112</v>
      </c>
      <c r="K24" s="31" t="s">
        <v>113</v>
      </c>
      <c r="S24" s="31" t="s">
        <v>0</v>
      </c>
      <c r="T24" s="31" t="s">
        <v>116</v>
      </c>
      <c r="U24" s="31" t="s">
        <v>121</v>
      </c>
      <c r="V24" s="31" t="s">
        <v>66</v>
      </c>
      <c r="W24" s="32" t="s">
        <v>122</v>
      </c>
    </row>
    <row r="25" spans="2:25" ht="31.5">
      <c r="B25" s="49" t="str">
        <f>'לא סחיר - אופציות'!B7:L7</f>
        <v>7. אופציות</v>
      </c>
      <c r="C25" s="31" t="s">
        <v>53</v>
      </c>
      <c r="G25" s="31" t="s">
        <v>73</v>
      </c>
      <c r="H25" s="31" t="s">
        <v>112</v>
      </c>
      <c r="K25" s="31" t="s">
        <v>113</v>
      </c>
      <c r="S25" s="31" t="s">
        <v>0</v>
      </c>
      <c r="T25" s="31" t="s">
        <v>116</v>
      </c>
      <c r="U25" s="31" t="s">
        <v>121</v>
      </c>
      <c r="V25" s="31" t="s">
        <v>66</v>
      </c>
      <c r="W25" s="32" t="s">
        <v>122</v>
      </c>
    </row>
    <row r="26" spans="2:25" ht="31.5">
      <c r="B26" s="49" t="str">
        <f>'לא סחיר - חוזים עתידיים'!B7:K7</f>
        <v>8. חוזים עתידיים</v>
      </c>
      <c r="C26" s="31" t="s">
        <v>53</v>
      </c>
      <c r="G26" s="31" t="s">
        <v>73</v>
      </c>
      <c r="H26" s="31" t="s">
        <v>112</v>
      </c>
      <c r="K26" s="31" t="s">
        <v>113</v>
      </c>
      <c r="S26" s="31" t="s">
        <v>0</v>
      </c>
      <c r="T26" s="31" t="s">
        <v>116</v>
      </c>
      <c r="U26" s="31" t="s">
        <v>121</v>
      </c>
      <c r="V26" s="32" t="s">
        <v>122</v>
      </c>
    </row>
    <row r="27" spans="2:25" ht="31.5">
      <c r="B27" s="49" t="str">
        <f>'לא סחיר - מוצרים מובנים'!B7:Q7</f>
        <v>9. מוצרים מובנים</v>
      </c>
      <c r="C27" s="31" t="s">
        <v>53</v>
      </c>
      <c r="F27" s="31" t="s">
        <v>58</v>
      </c>
      <c r="I27" s="31" t="s">
        <v>15</v>
      </c>
      <c r="J27" s="31" t="s">
        <v>74</v>
      </c>
      <c r="K27" s="31" t="s">
        <v>113</v>
      </c>
      <c r="L27" s="31" t="s">
        <v>18</v>
      </c>
      <c r="M27" s="31" t="s">
        <v>112</v>
      </c>
      <c r="Q27" s="31" t="s">
        <v>17</v>
      </c>
      <c r="R27" s="31" t="s">
        <v>19</v>
      </c>
      <c r="S27" s="31" t="s">
        <v>0</v>
      </c>
      <c r="T27" s="31" t="s">
        <v>116</v>
      </c>
      <c r="U27" s="31" t="s">
        <v>121</v>
      </c>
      <c r="V27" s="31" t="s">
        <v>66</v>
      </c>
      <c r="W27" s="32" t="s">
        <v>122</v>
      </c>
    </row>
    <row r="28" spans="2:25" ht="31.5">
      <c r="B28" s="53" t="str">
        <f>הלוואות!B6</f>
        <v>1.ד. הלוואות:</v>
      </c>
      <c r="C28" s="31" t="s">
        <v>53</v>
      </c>
      <c r="I28" s="31" t="s">
        <v>15</v>
      </c>
      <c r="J28" s="31" t="s">
        <v>74</v>
      </c>
      <c r="L28" s="31" t="s">
        <v>18</v>
      </c>
      <c r="M28" s="31" t="s">
        <v>112</v>
      </c>
      <c r="Q28" s="14" t="s">
        <v>45</v>
      </c>
      <c r="R28" s="31" t="s">
        <v>19</v>
      </c>
      <c r="S28" s="31" t="s">
        <v>0</v>
      </c>
      <c r="T28" s="31" t="s">
        <v>116</v>
      </c>
      <c r="U28" s="31" t="s">
        <v>121</v>
      </c>
      <c r="V28" s="32" t="s">
        <v>122</v>
      </c>
    </row>
    <row r="29" spans="2:25" ht="47.25">
      <c r="B29" s="53" t="str">
        <f>'פקדונות מעל 3 חודשים'!B6:O6</f>
        <v>1.ה. פקדונות מעל 3 חודשים:</v>
      </c>
      <c r="C29" s="31" t="s">
        <v>53</v>
      </c>
      <c r="E29" s="31" t="s">
        <v>128</v>
      </c>
      <c r="I29" s="31" t="s">
        <v>15</v>
      </c>
      <c r="J29" s="31" t="s">
        <v>74</v>
      </c>
      <c r="L29" s="31" t="s">
        <v>18</v>
      </c>
      <c r="M29" s="31" t="s">
        <v>112</v>
      </c>
      <c r="O29" s="50" t="s">
        <v>60</v>
      </c>
      <c r="P29" s="51"/>
      <c r="R29" s="31" t="s">
        <v>19</v>
      </c>
      <c r="S29" s="31" t="s">
        <v>0</v>
      </c>
      <c r="T29" s="31" t="s">
        <v>116</v>
      </c>
      <c r="U29" s="31" t="s">
        <v>121</v>
      </c>
      <c r="V29" s="32" t="s">
        <v>122</v>
      </c>
    </row>
    <row r="30" spans="2:25" ht="63">
      <c r="B30" s="53" t="str">
        <f>'זכויות מקרקעין'!B6</f>
        <v>1. ו. זכויות במקרקעין:</v>
      </c>
      <c r="C30" s="14" t="s">
        <v>62</v>
      </c>
      <c r="N30" s="50" t="s">
        <v>96</v>
      </c>
      <c r="P30" s="51" t="s">
        <v>63</v>
      </c>
      <c r="U30" s="31" t="s">
        <v>121</v>
      </c>
      <c r="V30" s="15" t="s">
        <v>65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64</v>
      </c>
      <c r="R31" s="14" t="s">
        <v>61</v>
      </c>
      <c r="U31" s="31" t="s">
        <v>121</v>
      </c>
      <c r="V31" s="15" t="s">
        <v>65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118</v>
      </c>
      <c r="Y32" s="15" t="s">
        <v>117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190</v>
      </c>
      <c r="C1" s="79" t="s" vm="1">
        <v>246</v>
      </c>
    </row>
    <row r="2" spans="2:54">
      <c r="B2" s="57" t="s">
        <v>189</v>
      </c>
      <c r="C2" s="79" t="s">
        <v>247</v>
      </c>
    </row>
    <row r="3" spans="2:54">
      <c r="B3" s="57" t="s">
        <v>191</v>
      </c>
      <c r="C3" s="79" t="s">
        <v>248</v>
      </c>
    </row>
    <row r="4" spans="2:54">
      <c r="B4" s="57" t="s">
        <v>192</v>
      </c>
      <c r="C4" s="79">
        <v>75</v>
      </c>
    </row>
    <row r="6" spans="2:54" ht="26.25" customHeight="1">
      <c r="B6" s="166" t="s">
        <v>222</v>
      </c>
      <c r="C6" s="167"/>
      <c r="D6" s="167"/>
      <c r="E6" s="167"/>
      <c r="F6" s="167"/>
      <c r="G6" s="167"/>
      <c r="H6" s="167"/>
      <c r="I6" s="167"/>
      <c r="J6" s="167"/>
      <c r="K6" s="167"/>
      <c r="L6" s="168"/>
    </row>
    <row r="7" spans="2:54" ht="26.25" customHeight="1">
      <c r="B7" s="166" t="s">
        <v>109</v>
      </c>
      <c r="C7" s="167"/>
      <c r="D7" s="167"/>
      <c r="E7" s="167"/>
      <c r="F7" s="167"/>
      <c r="G7" s="167"/>
      <c r="H7" s="167"/>
      <c r="I7" s="167"/>
      <c r="J7" s="167"/>
      <c r="K7" s="167"/>
      <c r="L7" s="168"/>
    </row>
    <row r="8" spans="2:54" s="3" customFormat="1" ht="78.75">
      <c r="B8" s="23" t="s">
        <v>127</v>
      </c>
      <c r="C8" s="31" t="s">
        <v>53</v>
      </c>
      <c r="D8" s="71" t="s">
        <v>73</v>
      </c>
      <c r="E8" s="31" t="s">
        <v>112</v>
      </c>
      <c r="F8" s="31" t="s">
        <v>113</v>
      </c>
      <c r="G8" s="31" t="s">
        <v>0</v>
      </c>
      <c r="H8" s="31" t="s">
        <v>116</v>
      </c>
      <c r="I8" s="31" t="s">
        <v>121</v>
      </c>
      <c r="J8" s="31" t="s">
        <v>66</v>
      </c>
      <c r="K8" s="71" t="s">
        <v>193</v>
      </c>
      <c r="L8" s="32" t="s">
        <v>195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70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AZ11" s="1"/>
    </row>
    <row r="12" spans="2:54" ht="19.5" customHeight="1">
      <c r="B12" s="110" t="s">
        <v>123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4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4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4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4" s="7" customFormat="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AZ16" s="1"/>
      <c r="BB16" s="1"/>
    </row>
    <row r="17" spans="2:54" s="7" customFormat="1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AZ17" s="1"/>
      <c r="BB17" s="1"/>
    </row>
    <row r="18" spans="2:54" s="7" customFormat="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AZ18" s="1"/>
      <c r="BB18" s="1"/>
    </row>
    <row r="19" spans="2:54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4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4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4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4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4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4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4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4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4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4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4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4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4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.7109375" style="2" bestFit="1" customWidth="1"/>
    <col min="3" max="3" width="11.5703125" style="2" customWidth="1"/>
    <col min="4" max="4" width="8.570312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5.710937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190</v>
      </c>
      <c r="C1" s="79" t="s" vm="1">
        <v>246</v>
      </c>
    </row>
    <row r="2" spans="2:51">
      <c r="B2" s="57" t="s">
        <v>189</v>
      </c>
      <c r="C2" s="79" t="s">
        <v>247</v>
      </c>
    </row>
    <row r="3" spans="2:51">
      <c r="B3" s="57" t="s">
        <v>191</v>
      </c>
      <c r="C3" s="79" t="s">
        <v>248</v>
      </c>
    </row>
    <row r="4" spans="2:51">
      <c r="B4" s="57" t="s">
        <v>192</v>
      </c>
      <c r="C4" s="79">
        <v>75</v>
      </c>
    </row>
    <row r="6" spans="2:51" ht="26.25" customHeight="1">
      <c r="B6" s="166" t="s">
        <v>222</v>
      </c>
      <c r="C6" s="167"/>
      <c r="D6" s="167"/>
      <c r="E6" s="167"/>
      <c r="F6" s="167"/>
      <c r="G6" s="167"/>
      <c r="H6" s="167"/>
      <c r="I6" s="167"/>
      <c r="J6" s="167"/>
      <c r="K6" s="168"/>
    </row>
    <row r="7" spans="2:51" ht="26.25" customHeight="1">
      <c r="B7" s="166" t="s">
        <v>110</v>
      </c>
      <c r="C7" s="167"/>
      <c r="D7" s="167"/>
      <c r="E7" s="167"/>
      <c r="F7" s="167"/>
      <c r="G7" s="167"/>
      <c r="H7" s="167"/>
      <c r="I7" s="167"/>
      <c r="J7" s="167"/>
      <c r="K7" s="168"/>
    </row>
    <row r="8" spans="2:51" s="3" customFormat="1" ht="63">
      <c r="B8" s="23" t="s">
        <v>127</v>
      </c>
      <c r="C8" s="31" t="s">
        <v>53</v>
      </c>
      <c r="D8" s="71" t="s">
        <v>73</v>
      </c>
      <c r="E8" s="31" t="s">
        <v>112</v>
      </c>
      <c r="F8" s="31" t="s">
        <v>113</v>
      </c>
      <c r="G8" s="31" t="s">
        <v>0</v>
      </c>
      <c r="H8" s="31" t="s">
        <v>116</v>
      </c>
      <c r="I8" s="31" t="s">
        <v>121</v>
      </c>
      <c r="J8" s="71" t="s">
        <v>193</v>
      </c>
      <c r="K8" s="32" t="s">
        <v>195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70</v>
      </c>
      <c r="I9" s="17" t="s">
        <v>23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21" t="s">
        <v>57</v>
      </c>
      <c r="C11" s="122"/>
      <c r="D11" s="122"/>
      <c r="E11" s="122"/>
      <c r="F11" s="122"/>
      <c r="G11" s="123"/>
      <c r="H11" s="126"/>
      <c r="I11" s="123">
        <v>465.36025000000006</v>
      </c>
      <c r="J11" s="124">
        <v>1</v>
      </c>
      <c r="K11" s="124">
        <v>1.094492612219595E-3</v>
      </c>
      <c r="AW11" s="1"/>
    </row>
    <row r="12" spans="2:51" ht="19.5" customHeight="1">
      <c r="B12" s="125" t="s">
        <v>44</v>
      </c>
      <c r="C12" s="122"/>
      <c r="D12" s="122"/>
      <c r="E12" s="122"/>
      <c r="F12" s="122"/>
      <c r="G12" s="123"/>
      <c r="H12" s="126"/>
      <c r="I12" s="123">
        <v>465.36025000000006</v>
      </c>
      <c r="J12" s="124">
        <v>1</v>
      </c>
      <c r="K12" s="124">
        <v>1.094492612219595E-3</v>
      </c>
    </row>
    <row r="13" spans="2:51">
      <c r="B13" s="102" t="s">
        <v>43</v>
      </c>
      <c r="C13" s="83"/>
      <c r="D13" s="83"/>
      <c r="E13" s="83"/>
      <c r="F13" s="83"/>
      <c r="G13" s="92"/>
      <c r="H13" s="94"/>
      <c r="I13" s="92">
        <v>61.687689999999982</v>
      </c>
      <c r="J13" s="93">
        <v>0.13255900133283832</v>
      </c>
      <c r="K13" s="93">
        <v>1.4508484764199899E-4</v>
      </c>
    </row>
    <row r="14" spans="2:51">
      <c r="B14" s="88" t="s">
        <v>1438</v>
      </c>
      <c r="C14" s="85" t="s">
        <v>1439</v>
      </c>
      <c r="D14" s="98"/>
      <c r="E14" s="98" t="s">
        <v>176</v>
      </c>
      <c r="F14" s="111">
        <v>42670</v>
      </c>
      <c r="G14" s="95">
        <v>9231640.0000000019</v>
      </c>
      <c r="H14" s="97">
        <v>3.6078000000000001</v>
      </c>
      <c r="I14" s="95">
        <v>333.05718000000007</v>
      </c>
      <c r="J14" s="96">
        <v>0.71569752680853171</v>
      </c>
      <c r="K14" s="96">
        <v>7.8332565567577341E-4</v>
      </c>
    </row>
    <row r="15" spans="2:51">
      <c r="B15" s="88" t="s">
        <v>1440</v>
      </c>
      <c r="C15" s="85" t="s">
        <v>1441</v>
      </c>
      <c r="D15" s="98"/>
      <c r="E15" s="98" t="s">
        <v>174</v>
      </c>
      <c r="F15" s="111">
        <v>42718</v>
      </c>
      <c r="G15" s="95">
        <v>1515600.0000000002</v>
      </c>
      <c r="H15" s="97">
        <v>-1.2633000000000001</v>
      </c>
      <c r="I15" s="95">
        <v>-19.146100000000001</v>
      </c>
      <c r="J15" s="96">
        <v>-4.1142534197968129E-2</v>
      </c>
      <c r="K15" s="96">
        <v>-4.5030199727668162E-5</v>
      </c>
    </row>
    <row r="16" spans="2:51" s="7" customFormat="1">
      <c r="B16" s="88" t="s">
        <v>1442</v>
      </c>
      <c r="C16" s="85" t="s">
        <v>1443</v>
      </c>
      <c r="D16" s="98"/>
      <c r="E16" s="98" t="s">
        <v>174</v>
      </c>
      <c r="F16" s="111">
        <v>42689</v>
      </c>
      <c r="G16" s="95">
        <v>80794010.000000015</v>
      </c>
      <c r="H16" s="97">
        <v>-0.32800000000000001</v>
      </c>
      <c r="I16" s="95">
        <v>-265.02508</v>
      </c>
      <c r="J16" s="96">
        <v>-0.56950519516868914</v>
      </c>
      <c r="K16" s="96">
        <v>-6.2331922873280884E-4</v>
      </c>
      <c r="AW16" s="1"/>
      <c r="AY16" s="1"/>
    </row>
    <row r="17" spans="2:51" s="7" customFormat="1">
      <c r="B17" s="88" t="s">
        <v>1444</v>
      </c>
      <c r="C17" s="85" t="s">
        <v>1445</v>
      </c>
      <c r="D17" s="98"/>
      <c r="E17" s="98" t="s">
        <v>174</v>
      </c>
      <c r="F17" s="111">
        <v>42723</v>
      </c>
      <c r="G17" s="95">
        <v>1926450.0000000002</v>
      </c>
      <c r="H17" s="97">
        <v>0.30890000000000001</v>
      </c>
      <c r="I17" s="95">
        <v>5.9511499999999993</v>
      </c>
      <c r="J17" s="96">
        <v>1.2788264575670135E-2</v>
      </c>
      <c r="K17" s="96">
        <v>1.3996661101180518E-5</v>
      </c>
      <c r="AW17" s="1"/>
      <c r="AY17" s="1"/>
    </row>
    <row r="18" spans="2:51" s="7" customFormat="1">
      <c r="B18" s="88" t="s">
        <v>1446</v>
      </c>
      <c r="C18" s="85" t="s">
        <v>1447</v>
      </c>
      <c r="D18" s="98"/>
      <c r="E18" s="98" t="s">
        <v>174</v>
      </c>
      <c r="F18" s="111">
        <v>42697</v>
      </c>
      <c r="G18" s="95">
        <v>1159350.0000000002</v>
      </c>
      <c r="H18" s="97">
        <v>0.59089999999999998</v>
      </c>
      <c r="I18" s="95">
        <v>6.8505400000000005</v>
      </c>
      <c r="J18" s="96">
        <v>1.4720939315293903E-2</v>
      </c>
      <c r="K18" s="96">
        <v>1.611195932552216E-5</v>
      </c>
      <c r="AW18" s="1"/>
      <c r="AY18" s="1"/>
    </row>
    <row r="19" spans="2:51">
      <c r="B19" s="84"/>
      <c r="C19" s="85"/>
      <c r="D19" s="85"/>
      <c r="E19" s="85"/>
      <c r="F19" s="85"/>
      <c r="G19" s="95"/>
      <c r="H19" s="97"/>
      <c r="I19" s="85"/>
      <c r="J19" s="96"/>
      <c r="K19" s="85"/>
    </row>
    <row r="20" spans="2:51">
      <c r="B20" s="102" t="s">
        <v>241</v>
      </c>
      <c r="C20" s="83"/>
      <c r="D20" s="83"/>
      <c r="E20" s="83"/>
      <c r="F20" s="83"/>
      <c r="G20" s="92"/>
      <c r="H20" s="94"/>
      <c r="I20" s="92">
        <v>403.67256000000003</v>
      </c>
      <c r="J20" s="93">
        <v>0.86744099866716162</v>
      </c>
      <c r="K20" s="93">
        <v>9.4940776457759588E-4</v>
      </c>
    </row>
    <row r="21" spans="2:51">
      <c r="B21" s="88" t="s">
        <v>1448</v>
      </c>
      <c r="C21" s="85" t="s">
        <v>1449</v>
      </c>
      <c r="D21" s="98"/>
      <c r="E21" s="98" t="s">
        <v>176</v>
      </c>
      <c r="F21" s="111">
        <v>42695</v>
      </c>
      <c r="G21" s="95">
        <v>647008.00000000012</v>
      </c>
      <c r="H21" s="97">
        <v>-1.2605999999999999</v>
      </c>
      <c r="I21" s="95">
        <v>-8.1562100000000015</v>
      </c>
      <c r="J21" s="96">
        <v>-1.7526658110571327E-2</v>
      </c>
      <c r="K21" s="96">
        <v>-1.9182797818918962E-5</v>
      </c>
    </row>
    <row r="22" spans="2:51">
      <c r="B22" s="88" t="s">
        <v>1450</v>
      </c>
      <c r="C22" s="85" t="s">
        <v>1451</v>
      </c>
      <c r="D22" s="98"/>
      <c r="E22" s="98" t="s">
        <v>176</v>
      </c>
      <c r="F22" s="111">
        <v>42725</v>
      </c>
      <c r="G22" s="95">
        <v>767369.7200000002</v>
      </c>
      <c r="H22" s="97">
        <v>-0.41820000000000002</v>
      </c>
      <c r="I22" s="95">
        <v>-3.2088200000000007</v>
      </c>
      <c r="J22" s="96">
        <v>-6.8953461323780886E-3</v>
      </c>
      <c r="K22" s="96">
        <v>-7.5469054005847744E-6</v>
      </c>
    </row>
    <row r="23" spans="2:51">
      <c r="B23" s="88" t="s">
        <v>1452</v>
      </c>
      <c r="C23" s="85" t="s">
        <v>1453</v>
      </c>
      <c r="D23" s="98"/>
      <c r="E23" s="98" t="s">
        <v>176</v>
      </c>
      <c r="F23" s="111">
        <v>42717</v>
      </c>
      <c r="G23" s="95">
        <v>5841235.1399999997</v>
      </c>
      <c r="H23" s="97">
        <v>1.3313999999999999</v>
      </c>
      <c r="I23" s="95">
        <v>77.770020000000017</v>
      </c>
      <c r="J23" s="96">
        <v>0.16711788340323439</v>
      </c>
      <c r="K23" s="96">
        <v>1.8290928875461571E-4</v>
      </c>
    </row>
    <row r="24" spans="2:51">
      <c r="B24" s="88" t="s">
        <v>1454</v>
      </c>
      <c r="C24" s="85" t="s">
        <v>1455</v>
      </c>
      <c r="D24" s="98"/>
      <c r="E24" s="98" t="s">
        <v>176</v>
      </c>
      <c r="F24" s="111">
        <v>42691</v>
      </c>
      <c r="G24" s="95">
        <v>1179546.0300000003</v>
      </c>
      <c r="H24" s="97">
        <v>2.1551999999999998</v>
      </c>
      <c r="I24" s="95">
        <v>25.421150000000004</v>
      </c>
      <c r="J24" s="96">
        <v>5.4626818685093968E-2</v>
      </c>
      <c r="K24" s="96">
        <v>5.9788649479894681E-5</v>
      </c>
    </row>
    <row r="25" spans="2:51">
      <c r="B25" s="88" t="s">
        <v>1456</v>
      </c>
      <c r="C25" s="85" t="s">
        <v>1457</v>
      </c>
      <c r="D25" s="98"/>
      <c r="E25" s="98" t="s">
        <v>176</v>
      </c>
      <c r="F25" s="111">
        <v>42683</v>
      </c>
      <c r="G25" s="95">
        <v>3274832.6400000006</v>
      </c>
      <c r="H25" s="97">
        <v>5.0285000000000002</v>
      </c>
      <c r="I25" s="95">
        <v>164.67652000000001</v>
      </c>
      <c r="J25" s="96">
        <v>0.35386890049160835</v>
      </c>
      <c r="K25" s="96">
        <v>3.8730689728233634E-4</v>
      </c>
    </row>
    <row r="26" spans="2:51">
      <c r="B26" s="88" t="s">
        <v>1458</v>
      </c>
      <c r="C26" s="85" t="s">
        <v>1459</v>
      </c>
      <c r="D26" s="98"/>
      <c r="E26" s="98" t="s">
        <v>177</v>
      </c>
      <c r="F26" s="111">
        <v>42725</v>
      </c>
      <c r="G26" s="95">
        <v>286651.67000000004</v>
      </c>
      <c r="H26" s="97">
        <v>0.875</v>
      </c>
      <c r="I26" s="95">
        <v>2.5082600000000008</v>
      </c>
      <c r="J26" s="96">
        <v>5.3899317786596521E-3</v>
      </c>
      <c r="K26" s="96">
        <v>5.8992405121106104E-6</v>
      </c>
    </row>
    <row r="27" spans="2:51">
      <c r="B27" s="88" t="s">
        <v>1460</v>
      </c>
      <c r="C27" s="85" t="s">
        <v>1461</v>
      </c>
      <c r="D27" s="98"/>
      <c r="E27" s="98" t="s">
        <v>177</v>
      </c>
      <c r="F27" s="111">
        <v>42704</v>
      </c>
      <c r="G27" s="95">
        <v>1972659.1800000004</v>
      </c>
      <c r="H27" s="97">
        <v>1.6592</v>
      </c>
      <c r="I27" s="95">
        <v>32.729970000000002</v>
      </c>
      <c r="J27" s="96">
        <v>7.0332543443493503E-2</v>
      </c>
      <c r="K27" s="96">
        <v>7.6978449197517352E-5</v>
      </c>
    </row>
    <row r="28" spans="2:51">
      <c r="B28" s="88" t="s">
        <v>1462</v>
      </c>
      <c r="C28" s="85" t="s">
        <v>1463</v>
      </c>
      <c r="D28" s="98"/>
      <c r="E28" s="98" t="s">
        <v>177</v>
      </c>
      <c r="F28" s="111">
        <v>42718</v>
      </c>
      <c r="G28" s="95">
        <v>3342967.5800000005</v>
      </c>
      <c r="H28" s="97">
        <v>3.0951</v>
      </c>
      <c r="I28" s="95">
        <v>103.46682000000003</v>
      </c>
      <c r="J28" s="96">
        <v>0.22233703888546563</v>
      </c>
      <c r="K28" s="96">
        <v>2.4334624648292294E-4</v>
      </c>
    </row>
    <row r="29" spans="2:51">
      <c r="B29" s="88" t="s">
        <v>1464</v>
      </c>
      <c r="C29" s="85" t="s">
        <v>1465</v>
      </c>
      <c r="D29" s="98"/>
      <c r="E29" s="98" t="s">
        <v>174</v>
      </c>
      <c r="F29" s="111">
        <v>42723</v>
      </c>
      <c r="G29" s="95">
        <v>11260674.630000003</v>
      </c>
      <c r="H29" s="97">
        <v>7.5200000000000003E-2</v>
      </c>
      <c r="I29" s="95">
        <v>8.4648500000000002</v>
      </c>
      <c r="J29" s="96">
        <v>1.8189886222555535E-2</v>
      </c>
      <c r="K29" s="96">
        <v>1.9908696087702029E-5</v>
      </c>
    </row>
    <row r="30" spans="2:51">
      <c r="B30" s="84"/>
      <c r="C30" s="85"/>
      <c r="D30" s="85"/>
      <c r="E30" s="85"/>
      <c r="F30" s="85"/>
      <c r="G30" s="95"/>
      <c r="H30" s="97"/>
      <c r="I30" s="85"/>
      <c r="J30" s="96"/>
      <c r="K30" s="85"/>
    </row>
    <row r="31" spans="2:5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51">
      <c r="B32" s="146" t="s">
        <v>1497</v>
      </c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46" t="s">
        <v>123</v>
      </c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47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2:1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</row>
    <row r="114" spans="2:1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</row>
    <row r="115" spans="2:11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</row>
    <row r="116" spans="2:11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</row>
    <row r="117" spans="2:11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</row>
    <row r="118" spans="2:11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</row>
    <row r="119" spans="2:11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</row>
    <row r="120" spans="2:11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</row>
    <row r="121" spans="2:11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</row>
    <row r="122" spans="2:11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</row>
    <row r="123" spans="2:11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</row>
    <row r="124" spans="2:11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</row>
    <row r="125" spans="2:11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</row>
    <row r="126" spans="2:11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</row>
    <row r="127" spans="2:11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</row>
    <row r="128" spans="2:11"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</row>
    <row r="129" spans="2:11"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</row>
    <row r="130" spans="2:11">
      <c r="C130" s="1"/>
      <c r="D130" s="1"/>
    </row>
    <row r="131" spans="2:11">
      <c r="C131" s="1"/>
      <c r="D131" s="1"/>
    </row>
    <row r="132" spans="2:11">
      <c r="C132" s="1"/>
      <c r="D132" s="1"/>
    </row>
    <row r="133" spans="2:11">
      <c r="C133" s="1"/>
      <c r="D133" s="1"/>
    </row>
    <row r="134" spans="2:11">
      <c r="C134" s="1"/>
      <c r="D134" s="1"/>
    </row>
    <row r="135" spans="2:11">
      <c r="C135" s="1"/>
      <c r="D135" s="1"/>
    </row>
    <row r="136" spans="2:11">
      <c r="C136" s="1"/>
      <c r="D136" s="1"/>
    </row>
    <row r="137" spans="2:11">
      <c r="C137" s="1"/>
      <c r="D137" s="1"/>
    </row>
    <row r="138" spans="2:11">
      <c r="C138" s="1"/>
      <c r="D138" s="1"/>
    </row>
    <row r="139" spans="2:11">
      <c r="C139" s="1"/>
      <c r="D139" s="1"/>
    </row>
    <row r="140" spans="2:11">
      <c r="C140" s="1"/>
      <c r="D140" s="1"/>
    </row>
    <row r="141" spans="2:11">
      <c r="C141" s="1"/>
      <c r="D141" s="1"/>
    </row>
    <row r="142" spans="2:11">
      <c r="C142" s="1"/>
      <c r="D142" s="1"/>
    </row>
    <row r="143" spans="2:11">
      <c r="C143" s="1"/>
      <c r="D143" s="1"/>
    </row>
    <row r="144" spans="2:11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conditionalFormatting sqref="B32">
    <cfRule type="cellIs" dxfId="23" priority="2" operator="equal">
      <formula>"NR3"</formula>
    </cfRule>
  </conditionalFormatting>
  <conditionalFormatting sqref="B32">
    <cfRule type="containsText" dxfId="22" priority="1" operator="containsText" text="הפרשה ">
      <formula>NOT(ISERROR(SEARCH("הפרשה ",B32)))</formula>
    </cfRule>
  </conditionalFormatting>
  <dataValidations count="1">
    <dataValidation allowBlank="1" showInputMessage="1" showErrorMessage="1" sqref="C5:C1048576 AH1:XFD2 D3:XFD1048576 D1:AF2 A1:A1048576 B1:B31 B34:B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190</v>
      </c>
      <c r="C1" s="79" t="s" vm="1">
        <v>246</v>
      </c>
    </row>
    <row r="2" spans="2:78">
      <c r="B2" s="57" t="s">
        <v>189</v>
      </c>
      <c r="C2" s="79" t="s">
        <v>247</v>
      </c>
    </row>
    <row r="3" spans="2:78">
      <c r="B3" s="57" t="s">
        <v>191</v>
      </c>
      <c r="C3" s="79" t="s">
        <v>248</v>
      </c>
    </row>
    <row r="4" spans="2:78">
      <c r="B4" s="57" t="s">
        <v>192</v>
      </c>
      <c r="C4" s="79">
        <v>75</v>
      </c>
    </row>
    <row r="6" spans="2:78" ht="26.25" customHeight="1">
      <c r="B6" s="166" t="s">
        <v>222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8"/>
    </row>
    <row r="7" spans="2:78" ht="26.25" customHeight="1">
      <c r="B7" s="166" t="s">
        <v>111</v>
      </c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8"/>
    </row>
    <row r="8" spans="2:78" s="3" customFormat="1" ht="47.25">
      <c r="B8" s="23" t="s">
        <v>127</v>
      </c>
      <c r="C8" s="31" t="s">
        <v>53</v>
      </c>
      <c r="D8" s="31" t="s">
        <v>58</v>
      </c>
      <c r="E8" s="31" t="s">
        <v>15</v>
      </c>
      <c r="F8" s="31" t="s">
        <v>74</v>
      </c>
      <c r="G8" s="31" t="s">
        <v>113</v>
      </c>
      <c r="H8" s="31" t="s">
        <v>18</v>
      </c>
      <c r="I8" s="31" t="s">
        <v>112</v>
      </c>
      <c r="J8" s="31" t="s">
        <v>17</v>
      </c>
      <c r="K8" s="31" t="s">
        <v>19</v>
      </c>
      <c r="L8" s="31" t="s">
        <v>0</v>
      </c>
      <c r="M8" s="31" t="s">
        <v>116</v>
      </c>
      <c r="N8" s="31" t="s">
        <v>121</v>
      </c>
      <c r="O8" s="31" t="s">
        <v>66</v>
      </c>
      <c r="P8" s="71" t="s">
        <v>193</v>
      </c>
      <c r="Q8" s="32" t="s">
        <v>195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70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124</v>
      </c>
      <c r="R10" s="1"/>
      <c r="S10" s="1"/>
      <c r="T10" s="1"/>
      <c r="U10" s="1"/>
      <c r="V10" s="1"/>
    </row>
    <row r="11" spans="2:78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BZ11" s="1"/>
    </row>
    <row r="12" spans="2:78" ht="18" customHeight="1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78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7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7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7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21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BG13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" style="2" bestFit="1" customWidth="1"/>
    <col min="3" max="3" width="14" style="2" customWidth="1"/>
    <col min="4" max="4" width="10.140625" style="2" bestFit="1" customWidth="1"/>
    <col min="5" max="5" width="6.85546875" style="1" customWidth="1"/>
    <col min="6" max="6" width="7.8554687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8.28515625" style="1" customWidth="1"/>
    <col min="11" max="11" width="11.28515625" style="1" bestFit="1" customWidth="1"/>
    <col min="12" max="12" width="7.28515625" style="1" bestFit="1" customWidth="1"/>
    <col min="13" max="13" width="9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57" t="s">
        <v>190</v>
      </c>
      <c r="C1" s="79" t="s" vm="1">
        <v>246</v>
      </c>
    </row>
    <row r="2" spans="2:59">
      <c r="B2" s="57" t="s">
        <v>189</v>
      </c>
      <c r="C2" s="79" t="s">
        <v>247</v>
      </c>
    </row>
    <row r="3" spans="2:59">
      <c r="B3" s="57" t="s">
        <v>191</v>
      </c>
      <c r="C3" s="79" t="s">
        <v>248</v>
      </c>
    </row>
    <row r="4" spans="2:59">
      <c r="B4" s="57" t="s">
        <v>192</v>
      </c>
      <c r="C4" s="79">
        <v>75</v>
      </c>
    </row>
    <row r="6" spans="2:59" ht="26.25" customHeight="1">
      <c r="B6" s="166" t="s">
        <v>223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8"/>
    </row>
    <row r="7" spans="2:59" s="3" customFormat="1" ht="63">
      <c r="B7" s="23" t="s">
        <v>127</v>
      </c>
      <c r="C7" s="31" t="s">
        <v>236</v>
      </c>
      <c r="D7" s="31" t="s">
        <v>53</v>
      </c>
      <c r="E7" s="31" t="s">
        <v>15</v>
      </c>
      <c r="F7" s="31" t="s">
        <v>74</v>
      </c>
      <c r="G7" s="31" t="s">
        <v>18</v>
      </c>
      <c r="H7" s="31" t="s">
        <v>112</v>
      </c>
      <c r="I7" s="14" t="s">
        <v>45</v>
      </c>
      <c r="J7" s="71" t="s">
        <v>19</v>
      </c>
      <c r="K7" s="31" t="s">
        <v>0</v>
      </c>
      <c r="L7" s="31" t="s">
        <v>116</v>
      </c>
      <c r="M7" s="31" t="s">
        <v>121</v>
      </c>
      <c r="N7" s="71" t="s">
        <v>193</v>
      </c>
      <c r="O7" s="32" t="s">
        <v>195</v>
      </c>
      <c r="P7" s="1"/>
      <c r="Q7" s="1"/>
      <c r="R7" s="1"/>
      <c r="S7" s="1"/>
      <c r="T7" s="1"/>
      <c r="U7" s="1"/>
      <c r="BF7" s="3" t="s">
        <v>173</v>
      </c>
      <c r="BG7" s="3" t="s">
        <v>175</v>
      </c>
    </row>
    <row r="8" spans="2:59" s="3" customFormat="1" ht="24" customHeight="1">
      <c r="B8" s="16"/>
      <c r="C8" s="70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70</v>
      </c>
      <c r="M8" s="17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  <c r="BF8" s="3" t="s">
        <v>171</v>
      </c>
      <c r="BG8" s="3" t="s">
        <v>174</v>
      </c>
    </row>
    <row r="9" spans="2:59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  <c r="BF9" s="4" t="s">
        <v>172</v>
      </c>
      <c r="BG9" s="4" t="s">
        <v>176</v>
      </c>
    </row>
    <row r="10" spans="2:59" s="4" customFormat="1" ht="18" customHeight="1">
      <c r="B10" s="121" t="s">
        <v>49</v>
      </c>
      <c r="C10" s="122"/>
      <c r="D10" s="122"/>
      <c r="E10" s="122"/>
      <c r="F10" s="122"/>
      <c r="G10" s="123">
        <v>5.73</v>
      </c>
      <c r="H10" s="122"/>
      <c r="I10" s="122"/>
      <c r="J10" s="152">
        <v>2.7900000000000001E-2</v>
      </c>
      <c r="K10" s="123"/>
      <c r="L10" s="126"/>
      <c r="M10" s="123">
        <v>5730.6928000000007</v>
      </c>
      <c r="N10" s="124">
        <v>1</v>
      </c>
      <c r="O10" s="124">
        <v>1.3478162203368303E-2</v>
      </c>
      <c r="P10" s="1"/>
      <c r="Q10" s="1"/>
      <c r="R10" s="1"/>
      <c r="S10" s="1"/>
      <c r="T10" s="1"/>
      <c r="U10" s="1"/>
      <c r="BF10" s="1" t="s">
        <v>32</v>
      </c>
      <c r="BG10" s="4" t="s">
        <v>177</v>
      </c>
    </row>
    <row r="11" spans="2:59" ht="18.75" customHeight="1">
      <c r="B11" s="125" t="s">
        <v>48</v>
      </c>
      <c r="C11" s="122"/>
      <c r="D11" s="122"/>
      <c r="E11" s="122"/>
      <c r="F11" s="122"/>
      <c r="G11" s="123">
        <v>5.73</v>
      </c>
      <c r="H11" s="122"/>
      <c r="I11" s="122"/>
      <c r="J11" s="152">
        <v>2.7900000000000001E-2</v>
      </c>
      <c r="K11" s="123"/>
      <c r="L11" s="126"/>
      <c r="M11" s="123">
        <v>5730.6928000000007</v>
      </c>
      <c r="N11" s="124">
        <v>1</v>
      </c>
      <c r="O11" s="124">
        <v>1.3478162203368303E-2</v>
      </c>
      <c r="BG11" s="1" t="s">
        <v>183</v>
      </c>
    </row>
    <row r="12" spans="2:59">
      <c r="B12" s="102" t="s">
        <v>46</v>
      </c>
      <c r="C12" s="83"/>
      <c r="D12" s="83"/>
      <c r="E12" s="83"/>
      <c r="F12" s="83"/>
      <c r="G12" s="92">
        <v>8.52</v>
      </c>
      <c r="H12" s="83"/>
      <c r="I12" s="83"/>
      <c r="J12" s="104">
        <v>3.3000000000000002E-2</v>
      </c>
      <c r="K12" s="92"/>
      <c r="L12" s="94"/>
      <c r="M12" s="92">
        <v>3449.5102600000009</v>
      </c>
      <c r="N12" s="93">
        <v>0.60193599280003296</v>
      </c>
      <c r="O12" s="93">
        <v>8.1129909470043782E-3</v>
      </c>
      <c r="BG12" s="1" t="s">
        <v>178</v>
      </c>
    </row>
    <row r="13" spans="2:59">
      <c r="B13" s="88" t="s">
        <v>1506</v>
      </c>
      <c r="C13" s="98" t="s">
        <v>1487</v>
      </c>
      <c r="D13" s="85">
        <v>5212</v>
      </c>
      <c r="E13" s="85" t="s">
        <v>650</v>
      </c>
      <c r="F13" s="85"/>
      <c r="G13" s="95">
        <v>8.99</v>
      </c>
      <c r="H13" s="98" t="s">
        <v>175</v>
      </c>
      <c r="I13" s="99">
        <v>3.4200000000000001E-2</v>
      </c>
      <c r="J13" s="99">
        <v>3.4200000000000001E-2</v>
      </c>
      <c r="K13" s="95">
        <v>511255.74000000005</v>
      </c>
      <c r="L13" s="97">
        <v>98.96</v>
      </c>
      <c r="M13" s="95">
        <v>505.93868000000003</v>
      </c>
      <c r="N13" s="96">
        <v>8.8285779338930878E-2</v>
      </c>
      <c r="O13" s="96">
        <v>1.1899300541808925E-3</v>
      </c>
      <c r="BG13" s="1" t="s">
        <v>179</v>
      </c>
    </row>
    <row r="14" spans="2:59">
      <c r="B14" s="88" t="s">
        <v>1506</v>
      </c>
      <c r="C14" s="98" t="s">
        <v>1487</v>
      </c>
      <c r="D14" s="85">
        <v>5211</v>
      </c>
      <c r="E14" s="85" t="s">
        <v>650</v>
      </c>
      <c r="F14" s="85"/>
      <c r="G14" s="95">
        <v>6.37</v>
      </c>
      <c r="H14" s="98" t="s">
        <v>175</v>
      </c>
      <c r="I14" s="99">
        <v>3.7999999999999999E-2</v>
      </c>
      <c r="J14" s="99">
        <v>3.7999999999999999E-2</v>
      </c>
      <c r="K14" s="95">
        <v>562082.4</v>
      </c>
      <c r="L14" s="97">
        <v>100.12</v>
      </c>
      <c r="M14" s="95">
        <v>562.75689999999997</v>
      </c>
      <c r="N14" s="96">
        <v>9.8200500295531443E-2</v>
      </c>
      <c r="O14" s="96">
        <v>1.32356227143509E-3</v>
      </c>
      <c r="BG14" s="1" t="s">
        <v>180</v>
      </c>
    </row>
    <row r="15" spans="2:59">
      <c r="B15" s="88" t="s">
        <v>1506</v>
      </c>
      <c r="C15" s="98" t="s">
        <v>1487</v>
      </c>
      <c r="D15" s="85">
        <v>5025</v>
      </c>
      <c r="E15" s="85" t="s">
        <v>650</v>
      </c>
      <c r="F15" s="85"/>
      <c r="G15" s="95">
        <v>9.89</v>
      </c>
      <c r="H15" s="98" t="s">
        <v>175</v>
      </c>
      <c r="I15" s="99">
        <v>3.7199999999999997E-2</v>
      </c>
      <c r="J15" s="99">
        <v>3.7199999999999997E-2</v>
      </c>
      <c r="K15" s="95">
        <v>499185.1100000001</v>
      </c>
      <c r="L15" s="97">
        <v>97.36</v>
      </c>
      <c r="M15" s="95">
        <v>486.00662000000005</v>
      </c>
      <c r="N15" s="96">
        <v>8.4807655367602319E-2</v>
      </c>
      <c r="O15" s="96">
        <v>1.1430513351319027E-3</v>
      </c>
      <c r="BG15" s="1" t="s">
        <v>182</v>
      </c>
    </row>
    <row r="16" spans="2:59">
      <c r="B16" s="88" t="s">
        <v>1506</v>
      </c>
      <c r="C16" s="98" t="s">
        <v>1487</v>
      </c>
      <c r="D16" s="85">
        <v>5024</v>
      </c>
      <c r="E16" s="85" t="s">
        <v>650</v>
      </c>
      <c r="F16" s="85"/>
      <c r="G16" s="95">
        <v>7.49</v>
      </c>
      <c r="H16" s="98" t="s">
        <v>175</v>
      </c>
      <c r="I16" s="99">
        <v>4.2200000000000001E-2</v>
      </c>
      <c r="J16" s="99">
        <v>4.2200000000000001E-2</v>
      </c>
      <c r="K16" s="95">
        <v>421868.32000000007</v>
      </c>
      <c r="L16" s="97">
        <v>101.01</v>
      </c>
      <c r="M16" s="95">
        <v>426.12919000000005</v>
      </c>
      <c r="N16" s="96">
        <v>7.4359105412176343E-2</v>
      </c>
      <c r="O16" s="96">
        <v>1.0022240840426746E-3</v>
      </c>
      <c r="BG16" s="1" t="s">
        <v>181</v>
      </c>
    </row>
    <row r="17" spans="2:59">
      <c r="B17" s="88" t="s">
        <v>1506</v>
      </c>
      <c r="C17" s="98" t="s">
        <v>1487</v>
      </c>
      <c r="D17" s="85">
        <v>5023</v>
      </c>
      <c r="E17" s="85" t="s">
        <v>650</v>
      </c>
      <c r="F17" s="85"/>
      <c r="G17" s="95">
        <v>10.09</v>
      </c>
      <c r="H17" s="98" t="s">
        <v>175</v>
      </c>
      <c r="I17" s="99">
        <v>3.1800000000000002E-2</v>
      </c>
      <c r="J17" s="99">
        <v>3.1800000000000002E-2</v>
      </c>
      <c r="K17" s="95">
        <v>448035.0400000001</v>
      </c>
      <c r="L17" s="97">
        <v>96.78</v>
      </c>
      <c r="M17" s="95">
        <v>433.60811000000012</v>
      </c>
      <c r="N17" s="96">
        <v>7.5664169260652059E-2</v>
      </c>
      <c r="O17" s="96">
        <v>1.0198139462781824E-3</v>
      </c>
      <c r="BG17" s="1" t="s">
        <v>184</v>
      </c>
    </row>
    <row r="18" spans="2:59">
      <c r="B18" s="88" t="s">
        <v>1506</v>
      </c>
      <c r="C18" s="98" t="s">
        <v>1487</v>
      </c>
      <c r="D18" s="85">
        <v>5210</v>
      </c>
      <c r="E18" s="85" t="s">
        <v>650</v>
      </c>
      <c r="F18" s="85"/>
      <c r="G18" s="95">
        <v>9.43</v>
      </c>
      <c r="H18" s="98" t="s">
        <v>175</v>
      </c>
      <c r="I18" s="99">
        <v>2.4E-2</v>
      </c>
      <c r="J18" s="99">
        <v>2.4E-2</v>
      </c>
      <c r="K18" s="95">
        <v>377782.97</v>
      </c>
      <c r="L18" s="97">
        <v>102.97</v>
      </c>
      <c r="M18" s="95">
        <v>389.00296999999995</v>
      </c>
      <c r="N18" s="96">
        <v>6.7880618203788531E-2</v>
      </c>
      <c r="O18" s="96">
        <v>9.1490598261557716E-4</v>
      </c>
      <c r="BG18" s="1" t="s">
        <v>185</v>
      </c>
    </row>
    <row r="19" spans="2:59">
      <c r="B19" s="88" t="s">
        <v>1506</v>
      </c>
      <c r="C19" s="98" t="s">
        <v>1487</v>
      </c>
      <c r="D19" s="85">
        <v>5022</v>
      </c>
      <c r="E19" s="85" t="s">
        <v>650</v>
      </c>
      <c r="F19" s="85"/>
      <c r="G19" s="95">
        <v>8.66</v>
      </c>
      <c r="H19" s="98" t="s">
        <v>175</v>
      </c>
      <c r="I19" s="99">
        <v>3.0099999999999998E-2</v>
      </c>
      <c r="J19" s="99">
        <v>3.0099999999999998E-2</v>
      </c>
      <c r="K19" s="95">
        <v>345369.61</v>
      </c>
      <c r="L19" s="97">
        <v>96.95</v>
      </c>
      <c r="M19" s="95">
        <v>334.83575000000008</v>
      </c>
      <c r="N19" s="96">
        <v>5.8428494020827643E-2</v>
      </c>
      <c r="O19" s="96">
        <v>7.8750871971125004E-4</v>
      </c>
      <c r="BG19" s="1" t="s">
        <v>186</v>
      </c>
    </row>
    <row r="20" spans="2:59">
      <c r="B20" s="88" t="s">
        <v>1506</v>
      </c>
      <c r="C20" s="98" t="s">
        <v>1487</v>
      </c>
      <c r="D20" s="85">
        <v>5209</v>
      </c>
      <c r="E20" s="85" t="s">
        <v>650</v>
      </c>
      <c r="F20" s="85"/>
      <c r="G20" s="95">
        <v>7.26</v>
      </c>
      <c r="H20" s="98" t="s">
        <v>175</v>
      </c>
      <c r="I20" s="99">
        <v>2.6800000000000001E-2</v>
      </c>
      <c r="J20" s="99">
        <v>2.6800000000000001E-2</v>
      </c>
      <c r="K20" s="95">
        <v>315587.05000000005</v>
      </c>
      <c r="L20" s="97">
        <v>98.62</v>
      </c>
      <c r="M20" s="95">
        <v>311.23204000000004</v>
      </c>
      <c r="N20" s="96">
        <v>5.4309670900523584E-2</v>
      </c>
      <c r="O20" s="96">
        <v>7.3199455360880834E-4</v>
      </c>
      <c r="BG20" s="1" t="s">
        <v>187</v>
      </c>
    </row>
    <row r="21" spans="2:59">
      <c r="B21" s="84"/>
      <c r="C21" s="85"/>
      <c r="D21" s="85"/>
      <c r="E21" s="85"/>
      <c r="F21" s="85"/>
      <c r="G21" s="85"/>
      <c r="H21" s="85"/>
      <c r="I21" s="85"/>
      <c r="J21" s="85"/>
      <c r="K21" s="95"/>
      <c r="L21" s="97"/>
      <c r="M21" s="85"/>
      <c r="N21" s="96"/>
      <c r="O21" s="85"/>
      <c r="BG21" s="1" t="s">
        <v>188</v>
      </c>
    </row>
    <row r="22" spans="2:59">
      <c r="B22" s="102" t="s">
        <v>47</v>
      </c>
      <c r="C22" s="83"/>
      <c r="D22" s="83"/>
      <c r="E22" s="83"/>
      <c r="F22" s="83"/>
      <c r="G22" s="92">
        <v>2.9381754961617408</v>
      </c>
      <c r="H22" s="83"/>
      <c r="I22" s="83"/>
      <c r="J22" s="104">
        <v>2.2886748713235375E-2</v>
      </c>
      <c r="K22" s="92"/>
      <c r="L22" s="94"/>
      <c r="M22" s="92">
        <v>2281.1825400000007</v>
      </c>
      <c r="N22" s="93">
        <v>0.39806400719996726</v>
      </c>
      <c r="O22" s="93">
        <v>5.3651712563639259E-3</v>
      </c>
      <c r="BG22" s="1" t="s">
        <v>32</v>
      </c>
    </row>
    <row r="23" spans="2:59">
      <c r="B23" s="88" t="s">
        <v>1507</v>
      </c>
      <c r="C23" s="98" t="s">
        <v>1487</v>
      </c>
      <c r="D23" s="85" t="s">
        <v>1483</v>
      </c>
      <c r="E23" s="85" t="s">
        <v>369</v>
      </c>
      <c r="F23" s="85" t="s">
        <v>171</v>
      </c>
      <c r="G23" s="95">
        <v>1.9800000000000002</v>
      </c>
      <c r="H23" s="98" t="s">
        <v>175</v>
      </c>
      <c r="I23" s="99">
        <v>2.0119999999999999E-2</v>
      </c>
      <c r="J23" s="99">
        <v>2.0199999999999999E-2</v>
      </c>
      <c r="K23" s="95">
        <v>986629.20000000019</v>
      </c>
      <c r="L23" s="97">
        <v>100.08</v>
      </c>
      <c r="M23" s="95">
        <v>987.41850000000011</v>
      </c>
      <c r="N23" s="96">
        <v>0.17230351276201719</v>
      </c>
      <c r="O23" s="96">
        <v>2.3223346932166084E-3</v>
      </c>
    </row>
    <row r="24" spans="2:59">
      <c r="B24" s="88" t="s">
        <v>1508</v>
      </c>
      <c r="C24" s="98" t="s">
        <v>1484</v>
      </c>
      <c r="D24" s="85" t="s">
        <v>1485</v>
      </c>
      <c r="E24" s="85" t="s">
        <v>423</v>
      </c>
      <c r="F24" s="85" t="s">
        <v>172</v>
      </c>
      <c r="G24" s="95">
        <v>4.8099999999999996</v>
      </c>
      <c r="H24" s="98" t="s">
        <v>175</v>
      </c>
      <c r="I24" s="99">
        <v>2.1613000000000004E-2</v>
      </c>
      <c r="J24" s="99">
        <v>2.1700000000000001E-2</v>
      </c>
      <c r="K24" s="95">
        <v>345863.42</v>
      </c>
      <c r="L24" s="97">
        <v>100.06</v>
      </c>
      <c r="M24" s="95">
        <v>346.0709500000001</v>
      </c>
      <c r="N24" s="96">
        <v>6.0389024866243056E-2</v>
      </c>
      <c r="O24" s="96">
        <v>8.1393307245046574E-4</v>
      </c>
    </row>
    <row r="25" spans="2:59">
      <c r="B25" s="88" t="s">
        <v>1509</v>
      </c>
      <c r="C25" s="98" t="s">
        <v>1484</v>
      </c>
      <c r="D25" s="85" t="s">
        <v>1486</v>
      </c>
      <c r="E25" s="85" t="s">
        <v>506</v>
      </c>
      <c r="F25" s="85" t="s">
        <v>172</v>
      </c>
      <c r="G25" s="95">
        <v>4.63</v>
      </c>
      <c r="H25" s="98" t="s">
        <v>175</v>
      </c>
      <c r="I25" s="99">
        <v>2.3E-2</v>
      </c>
      <c r="J25" s="99">
        <v>2.5700000000000004E-2</v>
      </c>
      <c r="K25" s="95">
        <v>58277.350000000006</v>
      </c>
      <c r="L25" s="97">
        <v>99.39</v>
      </c>
      <c r="M25" s="95">
        <v>57.921860000000009</v>
      </c>
      <c r="N25" s="96">
        <v>1.0107305001587243E-2</v>
      </c>
      <c r="O25" s="96">
        <v>1.3622789625030858E-4</v>
      </c>
    </row>
    <row r="26" spans="2:59">
      <c r="B26" s="88" t="s">
        <v>1510</v>
      </c>
      <c r="C26" s="98" t="s">
        <v>1487</v>
      </c>
      <c r="D26" s="85" t="s">
        <v>1488</v>
      </c>
      <c r="E26" s="85" t="s">
        <v>506</v>
      </c>
      <c r="F26" s="85" t="s">
        <v>172</v>
      </c>
      <c r="G26" s="95">
        <v>1.9700000000000002</v>
      </c>
      <c r="H26" s="98" t="s">
        <v>175</v>
      </c>
      <c r="I26" s="99">
        <v>2.75E-2</v>
      </c>
      <c r="J26" s="99">
        <v>2.0900000000000002E-2</v>
      </c>
      <c r="K26" s="95">
        <v>154871.51000000004</v>
      </c>
      <c r="L26" s="97">
        <v>101.93</v>
      </c>
      <c r="M26" s="95">
        <v>157.86052000000001</v>
      </c>
      <c r="N26" s="96">
        <v>2.7546498391957074E-2</v>
      </c>
      <c r="O26" s="96">
        <v>3.7127617346162161E-4</v>
      </c>
    </row>
    <row r="27" spans="2:59">
      <c r="B27" s="88" t="s">
        <v>1510</v>
      </c>
      <c r="C27" s="98" t="s">
        <v>1487</v>
      </c>
      <c r="D27" s="85" t="s">
        <v>1489</v>
      </c>
      <c r="E27" s="85" t="s">
        <v>506</v>
      </c>
      <c r="F27" s="85" t="s">
        <v>172</v>
      </c>
      <c r="G27" s="95">
        <v>2.54</v>
      </c>
      <c r="H27" s="98" t="s">
        <v>175</v>
      </c>
      <c r="I27" s="99">
        <v>3.1699999999999999E-2</v>
      </c>
      <c r="J27" s="99">
        <v>2.2799999999999994E-2</v>
      </c>
      <c r="K27" s="95">
        <v>300632.93000000005</v>
      </c>
      <c r="L27" s="97">
        <v>103.03</v>
      </c>
      <c r="M27" s="95">
        <v>309.74212000000006</v>
      </c>
      <c r="N27" s="96">
        <v>5.4049681392797748E-2</v>
      </c>
      <c r="O27" s="96">
        <v>7.2849037285250564E-4</v>
      </c>
    </row>
    <row r="28" spans="2:59">
      <c r="B28" s="88" t="s">
        <v>1509</v>
      </c>
      <c r="C28" s="98" t="s">
        <v>1484</v>
      </c>
      <c r="D28" s="85" t="s">
        <v>1490</v>
      </c>
      <c r="E28" s="85" t="s">
        <v>506</v>
      </c>
      <c r="F28" s="85" t="s">
        <v>172</v>
      </c>
      <c r="G28" s="95">
        <v>3.5300000000000002</v>
      </c>
      <c r="H28" s="98" t="s">
        <v>175</v>
      </c>
      <c r="I28" s="99">
        <v>2.2000000000000002E-2</v>
      </c>
      <c r="J28" s="99">
        <v>2.1000000000000001E-2</v>
      </c>
      <c r="K28" s="95">
        <v>134590.46000000002</v>
      </c>
      <c r="L28" s="97">
        <v>100.53</v>
      </c>
      <c r="M28" s="95">
        <v>135.30378000000002</v>
      </c>
      <c r="N28" s="96">
        <v>2.3610370459920659E-2</v>
      </c>
      <c r="O28" s="96">
        <v>3.1822440274042617E-4</v>
      </c>
    </row>
    <row r="29" spans="2:59">
      <c r="B29" s="88" t="s">
        <v>1509</v>
      </c>
      <c r="C29" s="98" t="s">
        <v>1484</v>
      </c>
      <c r="D29" s="85" t="s">
        <v>1491</v>
      </c>
      <c r="E29" s="85" t="s">
        <v>506</v>
      </c>
      <c r="F29" s="85" t="s">
        <v>172</v>
      </c>
      <c r="G29" s="95">
        <v>4.5699999999999985</v>
      </c>
      <c r="H29" s="98" t="s">
        <v>175</v>
      </c>
      <c r="I29" s="99">
        <v>3.3700000000000001E-2</v>
      </c>
      <c r="J29" s="99">
        <v>3.5299999999999998E-2</v>
      </c>
      <c r="K29" s="95">
        <v>29239.500000000004</v>
      </c>
      <c r="L29" s="97">
        <v>99.68</v>
      </c>
      <c r="M29" s="95">
        <v>29.145940000000007</v>
      </c>
      <c r="N29" s="96">
        <v>5.0859365555243168E-3</v>
      </c>
      <c r="O29" s="96">
        <v>6.8549077851397025E-5</v>
      </c>
    </row>
    <row r="30" spans="2:59">
      <c r="B30" s="88" t="s">
        <v>1509</v>
      </c>
      <c r="C30" s="98" t="s">
        <v>1484</v>
      </c>
      <c r="D30" s="85" t="s">
        <v>1492</v>
      </c>
      <c r="E30" s="85" t="s">
        <v>506</v>
      </c>
      <c r="F30" s="85" t="s">
        <v>172</v>
      </c>
      <c r="G30" s="95">
        <v>4.42</v>
      </c>
      <c r="H30" s="98" t="s">
        <v>175</v>
      </c>
      <c r="I30" s="99">
        <v>3.85E-2</v>
      </c>
      <c r="J30" s="99">
        <v>3.8500000000000006E-2</v>
      </c>
      <c r="K30" s="95">
        <v>7703.7400000000016</v>
      </c>
      <c r="L30" s="97">
        <v>100.47</v>
      </c>
      <c r="M30" s="95">
        <v>7.7399500000000003</v>
      </c>
      <c r="N30" s="96">
        <v>1.3506133150253665E-3</v>
      </c>
      <c r="O30" s="96">
        <v>1.8203785333940861E-5</v>
      </c>
    </row>
    <row r="31" spans="2:59">
      <c r="B31" s="88" t="s">
        <v>1509</v>
      </c>
      <c r="C31" s="98" t="s">
        <v>1484</v>
      </c>
      <c r="D31" s="85" t="s">
        <v>1493</v>
      </c>
      <c r="E31" s="85" t="s">
        <v>506</v>
      </c>
      <c r="F31" s="85" t="s">
        <v>172</v>
      </c>
      <c r="G31" s="95">
        <v>4.42</v>
      </c>
      <c r="H31" s="98" t="s">
        <v>175</v>
      </c>
      <c r="I31" s="99">
        <v>3.8399999999999997E-2</v>
      </c>
      <c r="J31" s="99">
        <v>3.8299999999999987E-2</v>
      </c>
      <c r="K31" s="95">
        <v>23032.050000000003</v>
      </c>
      <c r="L31" s="97">
        <v>100.6</v>
      </c>
      <c r="M31" s="95">
        <v>23.170240000000007</v>
      </c>
      <c r="N31" s="96">
        <v>4.0431830510963707E-3</v>
      </c>
      <c r="O31" s="96">
        <v>5.4494676980586441E-5</v>
      </c>
    </row>
    <row r="32" spans="2:59">
      <c r="B32" s="88" t="s">
        <v>1509</v>
      </c>
      <c r="C32" s="98" t="s">
        <v>1484</v>
      </c>
      <c r="D32" s="85" t="s">
        <v>1494</v>
      </c>
      <c r="E32" s="85" t="s">
        <v>506</v>
      </c>
      <c r="F32" s="85" t="s">
        <v>172</v>
      </c>
      <c r="G32" s="95">
        <v>5.4499999999999993</v>
      </c>
      <c r="H32" s="98" t="s">
        <v>175</v>
      </c>
      <c r="I32" s="99">
        <v>3.6699999999999997E-2</v>
      </c>
      <c r="J32" s="99">
        <v>3.8299999999999994E-2</v>
      </c>
      <c r="K32" s="95">
        <v>91773.85000000002</v>
      </c>
      <c r="L32" s="97">
        <v>99.66</v>
      </c>
      <c r="M32" s="95">
        <v>91.461820000000017</v>
      </c>
      <c r="N32" s="96">
        <v>1.5959993528182143E-2</v>
      </c>
      <c r="O32" s="96">
        <v>2.151113815375473E-4</v>
      </c>
    </row>
    <row r="33" spans="2:15">
      <c r="B33" s="88" t="s">
        <v>1509</v>
      </c>
      <c r="C33" s="98" t="s">
        <v>1484</v>
      </c>
      <c r="D33" s="85" t="s">
        <v>1495</v>
      </c>
      <c r="E33" s="85" t="s">
        <v>506</v>
      </c>
      <c r="F33" s="85" t="s">
        <v>172</v>
      </c>
      <c r="G33" s="95">
        <v>3.4800000000000009</v>
      </c>
      <c r="H33" s="98" t="s">
        <v>175</v>
      </c>
      <c r="I33" s="99">
        <v>3.1800000000000002E-2</v>
      </c>
      <c r="J33" s="99">
        <v>3.210000000000001E-2</v>
      </c>
      <c r="K33" s="95">
        <v>135063.22000000003</v>
      </c>
      <c r="L33" s="97">
        <v>100.21</v>
      </c>
      <c r="M33" s="95">
        <v>135.34685999999999</v>
      </c>
      <c r="N33" s="96">
        <v>2.3617887875616011E-2</v>
      </c>
      <c r="O33" s="96">
        <v>3.1832572368851824E-4</v>
      </c>
    </row>
    <row r="34" spans="2:15">
      <c r="B34" s="84"/>
      <c r="C34" s="85"/>
      <c r="D34" s="85"/>
      <c r="E34" s="85"/>
      <c r="F34" s="85"/>
      <c r="G34" s="85"/>
      <c r="H34" s="85"/>
      <c r="I34" s="85"/>
      <c r="J34" s="85"/>
      <c r="K34" s="95"/>
      <c r="L34" s="97"/>
      <c r="M34" s="85"/>
      <c r="N34" s="96"/>
      <c r="O34" s="85"/>
    </row>
    <row r="35" spans="2:15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15">
      <c r="B36" s="146" t="s">
        <v>1497</v>
      </c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15">
      <c r="B37" s="146" t="s">
        <v>123</v>
      </c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2:15"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2:15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15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1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1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15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15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15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15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15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15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  <row r="110" spans="2:15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</row>
    <row r="111" spans="2:15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</row>
    <row r="112" spans="2:15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</row>
    <row r="113" spans="2:15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</row>
    <row r="114" spans="2:15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</row>
    <row r="115" spans="2:15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</row>
    <row r="116" spans="2:15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</row>
    <row r="117" spans="2:15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</row>
    <row r="118" spans="2:15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</row>
    <row r="119" spans="2:15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</row>
    <row r="120" spans="2:15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</row>
    <row r="121" spans="2:15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</row>
    <row r="122" spans="2:15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</row>
    <row r="123" spans="2:15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</row>
    <row r="124" spans="2:15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</row>
    <row r="125" spans="2:15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</row>
    <row r="126" spans="2:15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</row>
    <row r="127" spans="2:15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</row>
    <row r="128" spans="2:15"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</row>
    <row r="129" spans="2:15"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</row>
    <row r="130" spans="2:15"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</row>
    <row r="131" spans="2:15">
      <c r="B131" s="101"/>
      <c r="C131" s="101"/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</row>
    <row r="132" spans="2:15">
      <c r="B132" s="101"/>
      <c r="C132" s="101"/>
      <c r="D132" s="101"/>
      <c r="E132" s="101"/>
      <c r="F132" s="101"/>
      <c r="G132" s="101"/>
      <c r="H132" s="101"/>
      <c r="I132" s="101"/>
      <c r="J132" s="101"/>
      <c r="K132" s="101"/>
      <c r="L132" s="101"/>
      <c r="M132" s="101"/>
      <c r="N132" s="101"/>
      <c r="O132" s="101"/>
    </row>
    <row r="133" spans="2:15">
      <c r="B133" s="101"/>
      <c r="C133" s="101"/>
      <c r="D133" s="101"/>
      <c r="E133" s="101"/>
      <c r="F133" s="101"/>
      <c r="G133" s="101"/>
      <c r="H133" s="101"/>
      <c r="I133" s="101"/>
      <c r="J133" s="101"/>
      <c r="K133" s="101"/>
      <c r="L133" s="101"/>
      <c r="M133" s="101"/>
      <c r="N133" s="101"/>
      <c r="O133" s="101"/>
    </row>
  </sheetData>
  <mergeCells count="1">
    <mergeCell ref="B6:O6"/>
  </mergeCells>
  <phoneticPr fontId="3" type="noConversion"/>
  <conditionalFormatting sqref="B58:B133">
    <cfRule type="cellIs" dxfId="20" priority="19" operator="equal">
      <formula>2958465</formula>
    </cfRule>
    <cfRule type="cellIs" dxfId="19" priority="20" operator="equal">
      <formula>"NR3"</formula>
    </cfRule>
    <cfRule type="cellIs" dxfId="18" priority="21" operator="equal">
      <formula>"דירוג פנימי"</formula>
    </cfRule>
  </conditionalFormatting>
  <conditionalFormatting sqref="B58:B133">
    <cfRule type="cellIs" dxfId="17" priority="18" operator="equal">
      <formula>2958465</formula>
    </cfRule>
  </conditionalFormatting>
  <conditionalFormatting sqref="B11:B12 B39:B43 B21:B22 B34:B35">
    <cfRule type="cellIs" dxfId="16" priority="17" operator="equal">
      <formula>"NR3"</formula>
    </cfRule>
  </conditionalFormatting>
  <conditionalFormatting sqref="B36">
    <cfRule type="cellIs" dxfId="15" priority="16" operator="equal">
      <formula>"NR3"</formula>
    </cfRule>
  </conditionalFormatting>
  <conditionalFormatting sqref="B36">
    <cfRule type="containsText" dxfId="14" priority="15" operator="containsText" text="הפרשה ">
      <formula>NOT(ISERROR(SEARCH("הפרשה ",B36)))</formula>
    </cfRule>
  </conditionalFormatting>
  <conditionalFormatting sqref="B13:B16">
    <cfRule type="cellIs" dxfId="13" priority="14" operator="equal">
      <formula>"NR3"</formula>
    </cfRule>
  </conditionalFormatting>
  <conditionalFormatting sqref="B17:B20">
    <cfRule type="cellIs" dxfId="12" priority="13" operator="equal">
      <formula>"NR3"</formula>
    </cfRule>
  </conditionalFormatting>
  <conditionalFormatting sqref="B23">
    <cfRule type="cellIs" dxfId="11" priority="12" operator="equal">
      <formula>"NR3"</formula>
    </cfRule>
  </conditionalFormatting>
  <conditionalFormatting sqref="B24">
    <cfRule type="cellIs" dxfId="10" priority="11" operator="equal">
      <formula>"NR3"</formula>
    </cfRule>
  </conditionalFormatting>
  <conditionalFormatting sqref="B25">
    <cfRule type="cellIs" dxfId="9" priority="10" operator="equal">
      <formula>"NR3"</formula>
    </cfRule>
  </conditionalFormatting>
  <conditionalFormatting sqref="B26">
    <cfRule type="cellIs" dxfId="8" priority="7" operator="equal">
      <formula>2958465</formula>
    </cfRule>
    <cfRule type="cellIs" dxfId="7" priority="8" operator="equal">
      <formula>"NR3"</formula>
    </cfRule>
    <cfRule type="cellIs" dxfId="6" priority="9" operator="equal">
      <formula>"דירוג פנימי"</formula>
    </cfRule>
  </conditionalFormatting>
  <conditionalFormatting sqref="B26">
    <cfRule type="cellIs" dxfId="5" priority="6" operator="equal">
      <formula>2958465</formula>
    </cfRule>
  </conditionalFormatting>
  <conditionalFormatting sqref="B27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27">
    <cfRule type="cellIs" dxfId="1" priority="2" operator="equal">
      <formula>2958465</formula>
    </cfRule>
  </conditionalFormatting>
  <conditionalFormatting sqref="B28:B33">
    <cfRule type="cellIs" dxfId="0" priority="1" operator="equal">
      <formula>"NR3"</formula>
    </cfRule>
  </conditionalFormatting>
  <dataValidations count="1">
    <dataValidation allowBlank="1" showInputMessage="1" showErrorMessage="1" sqref="B38:B1048576 AH1:XFD2 C5:C1048576 D1:AF2 A1:A1048576 D3:XFD1048576 B1:B35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190</v>
      </c>
      <c r="C1" s="79" t="s" vm="1">
        <v>246</v>
      </c>
    </row>
    <row r="2" spans="2:64">
      <c r="B2" s="57" t="s">
        <v>189</v>
      </c>
      <c r="C2" s="79" t="s">
        <v>247</v>
      </c>
    </row>
    <row r="3" spans="2:64">
      <c r="B3" s="57" t="s">
        <v>191</v>
      </c>
      <c r="C3" s="79" t="s">
        <v>248</v>
      </c>
    </row>
    <row r="4" spans="2:64">
      <c r="B4" s="57" t="s">
        <v>192</v>
      </c>
      <c r="C4" s="79">
        <v>75</v>
      </c>
    </row>
    <row r="6" spans="2:64" ht="26.25" customHeight="1">
      <c r="B6" s="166" t="s">
        <v>224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8"/>
    </row>
    <row r="7" spans="2:64" s="3" customFormat="1" ht="78.75">
      <c r="B7" s="60" t="s">
        <v>127</v>
      </c>
      <c r="C7" s="61" t="s">
        <v>53</v>
      </c>
      <c r="D7" s="61" t="s">
        <v>128</v>
      </c>
      <c r="E7" s="61" t="s">
        <v>15</v>
      </c>
      <c r="F7" s="61" t="s">
        <v>74</v>
      </c>
      <c r="G7" s="61" t="s">
        <v>18</v>
      </c>
      <c r="H7" s="61" t="s">
        <v>112</v>
      </c>
      <c r="I7" s="61" t="s">
        <v>60</v>
      </c>
      <c r="J7" s="61" t="s">
        <v>19</v>
      </c>
      <c r="K7" s="61" t="s">
        <v>0</v>
      </c>
      <c r="L7" s="61" t="s">
        <v>116</v>
      </c>
      <c r="M7" s="61" t="s">
        <v>121</v>
      </c>
      <c r="N7" s="76" t="s">
        <v>193</v>
      </c>
      <c r="O7" s="63" t="s">
        <v>195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70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"/>
      <c r="Q10" s="1"/>
      <c r="R10" s="1"/>
      <c r="S10" s="1"/>
      <c r="T10" s="1"/>
      <c r="U10" s="1"/>
      <c r="BL10" s="1"/>
    </row>
    <row r="11" spans="2:64" ht="20.25" customHeight="1">
      <c r="B11" s="10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</row>
    <row r="12" spans="2:64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</row>
    <row r="13" spans="2:64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</row>
    <row r="14" spans="2:64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</row>
    <row r="15" spans="2:64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</row>
    <row r="16" spans="2:64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</row>
    <row r="17" spans="2:1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2:1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15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15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15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15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1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2:15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2:15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15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1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1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15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15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15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15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15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15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28515625" style="1" bestFit="1" customWidth="1"/>
    <col min="5" max="5" width="7.5703125" style="1" bestFit="1" customWidth="1"/>
    <col min="6" max="6" width="8" style="1" bestFit="1" customWidth="1"/>
    <col min="7" max="7" width="6.8554687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7" t="s">
        <v>190</v>
      </c>
      <c r="C1" s="79" t="s" vm="1">
        <v>246</v>
      </c>
    </row>
    <row r="2" spans="2:55">
      <c r="B2" s="57" t="s">
        <v>189</v>
      </c>
      <c r="C2" s="79" t="s">
        <v>247</v>
      </c>
    </row>
    <row r="3" spans="2:55">
      <c r="B3" s="57" t="s">
        <v>191</v>
      </c>
      <c r="C3" s="79" t="s">
        <v>248</v>
      </c>
    </row>
    <row r="4" spans="2:55">
      <c r="B4" s="57" t="s">
        <v>192</v>
      </c>
      <c r="C4" s="79">
        <v>75</v>
      </c>
    </row>
    <row r="6" spans="2:55" ht="26.25" customHeight="1">
      <c r="B6" s="166" t="s">
        <v>225</v>
      </c>
      <c r="C6" s="167"/>
      <c r="D6" s="167"/>
      <c r="E6" s="167"/>
      <c r="F6" s="167"/>
      <c r="G6" s="167"/>
      <c r="H6" s="167"/>
      <c r="I6" s="168"/>
    </row>
    <row r="7" spans="2:55" s="3" customFormat="1" ht="78.75">
      <c r="B7" s="60" t="s">
        <v>127</v>
      </c>
      <c r="C7" s="62" t="s">
        <v>62</v>
      </c>
      <c r="D7" s="62" t="s">
        <v>96</v>
      </c>
      <c r="E7" s="62" t="s">
        <v>63</v>
      </c>
      <c r="F7" s="62" t="s">
        <v>112</v>
      </c>
      <c r="G7" s="62" t="s">
        <v>237</v>
      </c>
      <c r="H7" s="77" t="s">
        <v>193</v>
      </c>
      <c r="I7" s="64" t="s">
        <v>194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233</v>
      </c>
      <c r="H8" s="33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22.5" customHeight="1">
      <c r="B11" s="100"/>
      <c r="C11" s="101"/>
      <c r="D11" s="101"/>
      <c r="E11" s="101"/>
      <c r="F11" s="101"/>
      <c r="G11" s="101"/>
      <c r="H11" s="101"/>
      <c r="I11" s="101"/>
    </row>
    <row r="12" spans="2:55">
      <c r="B12" s="100"/>
      <c r="C12" s="101"/>
      <c r="D12" s="101"/>
      <c r="E12" s="101"/>
      <c r="F12" s="101"/>
      <c r="G12" s="101"/>
      <c r="H12" s="101"/>
      <c r="I12" s="101"/>
    </row>
    <row r="13" spans="2:55">
      <c r="B13" s="101"/>
      <c r="C13" s="101"/>
      <c r="D13" s="101"/>
      <c r="E13" s="101"/>
      <c r="F13" s="101"/>
      <c r="G13" s="101"/>
      <c r="H13" s="101"/>
      <c r="I13" s="101"/>
    </row>
    <row r="14" spans="2:55">
      <c r="B14" s="101"/>
      <c r="C14" s="101"/>
      <c r="D14" s="101"/>
      <c r="E14" s="101"/>
      <c r="F14" s="101"/>
      <c r="G14" s="101"/>
      <c r="H14" s="101"/>
      <c r="I14" s="101"/>
    </row>
    <row r="15" spans="2:55">
      <c r="B15" s="101"/>
      <c r="C15" s="101"/>
      <c r="D15" s="101"/>
      <c r="E15" s="101"/>
      <c r="F15" s="101"/>
      <c r="G15" s="101"/>
      <c r="H15" s="101"/>
      <c r="I15" s="101"/>
    </row>
    <row r="16" spans="2:55">
      <c r="B16" s="101"/>
      <c r="C16" s="101"/>
      <c r="D16" s="101"/>
      <c r="E16" s="101"/>
      <c r="F16" s="101"/>
      <c r="G16" s="101"/>
      <c r="H16" s="101"/>
      <c r="I16" s="101"/>
    </row>
    <row r="17" spans="2:9">
      <c r="B17" s="101"/>
      <c r="C17" s="101"/>
      <c r="D17" s="101"/>
      <c r="E17" s="101"/>
      <c r="F17" s="101"/>
      <c r="G17" s="101"/>
      <c r="H17" s="101"/>
      <c r="I17" s="101"/>
    </row>
    <row r="18" spans="2:9">
      <c r="B18" s="101"/>
      <c r="C18" s="101"/>
      <c r="D18" s="101"/>
      <c r="E18" s="101"/>
      <c r="F18" s="101"/>
      <c r="G18" s="101"/>
      <c r="H18" s="101"/>
      <c r="I18" s="101"/>
    </row>
    <row r="19" spans="2:9">
      <c r="B19" s="101"/>
      <c r="C19" s="101"/>
      <c r="D19" s="101"/>
      <c r="E19" s="101"/>
      <c r="F19" s="101"/>
      <c r="G19" s="101"/>
      <c r="H19" s="101"/>
      <c r="I19" s="101"/>
    </row>
    <row r="20" spans="2:9">
      <c r="B20" s="101"/>
      <c r="C20" s="101"/>
      <c r="D20" s="101"/>
      <c r="E20" s="101"/>
      <c r="F20" s="101"/>
      <c r="G20" s="101"/>
      <c r="H20" s="101"/>
      <c r="I20" s="101"/>
    </row>
    <row r="21" spans="2:9">
      <c r="B21" s="101"/>
      <c r="C21" s="101"/>
      <c r="D21" s="101"/>
      <c r="E21" s="101"/>
      <c r="F21" s="101"/>
      <c r="G21" s="101"/>
      <c r="H21" s="101"/>
      <c r="I21" s="101"/>
    </row>
    <row r="22" spans="2:9">
      <c r="B22" s="101"/>
      <c r="C22" s="101"/>
      <c r="D22" s="101"/>
      <c r="E22" s="101"/>
      <c r="F22" s="101"/>
      <c r="G22" s="101"/>
      <c r="H22" s="101"/>
      <c r="I22" s="101"/>
    </row>
    <row r="23" spans="2:9">
      <c r="B23" s="101"/>
      <c r="C23" s="101"/>
      <c r="D23" s="101"/>
      <c r="E23" s="101"/>
      <c r="F23" s="101"/>
      <c r="G23" s="101"/>
      <c r="H23" s="101"/>
      <c r="I23" s="101"/>
    </row>
    <row r="24" spans="2:9">
      <c r="B24" s="101"/>
      <c r="C24" s="101"/>
      <c r="D24" s="101"/>
      <c r="E24" s="101"/>
      <c r="F24" s="101"/>
      <c r="G24" s="101"/>
      <c r="H24" s="101"/>
      <c r="I24" s="101"/>
    </row>
    <row r="25" spans="2:9">
      <c r="B25" s="101"/>
      <c r="C25" s="101"/>
      <c r="D25" s="101"/>
      <c r="E25" s="101"/>
      <c r="F25" s="101"/>
      <c r="G25" s="101"/>
      <c r="H25" s="101"/>
      <c r="I25" s="101"/>
    </row>
    <row r="26" spans="2:9">
      <c r="B26" s="101"/>
      <c r="C26" s="101"/>
      <c r="D26" s="101"/>
      <c r="E26" s="101"/>
      <c r="F26" s="101"/>
      <c r="G26" s="101"/>
      <c r="H26" s="101"/>
      <c r="I26" s="101"/>
    </row>
    <row r="27" spans="2:9">
      <c r="B27" s="101"/>
      <c r="C27" s="101"/>
      <c r="D27" s="101"/>
      <c r="E27" s="101"/>
      <c r="F27" s="101"/>
      <c r="G27" s="101"/>
      <c r="H27" s="101"/>
      <c r="I27" s="101"/>
    </row>
    <row r="28" spans="2:9">
      <c r="B28" s="101"/>
      <c r="C28" s="101"/>
      <c r="D28" s="101"/>
      <c r="E28" s="101"/>
      <c r="F28" s="101"/>
      <c r="G28" s="101"/>
      <c r="H28" s="101"/>
      <c r="I28" s="101"/>
    </row>
    <row r="29" spans="2:9">
      <c r="B29" s="101"/>
      <c r="C29" s="101"/>
      <c r="D29" s="101"/>
      <c r="E29" s="101"/>
      <c r="F29" s="101"/>
      <c r="G29" s="101"/>
      <c r="H29" s="101"/>
      <c r="I29" s="101"/>
    </row>
    <row r="30" spans="2:9">
      <c r="B30" s="101"/>
      <c r="C30" s="101"/>
      <c r="D30" s="101"/>
      <c r="E30" s="101"/>
      <c r="F30" s="101"/>
      <c r="G30" s="101"/>
      <c r="H30" s="101"/>
      <c r="I30" s="101"/>
    </row>
    <row r="31" spans="2:9">
      <c r="B31" s="101"/>
      <c r="C31" s="101"/>
      <c r="D31" s="101"/>
      <c r="E31" s="101"/>
      <c r="F31" s="101"/>
      <c r="G31" s="101"/>
      <c r="H31" s="101"/>
      <c r="I31" s="101"/>
    </row>
    <row r="32" spans="2:9">
      <c r="B32" s="101"/>
      <c r="C32" s="101"/>
      <c r="D32" s="101"/>
      <c r="E32" s="101"/>
      <c r="F32" s="101"/>
      <c r="G32" s="101"/>
      <c r="H32" s="101"/>
      <c r="I32" s="101"/>
    </row>
    <row r="33" spans="2:9">
      <c r="B33" s="101"/>
      <c r="C33" s="101"/>
      <c r="D33" s="101"/>
      <c r="E33" s="101"/>
      <c r="F33" s="101"/>
      <c r="G33" s="101"/>
      <c r="H33" s="101"/>
      <c r="I33" s="101"/>
    </row>
    <row r="34" spans="2:9">
      <c r="B34" s="101"/>
      <c r="C34" s="101"/>
      <c r="D34" s="101"/>
      <c r="E34" s="101"/>
      <c r="F34" s="101"/>
      <c r="G34" s="101"/>
      <c r="H34" s="101"/>
      <c r="I34" s="101"/>
    </row>
    <row r="35" spans="2:9">
      <c r="B35" s="101"/>
      <c r="C35" s="101"/>
      <c r="D35" s="101"/>
      <c r="E35" s="101"/>
      <c r="F35" s="101"/>
      <c r="G35" s="101"/>
      <c r="H35" s="101"/>
      <c r="I35" s="101"/>
    </row>
    <row r="36" spans="2:9">
      <c r="B36" s="101"/>
      <c r="C36" s="101"/>
      <c r="D36" s="101"/>
      <c r="E36" s="101"/>
      <c r="F36" s="101"/>
      <c r="G36" s="101"/>
      <c r="H36" s="101"/>
      <c r="I36" s="101"/>
    </row>
    <row r="37" spans="2:9">
      <c r="B37" s="101"/>
      <c r="C37" s="101"/>
      <c r="D37" s="101"/>
      <c r="E37" s="101"/>
      <c r="F37" s="101"/>
      <c r="G37" s="101"/>
      <c r="H37" s="101"/>
      <c r="I37" s="101"/>
    </row>
    <row r="38" spans="2:9">
      <c r="B38" s="101"/>
      <c r="C38" s="101"/>
      <c r="D38" s="101"/>
      <c r="E38" s="101"/>
      <c r="F38" s="101"/>
      <c r="G38" s="101"/>
      <c r="H38" s="101"/>
      <c r="I38" s="101"/>
    </row>
    <row r="39" spans="2:9">
      <c r="B39" s="101"/>
      <c r="C39" s="101"/>
      <c r="D39" s="101"/>
      <c r="E39" s="101"/>
      <c r="F39" s="101"/>
      <c r="G39" s="101"/>
      <c r="H39" s="101"/>
      <c r="I39" s="101"/>
    </row>
    <row r="40" spans="2:9">
      <c r="B40" s="101"/>
      <c r="C40" s="101"/>
      <c r="D40" s="101"/>
      <c r="E40" s="101"/>
      <c r="F40" s="101"/>
      <c r="G40" s="101"/>
      <c r="H40" s="101"/>
      <c r="I40" s="101"/>
    </row>
    <row r="41" spans="2:9">
      <c r="B41" s="101"/>
      <c r="C41" s="101"/>
      <c r="D41" s="101"/>
      <c r="E41" s="101"/>
      <c r="F41" s="101"/>
      <c r="G41" s="101"/>
      <c r="H41" s="101"/>
      <c r="I41" s="101"/>
    </row>
    <row r="42" spans="2:9">
      <c r="B42" s="101"/>
      <c r="C42" s="101"/>
      <c r="D42" s="101"/>
      <c r="E42" s="101"/>
      <c r="F42" s="101"/>
      <c r="G42" s="101"/>
      <c r="H42" s="101"/>
      <c r="I42" s="101"/>
    </row>
    <row r="43" spans="2:9">
      <c r="B43" s="101"/>
      <c r="C43" s="101"/>
      <c r="D43" s="101"/>
      <c r="E43" s="101"/>
      <c r="F43" s="101"/>
      <c r="G43" s="101"/>
      <c r="H43" s="101"/>
      <c r="I43" s="101"/>
    </row>
    <row r="44" spans="2:9">
      <c r="B44" s="101"/>
      <c r="C44" s="101"/>
      <c r="D44" s="101"/>
      <c r="E44" s="101"/>
      <c r="F44" s="101"/>
      <c r="G44" s="101"/>
      <c r="H44" s="101"/>
      <c r="I44" s="101"/>
    </row>
    <row r="45" spans="2:9">
      <c r="B45" s="101"/>
      <c r="C45" s="101"/>
      <c r="D45" s="101"/>
      <c r="E45" s="101"/>
      <c r="F45" s="101"/>
      <c r="G45" s="101"/>
      <c r="H45" s="101"/>
      <c r="I45" s="101"/>
    </row>
    <row r="46" spans="2:9">
      <c r="B46" s="101"/>
      <c r="C46" s="101"/>
      <c r="D46" s="101"/>
      <c r="E46" s="101"/>
      <c r="F46" s="101"/>
      <c r="G46" s="101"/>
      <c r="H46" s="101"/>
      <c r="I46" s="101"/>
    </row>
    <row r="47" spans="2:9">
      <c r="B47" s="101"/>
      <c r="C47" s="101"/>
      <c r="D47" s="101"/>
      <c r="E47" s="101"/>
      <c r="F47" s="101"/>
      <c r="G47" s="101"/>
      <c r="H47" s="101"/>
      <c r="I47" s="101"/>
    </row>
    <row r="48" spans="2:9">
      <c r="B48" s="101"/>
      <c r="C48" s="101"/>
      <c r="D48" s="101"/>
      <c r="E48" s="101"/>
      <c r="F48" s="101"/>
      <c r="G48" s="101"/>
      <c r="H48" s="101"/>
      <c r="I48" s="101"/>
    </row>
    <row r="49" spans="2:9">
      <c r="B49" s="101"/>
      <c r="C49" s="101"/>
      <c r="D49" s="101"/>
      <c r="E49" s="101"/>
      <c r="F49" s="101"/>
      <c r="G49" s="101"/>
      <c r="H49" s="101"/>
      <c r="I49" s="101"/>
    </row>
    <row r="50" spans="2:9">
      <c r="B50" s="101"/>
      <c r="C50" s="101"/>
      <c r="D50" s="101"/>
      <c r="E50" s="101"/>
      <c r="F50" s="101"/>
      <c r="G50" s="101"/>
      <c r="H50" s="101"/>
      <c r="I50" s="101"/>
    </row>
    <row r="51" spans="2:9">
      <c r="B51" s="101"/>
      <c r="C51" s="101"/>
      <c r="D51" s="101"/>
      <c r="E51" s="101"/>
      <c r="F51" s="101"/>
      <c r="G51" s="101"/>
      <c r="H51" s="101"/>
      <c r="I51" s="101"/>
    </row>
    <row r="52" spans="2:9">
      <c r="B52" s="101"/>
      <c r="C52" s="101"/>
      <c r="D52" s="101"/>
      <c r="E52" s="101"/>
      <c r="F52" s="101"/>
      <c r="G52" s="101"/>
      <c r="H52" s="101"/>
      <c r="I52" s="101"/>
    </row>
    <row r="53" spans="2:9">
      <c r="B53" s="101"/>
      <c r="C53" s="101"/>
      <c r="D53" s="101"/>
      <c r="E53" s="101"/>
      <c r="F53" s="101"/>
      <c r="G53" s="101"/>
      <c r="H53" s="101"/>
      <c r="I53" s="101"/>
    </row>
    <row r="54" spans="2:9">
      <c r="B54" s="101"/>
      <c r="C54" s="101"/>
      <c r="D54" s="101"/>
      <c r="E54" s="101"/>
      <c r="F54" s="101"/>
      <c r="G54" s="101"/>
      <c r="H54" s="101"/>
      <c r="I54" s="101"/>
    </row>
    <row r="55" spans="2:9">
      <c r="B55" s="101"/>
      <c r="C55" s="101"/>
      <c r="D55" s="101"/>
      <c r="E55" s="101"/>
      <c r="F55" s="101"/>
      <c r="G55" s="101"/>
      <c r="H55" s="101"/>
      <c r="I55" s="101"/>
    </row>
    <row r="56" spans="2:9">
      <c r="B56" s="101"/>
      <c r="C56" s="101"/>
      <c r="D56" s="101"/>
      <c r="E56" s="101"/>
      <c r="F56" s="101"/>
      <c r="G56" s="101"/>
      <c r="H56" s="101"/>
      <c r="I56" s="101"/>
    </row>
    <row r="57" spans="2:9">
      <c r="B57" s="101"/>
      <c r="C57" s="101"/>
      <c r="D57" s="101"/>
      <c r="E57" s="101"/>
      <c r="F57" s="101"/>
      <c r="G57" s="101"/>
      <c r="H57" s="101"/>
      <c r="I57" s="101"/>
    </row>
    <row r="58" spans="2:9">
      <c r="B58" s="101"/>
      <c r="C58" s="101"/>
      <c r="D58" s="101"/>
      <c r="E58" s="101"/>
      <c r="F58" s="101"/>
      <c r="G58" s="101"/>
      <c r="H58" s="101"/>
      <c r="I58" s="101"/>
    </row>
    <row r="59" spans="2:9">
      <c r="B59" s="101"/>
      <c r="C59" s="101"/>
      <c r="D59" s="101"/>
      <c r="E59" s="101"/>
      <c r="F59" s="101"/>
      <c r="G59" s="101"/>
      <c r="H59" s="101"/>
      <c r="I59" s="101"/>
    </row>
    <row r="60" spans="2:9">
      <c r="B60" s="101"/>
      <c r="C60" s="101"/>
      <c r="D60" s="101"/>
      <c r="E60" s="101"/>
      <c r="F60" s="101"/>
      <c r="G60" s="101"/>
      <c r="H60" s="101"/>
      <c r="I60" s="101"/>
    </row>
    <row r="61" spans="2:9">
      <c r="B61" s="101"/>
      <c r="C61" s="101"/>
      <c r="D61" s="101"/>
      <c r="E61" s="101"/>
      <c r="F61" s="101"/>
      <c r="G61" s="101"/>
      <c r="H61" s="101"/>
      <c r="I61" s="101"/>
    </row>
    <row r="62" spans="2:9">
      <c r="B62" s="101"/>
      <c r="C62" s="101"/>
      <c r="D62" s="101"/>
      <c r="E62" s="101"/>
      <c r="F62" s="101"/>
      <c r="G62" s="101"/>
      <c r="H62" s="101"/>
      <c r="I62" s="101"/>
    </row>
    <row r="63" spans="2:9">
      <c r="B63" s="101"/>
      <c r="C63" s="101"/>
      <c r="D63" s="101"/>
      <c r="E63" s="101"/>
      <c r="F63" s="101"/>
      <c r="G63" s="101"/>
      <c r="H63" s="101"/>
      <c r="I63" s="101"/>
    </row>
    <row r="64" spans="2:9">
      <c r="B64" s="101"/>
      <c r="C64" s="101"/>
      <c r="D64" s="101"/>
      <c r="E64" s="101"/>
      <c r="F64" s="101"/>
      <c r="G64" s="101"/>
      <c r="H64" s="101"/>
      <c r="I64" s="101"/>
    </row>
    <row r="65" spans="2:9">
      <c r="B65" s="101"/>
      <c r="C65" s="101"/>
      <c r="D65" s="101"/>
      <c r="E65" s="101"/>
      <c r="F65" s="101"/>
      <c r="G65" s="101"/>
      <c r="H65" s="101"/>
      <c r="I65" s="101"/>
    </row>
    <row r="66" spans="2:9">
      <c r="B66" s="101"/>
      <c r="C66" s="101"/>
      <c r="D66" s="101"/>
      <c r="E66" s="101"/>
      <c r="F66" s="101"/>
      <c r="G66" s="101"/>
      <c r="H66" s="101"/>
      <c r="I66" s="101"/>
    </row>
    <row r="67" spans="2:9">
      <c r="B67" s="101"/>
      <c r="C67" s="101"/>
      <c r="D67" s="101"/>
      <c r="E67" s="101"/>
      <c r="F67" s="101"/>
      <c r="G67" s="101"/>
      <c r="H67" s="101"/>
      <c r="I67" s="101"/>
    </row>
    <row r="68" spans="2:9">
      <c r="B68" s="101"/>
      <c r="C68" s="101"/>
      <c r="D68" s="101"/>
      <c r="E68" s="101"/>
      <c r="F68" s="101"/>
      <c r="G68" s="101"/>
      <c r="H68" s="101"/>
      <c r="I68" s="101"/>
    </row>
    <row r="69" spans="2:9">
      <c r="B69" s="101"/>
      <c r="C69" s="101"/>
      <c r="D69" s="101"/>
      <c r="E69" s="101"/>
      <c r="F69" s="101"/>
      <c r="G69" s="101"/>
      <c r="H69" s="101"/>
      <c r="I69" s="101"/>
    </row>
    <row r="70" spans="2:9">
      <c r="B70" s="101"/>
      <c r="C70" s="101"/>
      <c r="D70" s="101"/>
      <c r="E70" s="101"/>
      <c r="F70" s="101"/>
      <c r="G70" s="101"/>
      <c r="H70" s="101"/>
      <c r="I70" s="101"/>
    </row>
    <row r="71" spans="2:9">
      <c r="B71" s="101"/>
      <c r="C71" s="101"/>
      <c r="D71" s="101"/>
      <c r="E71" s="101"/>
      <c r="F71" s="101"/>
      <c r="G71" s="101"/>
      <c r="H71" s="101"/>
      <c r="I71" s="101"/>
    </row>
    <row r="72" spans="2:9">
      <c r="B72" s="101"/>
      <c r="C72" s="101"/>
      <c r="D72" s="101"/>
      <c r="E72" s="101"/>
      <c r="F72" s="101"/>
      <c r="G72" s="101"/>
      <c r="H72" s="101"/>
      <c r="I72" s="101"/>
    </row>
    <row r="73" spans="2:9">
      <c r="B73" s="101"/>
      <c r="C73" s="101"/>
      <c r="D73" s="101"/>
      <c r="E73" s="101"/>
      <c r="F73" s="101"/>
      <c r="G73" s="101"/>
      <c r="H73" s="101"/>
      <c r="I73" s="101"/>
    </row>
    <row r="74" spans="2:9">
      <c r="B74" s="101"/>
      <c r="C74" s="101"/>
      <c r="D74" s="101"/>
      <c r="E74" s="101"/>
      <c r="F74" s="101"/>
      <c r="G74" s="101"/>
      <c r="H74" s="101"/>
      <c r="I74" s="101"/>
    </row>
    <row r="75" spans="2:9">
      <c r="B75" s="101"/>
      <c r="C75" s="101"/>
      <c r="D75" s="101"/>
      <c r="E75" s="101"/>
      <c r="F75" s="101"/>
      <c r="G75" s="101"/>
      <c r="H75" s="101"/>
      <c r="I75" s="101"/>
    </row>
    <row r="76" spans="2:9">
      <c r="B76" s="101"/>
      <c r="C76" s="101"/>
      <c r="D76" s="101"/>
      <c r="E76" s="101"/>
      <c r="F76" s="101"/>
      <c r="G76" s="101"/>
      <c r="H76" s="101"/>
      <c r="I76" s="101"/>
    </row>
    <row r="77" spans="2:9">
      <c r="B77" s="101"/>
      <c r="C77" s="101"/>
      <c r="D77" s="101"/>
      <c r="E77" s="101"/>
      <c r="F77" s="101"/>
      <c r="G77" s="101"/>
      <c r="H77" s="101"/>
      <c r="I77" s="101"/>
    </row>
    <row r="78" spans="2:9">
      <c r="B78" s="101"/>
      <c r="C78" s="101"/>
      <c r="D78" s="101"/>
      <c r="E78" s="101"/>
      <c r="F78" s="101"/>
      <c r="G78" s="101"/>
      <c r="H78" s="101"/>
      <c r="I78" s="101"/>
    </row>
    <row r="79" spans="2:9">
      <c r="B79" s="101"/>
      <c r="C79" s="101"/>
      <c r="D79" s="101"/>
      <c r="E79" s="101"/>
      <c r="F79" s="101"/>
      <c r="G79" s="101"/>
      <c r="H79" s="101"/>
      <c r="I79" s="101"/>
    </row>
    <row r="80" spans="2:9">
      <c r="B80" s="101"/>
      <c r="C80" s="101"/>
      <c r="D80" s="101"/>
      <c r="E80" s="101"/>
      <c r="F80" s="101"/>
      <c r="G80" s="101"/>
      <c r="H80" s="101"/>
      <c r="I80" s="101"/>
    </row>
    <row r="81" spans="2:9">
      <c r="B81" s="101"/>
      <c r="C81" s="101"/>
      <c r="D81" s="101"/>
      <c r="E81" s="101"/>
      <c r="F81" s="101"/>
      <c r="G81" s="101"/>
      <c r="H81" s="101"/>
      <c r="I81" s="101"/>
    </row>
    <row r="82" spans="2:9">
      <c r="B82" s="101"/>
      <c r="C82" s="101"/>
      <c r="D82" s="101"/>
      <c r="E82" s="101"/>
      <c r="F82" s="101"/>
      <c r="G82" s="101"/>
      <c r="H82" s="101"/>
      <c r="I82" s="101"/>
    </row>
    <row r="83" spans="2:9">
      <c r="B83" s="101"/>
      <c r="C83" s="101"/>
      <c r="D83" s="101"/>
      <c r="E83" s="101"/>
      <c r="F83" s="101"/>
      <c r="G83" s="101"/>
      <c r="H83" s="101"/>
      <c r="I83" s="101"/>
    </row>
    <row r="84" spans="2:9">
      <c r="B84" s="101"/>
      <c r="C84" s="101"/>
      <c r="D84" s="101"/>
      <c r="E84" s="101"/>
      <c r="F84" s="101"/>
      <c r="G84" s="101"/>
      <c r="H84" s="101"/>
      <c r="I84" s="101"/>
    </row>
    <row r="85" spans="2:9">
      <c r="B85" s="101"/>
      <c r="C85" s="101"/>
      <c r="D85" s="101"/>
      <c r="E85" s="101"/>
      <c r="F85" s="101"/>
      <c r="G85" s="101"/>
      <c r="H85" s="101"/>
      <c r="I85" s="101"/>
    </row>
    <row r="86" spans="2:9">
      <c r="B86" s="101"/>
      <c r="C86" s="101"/>
      <c r="D86" s="101"/>
      <c r="E86" s="101"/>
      <c r="F86" s="101"/>
      <c r="G86" s="101"/>
      <c r="H86" s="101"/>
      <c r="I86" s="101"/>
    </row>
    <row r="87" spans="2:9">
      <c r="B87" s="101"/>
      <c r="C87" s="101"/>
      <c r="D87" s="101"/>
      <c r="E87" s="101"/>
      <c r="F87" s="101"/>
      <c r="G87" s="101"/>
      <c r="H87" s="101"/>
      <c r="I87" s="101"/>
    </row>
    <row r="88" spans="2:9">
      <c r="B88" s="101"/>
      <c r="C88" s="101"/>
      <c r="D88" s="101"/>
      <c r="E88" s="101"/>
      <c r="F88" s="101"/>
      <c r="G88" s="101"/>
      <c r="H88" s="101"/>
      <c r="I88" s="101"/>
    </row>
    <row r="89" spans="2:9">
      <c r="B89" s="101"/>
      <c r="C89" s="101"/>
      <c r="D89" s="101"/>
      <c r="E89" s="101"/>
      <c r="F89" s="101"/>
      <c r="G89" s="101"/>
      <c r="H89" s="101"/>
      <c r="I89" s="101"/>
    </row>
    <row r="90" spans="2:9">
      <c r="B90" s="101"/>
      <c r="C90" s="101"/>
      <c r="D90" s="101"/>
      <c r="E90" s="101"/>
      <c r="F90" s="101"/>
      <c r="G90" s="101"/>
      <c r="H90" s="101"/>
      <c r="I90" s="101"/>
    </row>
    <row r="91" spans="2:9">
      <c r="B91" s="101"/>
      <c r="C91" s="101"/>
      <c r="D91" s="101"/>
      <c r="E91" s="101"/>
      <c r="F91" s="101"/>
      <c r="G91" s="101"/>
      <c r="H91" s="101"/>
      <c r="I91" s="101"/>
    </row>
    <row r="92" spans="2:9">
      <c r="B92" s="101"/>
      <c r="C92" s="101"/>
      <c r="D92" s="101"/>
      <c r="E92" s="101"/>
      <c r="F92" s="101"/>
      <c r="G92" s="101"/>
      <c r="H92" s="101"/>
      <c r="I92" s="101"/>
    </row>
    <row r="93" spans="2:9">
      <c r="B93" s="101"/>
      <c r="C93" s="101"/>
      <c r="D93" s="101"/>
      <c r="E93" s="101"/>
      <c r="F93" s="101"/>
      <c r="G93" s="101"/>
      <c r="H93" s="101"/>
      <c r="I93" s="101"/>
    </row>
    <row r="94" spans="2:9">
      <c r="B94" s="101"/>
      <c r="C94" s="101"/>
      <c r="D94" s="101"/>
      <c r="E94" s="101"/>
      <c r="F94" s="101"/>
      <c r="G94" s="101"/>
      <c r="H94" s="101"/>
      <c r="I94" s="101"/>
    </row>
    <row r="95" spans="2:9">
      <c r="B95" s="101"/>
      <c r="C95" s="101"/>
      <c r="D95" s="101"/>
      <c r="E95" s="101"/>
      <c r="F95" s="101"/>
      <c r="G95" s="101"/>
      <c r="H95" s="101"/>
      <c r="I95" s="101"/>
    </row>
    <row r="96" spans="2:9">
      <c r="B96" s="101"/>
      <c r="C96" s="101"/>
      <c r="D96" s="101"/>
      <c r="E96" s="101"/>
      <c r="F96" s="101"/>
      <c r="G96" s="101"/>
      <c r="H96" s="101"/>
      <c r="I96" s="101"/>
    </row>
    <row r="97" spans="2:9">
      <c r="B97" s="101"/>
      <c r="C97" s="101"/>
      <c r="D97" s="101"/>
      <c r="E97" s="101"/>
      <c r="F97" s="101"/>
      <c r="G97" s="101"/>
      <c r="H97" s="101"/>
      <c r="I97" s="101"/>
    </row>
    <row r="98" spans="2:9">
      <c r="B98" s="101"/>
      <c r="C98" s="101"/>
      <c r="D98" s="101"/>
      <c r="E98" s="101"/>
      <c r="F98" s="101"/>
      <c r="G98" s="101"/>
      <c r="H98" s="101"/>
      <c r="I98" s="101"/>
    </row>
    <row r="99" spans="2:9">
      <c r="B99" s="101"/>
      <c r="C99" s="101"/>
      <c r="D99" s="101"/>
      <c r="E99" s="101"/>
      <c r="F99" s="101"/>
      <c r="G99" s="101"/>
      <c r="H99" s="101"/>
      <c r="I99" s="101"/>
    </row>
    <row r="100" spans="2:9">
      <c r="B100" s="101"/>
      <c r="C100" s="101"/>
      <c r="D100" s="101"/>
      <c r="E100" s="101"/>
      <c r="F100" s="101"/>
      <c r="G100" s="101"/>
      <c r="H100" s="101"/>
      <c r="I100" s="101"/>
    </row>
    <row r="101" spans="2:9">
      <c r="B101" s="101"/>
      <c r="C101" s="101"/>
      <c r="D101" s="101"/>
      <c r="E101" s="101"/>
      <c r="F101" s="101"/>
      <c r="G101" s="101"/>
      <c r="H101" s="101"/>
      <c r="I101" s="101"/>
    </row>
    <row r="102" spans="2:9">
      <c r="B102" s="101"/>
      <c r="C102" s="101"/>
      <c r="D102" s="101"/>
      <c r="E102" s="101"/>
      <c r="F102" s="101"/>
      <c r="G102" s="101"/>
      <c r="H102" s="101"/>
      <c r="I102" s="101"/>
    </row>
    <row r="103" spans="2:9">
      <c r="B103" s="101"/>
      <c r="C103" s="101"/>
      <c r="D103" s="101"/>
      <c r="E103" s="101"/>
      <c r="F103" s="101"/>
      <c r="G103" s="101"/>
      <c r="H103" s="101"/>
      <c r="I103" s="101"/>
    </row>
    <row r="104" spans="2:9">
      <c r="B104" s="101"/>
      <c r="C104" s="101"/>
      <c r="D104" s="101"/>
      <c r="E104" s="101"/>
      <c r="F104" s="101"/>
      <c r="G104" s="101"/>
      <c r="H104" s="101"/>
      <c r="I104" s="101"/>
    </row>
    <row r="105" spans="2:9">
      <c r="B105" s="101"/>
      <c r="C105" s="101"/>
      <c r="D105" s="101"/>
      <c r="E105" s="101"/>
      <c r="F105" s="101"/>
      <c r="G105" s="101"/>
      <c r="H105" s="101"/>
      <c r="I105" s="101"/>
    </row>
    <row r="106" spans="2:9">
      <c r="B106" s="101"/>
      <c r="C106" s="101"/>
      <c r="D106" s="101"/>
      <c r="E106" s="101"/>
      <c r="F106" s="101"/>
      <c r="G106" s="101"/>
      <c r="H106" s="101"/>
      <c r="I106" s="101"/>
    </row>
    <row r="107" spans="2:9">
      <c r="B107" s="101"/>
      <c r="C107" s="101"/>
      <c r="D107" s="101"/>
      <c r="E107" s="101"/>
      <c r="F107" s="101"/>
      <c r="G107" s="101"/>
      <c r="H107" s="101"/>
      <c r="I107" s="101"/>
    </row>
    <row r="108" spans="2:9">
      <c r="B108" s="101"/>
      <c r="C108" s="101"/>
      <c r="D108" s="101"/>
      <c r="E108" s="101"/>
      <c r="F108" s="101"/>
      <c r="G108" s="101"/>
      <c r="H108" s="101"/>
      <c r="I108" s="101"/>
    </row>
    <row r="109" spans="2:9">
      <c r="B109" s="101"/>
      <c r="C109" s="101"/>
      <c r="D109" s="101"/>
      <c r="E109" s="101"/>
      <c r="F109" s="101"/>
      <c r="G109" s="101"/>
      <c r="H109" s="101"/>
      <c r="I109" s="101"/>
    </row>
    <row r="110" spans="2:9">
      <c r="F110" s="3"/>
      <c r="G110" s="3"/>
      <c r="H110" s="3"/>
    </row>
    <row r="111" spans="2:9">
      <c r="F111" s="3"/>
      <c r="G111" s="3"/>
      <c r="H111" s="3"/>
    </row>
    <row r="112" spans="2:9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190</v>
      </c>
      <c r="C1" s="79" t="s" vm="1">
        <v>246</v>
      </c>
    </row>
    <row r="2" spans="2:60">
      <c r="B2" s="57" t="s">
        <v>189</v>
      </c>
      <c r="C2" s="79" t="s">
        <v>247</v>
      </c>
    </row>
    <row r="3" spans="2:60">
      <c r="B3" s="57" t="s">
        <v>191</v>
      </c>
      <c r="C3" s="79" t="s">
        <v>248</v>
      </c>
    </row>
    <row r="4" spans="2:60">
      <c r="B4" s="57" t="s">
        <v>192</v>
      </c>
      <c r="C4" s="79">
        <v>75</v>
      </c>
    </row>
    <row r="6" spans="2:60" ht="26.25" customHeight="1">
      <c r="B6" s="166" t="s">
        <v>226</v>
      </c>
      <c r="C6" s="167"/>
      <c r="D6" s="167"/>
      <c r="E6" s="167"/>
      <c r="F6" s="167"/>
      <c r="G6" s="167"/>
      <c r="H6" s="167"/>
      <c r="I6" s="167"/>
      <c r="J6" s="167"/>
      <c r="K6" s="168"/>
    </row>
    <row r="7" spans="2:60" s="3" customFormat="1" ht="66">
      <c r="B7" s="60" t="s">
        <v>127</v>
      </c>
      <c r="C7" s="60" t="s">
        <v>128</v>
      </c>
      <c r="D7" s="60" t="s">
        <v>15</v>
      </c>
      <c r="E7" s="60" t="s">
        <v>16</v>
      </c>
      <c r="F7" s="60" t="s">
        <v>64</v>
      </c>
      <c r="G7" s="60" t="s">
        <v>112</v>
      </c>
      <c r="H7" s="60" t="s">
        <v>61</v>
      </c>
      <c r="I7" s="60" t="s">
        <v>121</v>
      </c>
      <c r="J7" s="78" t="s">
        <v>193</v>
      </c>
      <c r="K7" s="60" t="s">
        <v>194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0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190</v>
      </c>
      <c r="C1" s="79" t="s" vm="1">
        <v>246</v>
      </c>
    </row>
    <row r="2" spans="2:60">
      <c r="B2" s="57" t="s">
        <v>189</v>
      </c>
      <c r="C2" s="79" t="s">
        <v>247</v>
      </c>
    </row>
    <row r="3" spans="2:60">
      <c r="B3" s="57" t="s">
        <v>191</v>
      </c>
      <c r="C3" s="79" t="s">
        <v>248</v>
      </c>
    </row>
    <row r="4" spans="2:60">
      <c r="B4" s="57" t="s">
        <v>192</v>
      </c>
      <c r="C4" s="79">
        <v>75</v>
      </c>
    </row>
    <row r="6" spans="2:60" ht="26.25" customHeight="1">
      <c r="B6" s="166" t="s">
        <v>227</v>
      </c>
      <c r="C6" s="167"/>
      <c r="D6" s="167"/>
      <c r="E6" s="167"/>
      <c r="F6" s="167"/>
      <c r="G6" s="167"/>
      <c r="H6" s="167"/>
      <c r="I6" s="167"/>
      <c r="J6" s="167"/>
      <c r="K6" s="168"/>
    </row>
    <row r="7" spans="2:60" s="3" customFormat="1" ht="78.75">
      <c r="B7" s="60" t="s">
        <v>127</v>
      </c>
      <c r="C7" s="77" t="s">
        <v>245</v>
      </c>
      <c r="D7" s="62" t="s">
        <v>15</v>
      </c>
      <c r="E7" s="62" t="s">
        <v>16</v>
      </c>
      <c r="F7" s="62" t="s">
        <v>64</v>
      </c>
      <c r="G7" s="62" t="s">
        <v>112</v>
      </c>
      <c r="H7" s="62" t="s">
        <v>61</v>
      </c>
      <c r="I7" s="62" t="s">
        <v>121</v>
      </c>
      <c r="J7" s="77" t="s">
        <v>193</v>
      </c>
      <c r="K7" s="64" t="s">
        <v>194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0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32.5703125" style="2" bestFit="1" customWidth="1"/>
    <col min="3" max="3" width="11.42578125" style="1" customWidth="1"/>
    <col min="4" max="4" width="12.2851562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190</v>
      </c>
      <c r="C1" s="79" t="s" vm="1">
        <v>246</v>
      </c>
    </row>
    <row r="2" spans="2:47">
      <c r="B2" s="57" t="s">
        <v>189</v>
      </c>
      <c r="C2" s="79" t="s">
        <v>247</v>
      </c>
    </row>
    <row r="3" spans="2:47">
      <c r="B3" s="57" t="s">
        <v>191</v>
      </c>
      <c r="C3" s="79" t="s">
        <v>248</v>
      </c>
    </row>
    <row r="4" spans="2:47">
      <c r="B4" s="57" t="s">
        <v>192</v>
      </c>
      <c r="C4" s="79">
        <v>75</v>
      </c>
    </row>
    <row r="6" spans="2:47" ht="26.25" customHeight="1">
      <c r="B6" s="169" t="s">
        <v>228</v>
      </c>
      <c r="C6" s="170"/>
      <c r="D6" s="171"/>
    </row>
    <row r="7" spans="2:47" s="3" customFormat="1" ht="31.5">
      <c r="B7" s="129" t="s">
        <v>127</v>
      </c>
      <c r="C7" s="130" t="s">
        <v>118</v>
      </c>
      <c r="D7" s="131" t="s">
        <v>117</v>
      </c>
    </row>
    <row r="8" spans="2:47" s="3" customFormat="1">
      <c r="B8" s="132"/>
      <c r="C8" s="133" t="s">
        <v>23</v>
      </c>
      <c r="D8" s="134" t="s">
        <v>24</v>
      </c>
    </row>
    <row r="9" spans="2:47" s="4" customFormat="1" ht="18" customHeight="1">
      <c r="B9" s="135"/>
      <c r="C9" s="136" t="s">
        <v>1</v>
      </c>
      <c r="D9" s="137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38" t="s">
        <v>1498</v>
      </c>
      <c r="C10" s="139">
        <v>5843.3349643113961</v>
      </c>
      <c r="D10" s="140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38" t="s">
        <v>30</v>
      </c>
      <c r="C11" s="139">
        <v>1255.4949643113973</v>
      </c>
      <c r="D11" s="140"/>
    </row>
    <row r="12" spans="2:47">
      <c r="B12" s="141" t="s">
        <v>1499</v>
      </c>
      <c r="C12" s="142">
        <v>359.32</v>
      </c>
      <c r="D12" s="143">
        <v>46113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41" t="s">
        <v>1511</v>
      </c>
      <c r="C13" s="142">
        <v>211.14238433789498</v>
      </c>
      <c r="D13" s="143">
        <v>43830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41" t="s">
        <v>1512</v>
      </c>
      <c r="C14" s="142">
        <v>685.03257997350227</v>
      </c>
      <c r="D14" s="143">
        <v>42973</v>
      </c>
    </row>
    <row r="15" spans="2:47">
      <c r="B15" s="141"/>
      <c r="C15" s="142"/>
      <c r="D15" s="14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38" t="s">
        <v>1500</v>
      </c>
      <c r="C16" s="139">
        <v>4587.8399999999992</v>
      </c>
      <c r="D16" s="140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41" t="s">
        <v>1501</v>
      </c>
      <c r="C17" s="142">
        <v>675.28</v>
      </c>
      <c r="D17" s="143">
        <v>44409</v>
      </c>
    </row>
    <row r="18" spans="2:4">
      <c r="B18" s="141" t="s">
        <v>1513</v>
      </c>
      <c r="C18" s="142">
        <v>677.87</v>
      </c>
      <c r="D18" s="143">
        <v>44348</v>
      </c>
    </row>
    <row r="19" spans="2:4">
      <c r="B19" s="141" t="s">
        <v>1502</v>
      </c>
      <c r="C19" s="142">
        <v>599.78</v>
      </c>
      <c r="D19" s="143">
        <v>46997</v>
      </c>
    </row>
    <row r="20" spans="2:4">
      <c r="B20" s="141" t="s">
        <v>1503</v>
      </c>
      <c r="C20" s="142">
        <v>692.66</v>
      </c>
      <c r="D20" s="143">
        <v>44166</v>
      </c>
    </row>
    <row r="21" spans="2:4">
      <c r="B21" s="141" t="s">
        <v>1514</v>
      </c>
      <c r="C21" s="142">
        <v>691.49</v>
      </c>
      <c r="D21" s="143">
        <v>46722</v>
      </c>
    </row>
    <row r="22" spans="2:4">
      <c r="B22" s="141" t="s">
        <v>1504</v>
      </c>
      <c r="C22" s="142">
        <v>433.27</v>
      </c>
      <c r="D22" s="143">
        <v>47027</v>
      </c>
    </row>
    <row r="23" spans="2:4">
      <c r="B23" s="141" t="s">
        <v>1431</v>
      </c>
      <c r="C23" s="142">
        <v>392.88</v>
      </c>
      <c r="D23" s="143">
        <v>46054</v>
      </c>
    </row>
    <row r="24" spans="2:4">
      <c r="B24" s="141" t="s">
        <v>1505</v>
      </c>
      <c r="C24" s="142">
        <v>424.61</v>
      </c>
      <c r="D24" s="143">
        <v>47088</v>
      </c>
    </row>
    <row r="25" spans="2:4">
      <c r="B25" s="101"/>
      <c r="C25" s="101"/>
      <c r="D25" s="101"/>
    </row>
    <row r="26" spans="2:4">
      <c r="B26" s="101"/>
      <c r="C26" s="101"/>
      <c r="D26" s="101"/>
    </row>
    <row r="27" spans="2:4">
      <c r="B27" s="101"/>
      <c r="C27" s="101"/>
      <c r="D27" s="101"/>
    </row>
    <row r="28" spans="2:4">
      <c r="B28" s="101"/>
      <c r="C28" s="101"/>
      <c r="D28" s="101"/>
    </row>
    <row r="29" spans="2:4">
      <c r="B29" s="101"/>
      <c r="C29" s="101"/>
      <c r="D29" s="101"/>
    </row>
    <row r="30" spans="2:4">
      <c r="B30" s="101"/>
      <c r="C30" s="101"/>
      <c r="D30" s="101"/>
    </row>
    <row r="31" spans="2:4">
      <c r="B31" s="101"/>
      <c r="C31" s="101"/>
      <c r="D31" s="101"/>
    </row>
    <row r="32" spans="2:4">
      <c r="B32" s="101"/>
      <c r="C32" s="101"/>
      <c r="D32" s="101"/>
    </row>
    <row r="33" spans="2:4">
      <c r="B33" s="101"/>
      <c r="C33" s="101"/>
      <c r="D33" s="101"/>
    </row>
    <row r="34" spans="2:4">
      <c r="B34" s="101"/>
      <c r="C34" s="101"/>
      <c r="D34" s="101"/>
    </row>
    <row r="35" spans="2:4">
      <c r="B35" s="101"/>
      <c r="C35" s="101"/>
      <c r="D35" s="101"/>
    </row>
    <row r="36" spans="2:4">
      <c r="B36" s="101"/>
      <c r="C36" s="101"/>
      <c r="D36" s="101"/>
    </row>
    <row r="37" spans="2:4">
      <c r="B37" s="101"/>
      <c r="C37" s="101"/>
      <c r="D37" s="101"/>
    </row>
    <row r="38" spans="2:4">
      <c r="B38" s="101"/>
      <c r="C38" s="101"/>
      <c r="D38" s="101"/>
    </row>
    <row r="39" spans="2:4">
      <c r="B39" s="101"/>
      <c r="C39" s="101"/>
      <c r="D39" s="101"/>
    </row>
    <row r="40" spans="2:4">
      <c r="B40" s="101"/>
      <c r="C40" s="101"/>
      <c r="D40" s="101"/>
    </row>
    <row r="41" spans="2:4">
      <c r="B41" s="101"/>
      <c r="C41" s="101"/>
      <c r="D41" s="101"/>
    </row>
    <row r="42" spans="2:4">
      <c r="B42" s="101"/>
      <c r="C42" s="101"/>
      <c r="D42" s="101"/>
    </row>
    <row r="43" spans="2:4">
      <c r="B43" s="101"/>
      <c r="C43" s="101"/>
      <c r="D43" s="101"/>
    </row>
    <row r="44" spans="2:4">
      <c r="B44" s="101"/>
      <c r="C44" s="101"/>
      <c r="D44" s="101"/>
    </row>
    <row r="45" spans="2:4">
      <c r="B45" s="101"/>
      <c r="C45" s="101"/>
      <c r="D45" s="101"/>
    </row>
    <row r="46" spans="2:4">
      <c r="B46" s="101"/>
      <c r="C46" s="101"/>
      <c r="D46" s="101"/>
    </row>
    <row r="47" spans="2:4">
      <c r="B47" s="101"/>
      <c r="C47" s="101"/>
      <c r="D47" s="101"/>
    </row>
    <row r="48" spans="2:4">
      <c r="B48" s="101"/>
      <c r="C48" s="101"/>
      <c r="D48" s="101"/>
    </row>
    <row r="49" spans="2:4">
      <c r="B49" s="101"/>
      <c r="C49" s="101"/>
      <c r="D49" s="101"/>
    </row>
    <row r="50" spans="2:4">
      <c r="B50" s="101"/>
      <c r="C50" s="101"/>
      <c r="D50" s="101"/>
    </row>
    <row r="51" spans="2:4">
      <c r="B51" s="101"/>
      <c r="C51" s="101"/>
      <c r="D51" s="101"/>
    </row>
    <row r="52" spans="2:4">
      <c r="B52" s="101"/>
      <c r="C52" s="101"/>
      <c r="D52" s="101"/>
    </row>
    <row r="53" spans="2:4">
      <c r="B53" s="101"/>
      <c r="C53" s="101"/>
      <c r="D53" s="101"/>
    </row>
    <row r="54" spans="2:4">
      <c r="B54" s="101"/>
      <c r="C54" s="101"/>
      <c r="D54" s="101"/>
    </row>
    <row r="55" spans="2:4">
      <c r="B55" s="101"/>
      <c r="C55" s="101"/>
      <c r="D55" s="101"/>
    </row>
    <row r="56" spans="2:4">
      <c r="B56" s="101"/>
      <c r="C56" s="101"/>
      <c r="D56" s="101"/>
    </row>
    <row r="57" spans="2:4">
      <c r="B57" s="101"/>
      <c r="C57" s="101"/>
      <c r="D57" s="101"/>
    </row>
    <row r="58" spans="2:4">
      <c r="B58" s="101"/>
      <c r="C58" s="101"/>
      <c r="D58" s="101"/>
    </row>
    <row r="59" spans="2:4">
      <c r="B59" s="101"/>
      <c r="C59" s="101"/>
      <c r="D59" s="101"/>
    </row>
    <row r="60" spans="2:4">
      <c r="B60" s="101"/>
      <c r="C60" s="101"/>
      <c r="D60" s="101"/>
    </row>
    <row r="61" spans="2:4">
      <c r="B61" s="101"/>
      <c r="C61" s="101"/>
      <c r="D61" s="101"/>
    </row>
    <row r="62" spans="2:4">
      <c r="B62" s="101"/>
      <c r="C62" s="101"/>
      <c r="D62" s="101"/>
    </row>
    <row r="63" spans="2:4">
      <c r="B63" s="101"/>
      <c r="C63" s="101"/>
      <c r="D63" s="101"/>
    </row>
    <row r="64" spans="2:4">
      <c r="B64" s="101"/>
      <c r="C64" s="101"/>
      <c r="D64" s="101"/>
    </row>
    <row r="65" spans="2:4">
      <c r="B65" s="101"/>
      <c r="C65" s="101"/>
      <c r="D65" s="101"/>
    </row>
    <row r="66" spans="2:4">
      <c r="B66" s="101"/>
      <c r="C66" s="101"/>
      <c r="D66" s="101"/>
    </row>
    <row r="67" spans="2:4">
      <c r="B67" s="101"/>
      <c r="C67" s="101"/>
      <c r="D67" s="101"/>
    </row>
    <row r="68" spans="2:4">
      <c r="B68" s="101"/>
      <c r="C68" s="101"/>
      <c r="D68" s="101"/>
    </row>
    <row r="69" spans="2:4">
      <c r="B69" s="101"/>
      <c r="C69" s="101"/>
      <c r="D69" s="101"/>
    </row>
    <row r="70" spans="2:4">
      <c r="B70" s="101"/>
      <c r="C70" s="101"/>
      <c r="D70" s="101"/>
    </row>
    <row r="71" spans="2:4">
      <c r="B71" s="101"/>
      <c r="C71" s="101"/>
      <c r="D71" s="101"/>
    </row>
    <row r="72" spans="2:4">
      <c r="B72" s="101"/>
      <c r="C72" s="101"/>
      <c r="D72" s="101"/>
    </row>
    <row r="73" spans="2:4">
      <c r="B73" s="101"/>
      <c r="C73" s="101"/>
      <c r="D73" s="101"/>
    </row>
    <row r="74" spans="2:4">
      <c r="B74" s="101"/>
      <c r="C74" s="101"/>
      <c r="D74" s="101"/>
    </row>
    <row r="75" spans="2:4">
      <c r="B75" s="101"/>
      <c r="C75" s="101"/>
      <c r="D75" s="101"/>
    </row>
    <row r="76" spans="2:4">
      <c r="B76" s="101"/>
      <c r="C76" s="101"/>
      <c r="D76" s="101"/>
    </row>
    <row r="77" spans="2:4">
      <c r="B77" s="101"/>
      <c r="C77" s="101"/>
      <c r="D77" s="101"/>
    </row>
    <row r="78" spans="2:4">
      <c r="B78" s="101"/>
      <c r="C78" s="101"/>
      <c r="D78" s="101"/>
    </row>
    <row r="79" spans="2:4">
      <c r="B79" s="101"/>
      <c r="C79" s="101"/>
      <c r="D79" s="101"/>
    </row>
    <row r="80" spans="2:4">
      <c r="B80" s="101"/>
      <c r="C80" s="101"/>
      <c r="D80" s="101"/>
    </row>
    <row r="81" spans="2:4">
      <c r="B81" s="101"/>
      <c r="C81" s="101"/>
      <c r="D81" s="101"/>
    </row>
    <row r="82" spans="2:4">
      <c r="B82" s="101"/>
      <c r="C82" s="101"/>
      <c r="D82" s="101"/>
    </row>
    <row r="83" spans="2:4">
      <c r="B83" s="101"/>
      <c r="C83" s="101"/>
      <c r="D83" s="101"/>
    </row>
    <row r="84" spans="2:4">
      <c r="B84" s="101"/>
      <c r="C84" s="101"/>
      <c r="D84" s="101"/>
    </row>
    <row r="85" spans="2:4">
      <c r="B85" s="101"/>
      <c r="C85" s="101"/>
      <c r="D85" s="101"/>
    </row>
    <row r="86" spans="2:4">
      <c r="B86" s="101"/>
      <c r="C86" s="101"/>
      <c r="D86" s="101"/>
    </row>
    <row r="87" spans="2:4">
      <c r="B87" s="101"/>
      <c r="C87" s="101"/>
      <c r="D87" s="101"/>
    </row>
    <row r="88" spans="2:4">
      <c r="B88" s="101"/>
      <c r="C88" s="101"/>
      <c r="D88" s="101"/>
    </row>
    <row r="89" spans="2:4">
      <c r="B89" s="101"/>
      <c r="C89" s="101"/>
      <c r="D89" s="101"/>
    </row>
    <row r="90" spans="2:4">
      <c r="B90" s="101"/>
      <c r="C90" s="101"/>
      <c r="D90" s="101"/>
    </row>
    <row r="91" spans="2:4">
      <c r="B91" s="101"/>
      <c r="C91" s="101"/>
      <c r="D91" s="101"/>
    </row>
    <row r="92" spans="2:4">
      <c r="B92" s="101"/>
      <c r="C92" s="101"/>
      <c r="D92" s="101"/>
    </row>
    <row r="93" spans="2:4">
      <c r="B93" s="101"/>
      <c r="C93" s="101"/>
      <c r="D93" s="101"/>
    </row>
    <row r="94" spans="2:4">
      <c r="B94" s="101"/>
      <c r="C94" s="101"/>
      <c r="D94" s="101"/>
    </row>
    <row r="95" spans="2:4">
      <c r="B95" s="101"/>
      <c r="C95" s="101"/>
      <c r="D95" s="101"/>
    </row>
    <row r="96" spans="2:4">
      <c r="B96" s="101"/>
      <c r="C96" s="101"/>
      <c r="D96" s="101"/>
    </row>
    <row r="97" spans="2:4">
      <c r="B97" s="101"/>
      <c r="C97" s="101"/>
      <c r="D97" s="101"/>
    </row>
    <row r="98" spans="2:4">
      <c r="B98" s="101"/>
      <c r="C98" s="101"/>
      <c r="D98" s="101"/>
    </row>
    <row r="99" spans="2:4">
      <c r="B99" s="101"/>
      <c r="C99" s="101"/>
      <c r="D99" s="101"/>
    </row>
    <row r="100" spans="2:4">
      <c r="B100" s="101"/>
      <c r="C100" s="101"/>
      <c r="D100" s="101"/>
    </row>
    <row r="101" spans="2:4">
      <c r="B101" s="101"/>
      <c r="C101" s="101"/>
      <c r="D101" s="101"/>
    </row>
    <row r="102" spans="2:4">
      <c r="B102" s="101"/>
      <c r="C102" s="101"/>
      <c r="D102" s="101"/>
    </row>
    <row r="103" spans="2:4">
      <c r="B103" s="101"/>
      <c r="C103" s="101"/>
      <c r="D103" s="101"/>
    </row>
    <row r="104" spans="2:4">
      <c r="B104" s="101"/>
      <c r="C104" s="101"/>
      <c r="D104" s="101"/>
    </row>
    <row r="105" spans="2:4">
      <c r="B105" s="101"/>
      <c r="C105" s="101"/>
      <c r="D105" s="101"/>
    </row>
    <row r="106" spans="2:4">
      <c r="B106" s="101"/>
      <c r="C106" s="101"/>
      <c r="D106" s="101"/>
    </row>
    <row r="107" spans="2:4">
      <c r="B107" s="101"/>
      <c r="C107" s="101"/>
      <c r="D107" s="101"/>
    </row>
    <row r="108" spans="2:4">
      <c r="B108" s="101"/>
      <c r="C108" s="101"/>
      <c r="D108" s="101"/>
    </row>
    <row r="109" spans="2:4">
      <c r="B109" s="101"/>
      <c r="C109" s="101"/>
      <c r="D109" s="101"/>
    </row>
  </sheetData>
  <mergeCells count="1">
    <mergeCell ref="B6:D6"/>
  </mergeCells>
  <phoneticPr fontId="3" type="noConversion"/>
  <dataValidations count="1">
    <dataValidation allowBlank="1" showInputMessage="1" showErrorMessage="1" sqref="C5:C1048576 AH1:XFD2 D3:XFD1048576 D1:AF2 A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190</v>
      </c>
      <c r="C1" s="79" t="s" vm="1">
        <v>246</v>
      </c>
    </row>
    <row r="2" spans="2:18">
      <c r="B2" s="57" t="s">
        <v>189</v>
      </c>
      <c r="C2" s="79" t="s">
        <v>247</v>
      </c>
    </row>
    <row r="3" spans="2:18">
      <c r="B3" s="57" t="s">
        <v>191</v>
      </c>
      <c r="C3" s="79" t="s">
        <v>248</v>
      </c>
    </row>
    <row r="4" spans="2:18">
      <c r="B4" s="57" t="s">
        <v>192</v>
      </c>
      <c r="C4" s="79">
        <v>75</v>
      </c>
    </row>
    <row r="6" spans="2:18" ht="26.25" customHeight="1">
      <c r="B6" s="166" t="s">
        <v>231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8"/>
    </row>
    <row r="7" spans="2:18" s="3" customFormat="1" ht="78.75">
      <c r="B7" s="23" t="s">
        <v>127</v>
      </c>
      <c r="C7" s="31" t="s">
        <v>53</v>
      </c>
      <c r="D7" s="71" t="s">
        <v>73</v>
      </c>
      <c r="E7" s="31" t="s">
        <v>15</v>
      </c>
      <c r="F7" s="31" t="s">
        <v>74</v>
      </c>
      <c r="G7" s="31" t="s">
        <v>113</v>
      </c>
      <c r="H7" s="31" t="s">
        <v>18</v>
      </c>
      <c r="I7" s="31" t="s">
        <v>112</v>
      </c>
      <c r="J7" s="31" t="s">
        <v>17</v>
      </c>
      <c r="K7" s="31" t="s">
        <v>229</v>
      </c>
      <c r="L7" s="31" t="s">
        <v>0</v>
      </c>
      <c r="M7" s="31" t="s">
        <v>230</v>
      </c>
      <c r="N7" s="31" t="s">
        <v>66</v>
      </c>
      <c r="O7" s="71" t="s">
        <v>193</v>
      </c>
      <c r="P7" s="32" t="s">
        <v>195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10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M51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38" style="2" bestFit="1" customWidth="1"/>
    <col min="4" max="4" width="6.5703125" style="2" bestFit="1" customWidth="1"/>
    <col min="5" max="5" width="6" style="1" customWidth="1"/>
    <col min="6" max="6" width="9.5703125" style="1" customWidth="1"/>
    <col min="7" max="7" width="12.28515625" style="1" bestFit="1" customWidth="1"/>
    <col min="8" max="8" width="6.85546875" style="1" bestFit="1" customWidth="1"/>
    <col min="9" max="9" width="7.85546875" style="1" customWidth="1"/>
    <col min="10" max="10" width="10.140625" style="1" bestFit="1" customWidth="1"/>
    <col min="11" max="11" width="9.140625" style="1" bestFit="1" customWidth="1"/>
    <col min="12" max="12" width="9.8554687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190</v>
      </c>
      <c r="C1" s="79" t="s" vm="1">
        <v>246</v>
      </c>
    </row>
    <row r="2" spans="2:13">
      <c r="B2" s="57" t="s">
        <v>189</v>
      </c>
      <c r="C2" s="79" t="s">
        <v>247</v>
      </c>
    </row>
    <row r="3" spans="2:13">
      <c r="B3" s="57" t="s">
        <v>191</v>
      </c>
      <c r="C3" s="79" t="s">
        <v>248</v>
      </c>
    </row>
    <row r="4" spans="2:13">
      <c r="B4" s="57" t="s">
        <v>192</v>
      </c>
      <c r="C4" s="79">
        <v>75</v>
      </c>
    </row>
    <row r="6" spans="2:13" ht="26.25" customHeight="1">
      <c r="B6" s="156" t="s">
        <v>220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</row>
    <row r="7" spans="2:13" s="3" customFormat="1" ht="63">
      <c r="B7" s="13" t="s">
        <v>126</v>
      </c>
      <c r="C7" s="14" t="s">
        <v>53</v>
      </c>
      <c r="D7" s="14" t="s">
        <v>128</v>
      </c>
      <c r="E7" s="14" t="s">
        <v>15</v>
      </c>
      <c r="F7" s="14" t="s">
        <v>74</v>
      </c>
      <c r="G7" s="14" t="s">
        <v>112</v>
      </c>
      <c r="H7" s="14" t="s">
        <v>17</v>
      </c>
      <c r="I7" s="14" t="s">
        <v>19</v>
      </c>
      <c r="J7" s="14" t="s">
        <v>69</v>
      </c>
      <c r="K7" s="14" t="s">
        <v>193</v>
      </c>
      <c r="L7" s="14" t="s">
        <v>194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21" t="s">
        <v>52</v>
      </c>
      <c r="C10" s="122"/>
      <c r="D10" s="122"/>
      <c r="E10" s="122"/>
      <c r="F10" s="122"/>
      <c r="G10" s="122"/>
      <c r="H10" s="122"/>
      <c r="I10" s="122"/>
      <c r="J10" s="123">
        <v>10384.00648</v>
      </c>
      <c r="K10" s="124">
        <v>1</v>
      </c>
      <c r="L10" s="124">
        <v>2.4422409042457752E-2</v>
      </c>
    </row>
    <row r="11" spans="2:13">
      <c r="B11" s="125" t="s">
        <v>244</v>
      </c>
      <c r="C11" s="122"/>
      <c r="D11" s="122"/>
      <c r="E11" s="122"/>
      <c r="F11" s="122"/>
      <c r="G11" s="122"/>
      <c r="H11" s="122"/>
      <c r="I11" s="122"/>
      <c r="J11" s="123">
        <v>10384.00648</v>
      </c>
      <c r="K11" s="124">
        <v>1</v>
      </c>
      <c r="L11" s="124">
        <v>2.4422409042457752E-2</v>
      </c>
    </row>
    <row r="12" spans="2:13">
      <c r="B12" s="102" t="s">
        <v>50</v>
      </c>
      <c r="C12" s="83"/>
      <c r="D12" s="83"/>
      <c r="E12" s="83"/>
      <c r="F12" s="83"/>
      <c r="G12" s="83"/>
      <c r="H12" s="83"/>
      <c r="I12" s="83"/>
      <c r="J12" s="92">
        <v>1329.8111700000002</v>
      </c>
      <c r="K12" s="93">
        <v>0.12806339947507431</v>
      </c>
      <c r="L12" s="93">
        <v>3.1276167253479338E-3</v>
      </c>
    </row>
    <row r="13" spans="2:13">
      <c r="B13" s="88" t="s">
        <v>1468</v>
      </c>
      <c r="C13" s="85" t="s">
        <v>1469</v>
      </c>
      <c r="D13" s="85">
        <v>10</v>
      </c>
      <c r="E13" s="85" t="s">
        <v>317</v>
      </c>
      <c r="F13" s="85" t="s">
        <v>173</v>
      </c>
      <c r="G13" s="98" t="s">
        <v>175</v>
      </c>
      <c r="H13" s="99">
        <v>0</v>
      </c>
      <c r="I13" s="99">
        <v>0</v>
      </c>
      <c r="J13" s="95">
        <v>136.91041000000004</v>
      </c>
      <c r="K13" s="96">
        <v>1.3184738497967505E-2</v>
      </c>
      <c r="L13" s="96">
        <v>3.220030767152024E-4</v>
      </c>
    </row>
    <row r="14" spans="2:13">
      <c r="B14" s="88" t="s">
        <v>1470</v>
      </c>
      <c r="C14" s="85" t="s">
        <v>1471</v>
      </c>
      <c r="D14" s="85">
        <v>20</v>
      </c>
      <c r="E14" s="85" t="s">
        <v>317</v>
      </c>
      <c r="F14" s="85" t="s">
        <v>173</v>
      </c>
      <c r="G14" s="98" t="s">
        <v>175</v>
      </c>
      <c r="H14" s="99">
        <v>0</v>
      </c>
      <c r="I14" s="99">
        <v>0</v>
      </c>
      <c r="J14" s="95">
        <v>1192.9007600000002</v>
      </c>
      <c r="K14" s="96">
        <v>0.11487866097710681</v>
      </c>
      <c r="L14" s="96">
        <v>2.8056136486327315E-3</v>
      </c>
    </row>
    <row r="15" spans="2:13">
      <c r="B15" s="84"/>
      <c r="C15" s="85"/>
      <c r="D15" s="85"/>
      <c r="E15" s="85"/>
      <c r="F15" s="85"/>
      <c r="G15" s="85"/>
      <c r="H15" s="85"/>
      <c r="I15" s="85"/>
      <c r="J15" s="85"/>
      <c r="K15" s="96"/>
      <c r="L15" s="85"/>
    </row>
    <row r="16" spans="2:13">
      <c r="B16" s="102" t="s">
        <v>51</v>
      </c>
      <c r="C16" s="83"/>
      <c r="D16" s="83"/>
      <c r="E16" s="83"/>
      <c r="F16" s="83"/>
      <c r="G16" s="83"/>
      <c r="H16" s="83"/>
      <c r="I16" s="83"/>
      <c r="J16" s="92">
        <v>9054.1953100000028</v>
      </c>
      <c r="K16" s="93">
        <v>0.87193660052492594</v>
      </c>
      <c r="L16" s="93">
        <v>2.1294792317109824E-2</v>
      </c>
    </row>
    <row r="17" spans="2:12">
      <c r="B17" s="88" t="s">
        <v>1468</v>
      </c>
      <c r="C17" s="85" t="s">
        <v>1472</v>
      </c>
      <c r="D17" s="85">
        <v>10</v>
      </c>
      <c r="E17" s="85" t="s">
        <v>317</v>
      </c>
      <c r="F17" s="85" t="s">
        <v>173</v>
      </c>
      <c r="G17" s="98" t="s">
        <v>176</v>
      </c>
      <c r="H17" s="99">
        <v>0</v>
      </c>
      <c r="I17" s="99">
        <v>0</v>
      </c>
      <c r="J17" s="95">
        <v>0.6995800000000002</v>
      </c>
      <c r="K17" s="96">
        <v>6.7370913273929328E-5</v>
      </c>
      <c r="L17" s="96">
        <v>1.6453600015398486E-6</v>
      </c>
    </row>
    <row r="18" spans="2:12">
      <c r="B18" s="88" t="s">
        <v>1468</v>
      </c>
      <c r="C18" s="85" t="s">
        <v>1473</v>
      </c>
      <c r="D18" s="85">
        <v>10</v>
      </c>
      <c r="E18" s="85" t="s">
        <v>317</v>
      </c>
      <c r="F18" s="85" t="s">
        <v>173</v>
      </c>
      <c r="G18" s="98" t="s">
        <v>174</v>
      </c>
      <c r="H18" s="99">
        <v>0</v>
      </c>
      <c r="I18" s="99">
        <v>0</v>
      </c>
      <c r="J18" s="95">
        <v>12.691170000000001</v>
      </c>
      <c r="K18" s="96">
        <v>1.222184329761705E-3</v>
      </c>
      <c r="L18" s="96">
        <v>2.9848685626722429E-5</v>
      </c>
    </row>
    <row r="19" spans="2:12">
      <c r="B19" s="88" t="s">
        <v>1470</v>
      </c>
      <c r="C19" s="85" t="s">
        <v>1474</v>
      </c>
      <c r="D19" s="85">
        <v>20</v>
      </c>
      <c r="E19" s="85" t="s">
        <v>317</v>
      </c>
      <c r="F19" s="85" t="s">
        <v>173</v>
      </c>
      <c r="G19" s="98" t="s">
        <v>184</v>
      </c>
      <c r="H19" s="99">
        <v>0</v>
      </c>
      <c r="I19" s="99">
        <v>0</v>
      </c>
      <c r="J19" s="95">
        <v>1.9330900000000004</v>
      </c>
      <c r="K19" s="96">
        <v>1.8616032296620835E-4</v>
      </c>
      <c r="L19" s="96">
        <v>4.546483554956782E-6</v>
      </c>
    </row>
    <row r="20" spans="2:12">
      <c r="B20" s="88" t="s">
        <v>1470</v>
      </c>
      <c r="C20" s="85" t="s">
        <v>1475</v>
      </c>
      <c r="D20" s="85">
        <v>20</v>
      </c>
      <c r="E20" s="85" t="s">
        <v>317</v>
      </c>
      <c r="F20" s="85" t="s">
        <v>173</v>
      </c>
      <c r="G20" s="98" t="s">
        <v>183</v>
      </c>
      <c r="H20" s="99">
        <v>0</v>
      </c>
      <c r="I20" s="99">
        <v>0</v>
      </c>
      <c r="J20" s="95">
        <v>5.383000000000001E-2</v>
      </c>
      <c r="K20" s="96">
        <v>5.1839335909197165E-6</v>
      </c>
      <c r="L20" s="96">
        <v>1.2660414660637817E-7</v>
      </c>
    </row>
    <row r="21" spans="2:12">
      <c r="B21" s="88" t="s">
        <v>1470</v>
      </c>
      <c r="C21" s="85" t="s">
        <v>1476</v>
      </c>
      <c r="D21" s="85">
        <v>20</v>
      </c>
      <c r="E21" s="85" t="s">
        <v>317</v>
      </c>
      <c r="F21" s="85" t="s">
        <v>173</v>
      </c>
      <c r="G21" s="98" t="s">
        <v>176</v>
      </c>
      <c r="H21" s="99">
        <v>0</v>
      </c>
      <c r="I21" s="99">
        <v>0</v>
      </c>
      <c r="J21" s="95">
        <v>1026.4350900000002</v>
      </c>
      <c r="K21" s="96">
        <v>9.8847693515692045E-2</v>
      </c>
      <c r="L21" s="96">
        <v>2.4140988039437297E-3</v>
      </c>
    </row>
    <row r="22" spans="2:12">
      <c r="B22" s="88" t="s">
        <v>1470</v>
      </c>
      <c r="C22" s="85" t="s">
        <v>1477</v>
      </c>
      <c r="D22" s="85">
        <v>20</v>
      </c>
      <c r="E22" s="85" t="s">
        <v>317</v>
      </c>
      <c r="F22" s="85" t="s">
        <v>173</v>
      </c>
      <c r="G22" s="98" t="s">
        <v>177</v>
      </c>
      <c r="H22" s="99">
        <v>0</v>
      </c>
      <c r="I22" s="99">
        <v>0</v>
      </c>
      <c r="J22" s="95">
        <v>353.45918000000006</v>
      </c>
      <c r="K22" s="96">
        <v>3.4038805800128899E-2</v>
      </c>
      <c r="L22" s="96">
        <v>8.3130963856753134E-4</v>
      </c>
    </row>
    <row r="23" spans="2:12">
      <c r="B23" s="88" t="s">
        <v>1470</v>
      </c>
      <c r="C23" s="85" t="s">
        <v>1478</v>
      </c>
      <c r="D23" s="85">
        <v>20</v>
      </c>
      <c r="E23" s="85" t="s">
        <v>317</v>
      </c>
      <c r="F23" s="85" t="s">
        <v>173</v>
      </c>
      <c r="G23" s="98" t="s">
        <v>182</v>
      </c>
      <c r="H23" s="99">
        <v>0</v>
      </c>
      <c r="I23" s="99">
        <v>0</v>
      </c>
      <c r="J23" s="95">
        <v>6.2500000000000012E-3</v>
      </c>
      <c r="K23" s="96">
        <v>6.0188714366056527E-7</v>
      </c>
      <c r="L23" s="96">
        <v>1.4699534019874857E-8</v>
      </c>
    </row>
    <row r="24" spans="2:12">
      <c r="B24" s="88" t="s">
        <v>1470</v>
      </c>
      <c r="C24" s="85" t="s">
        <v>1479</v>
      </c>
      <c r="D24" s="85">
        <v>20</v>
      </c>
      <c r="E24" s="85" t="s">
        <v>317</v>
      </c>
      <c r="F24" s="85" t="s">
        <v>173</v>
      </c>
      <c r="G24" s="98" t="s">
        <v>181</v>
      </c>
      <c r="H24" s="99">
        <v>0</v>
      </c>
      <c r="I24" s="99">
        <v>0</v>
      </c>
      <c r="J24" s="95">
        <v>0.12575</v>
      </c>
      <c r="K24" s="96">
        <v>1.2109969330450571E-5</v>
      </c>
      <c r="L24" s="96">
        <v>2.957546244798821E-7</v>
      </c>
    </row>
    <row r="25" spans="2:12">
      <c r="B25" s="88" t="s">
        <v>1470</v>
      </c>
      <c r="C25" s="85" t="s">
        <v>1480</v>
      </c>
      <c r="D25" s="85">
        <v>20</v>
      </c>
      <c r="E25" s="85" t="s">
        <v>317</v>
      </c>
      <c r="F25" s="85" t="s">
        <v>173</v>
      </c>
      <c r="G25" s="98" t="s">
        <v>179</v>
      </c>
      <c r="H25" s="99">
        <v>0</v>
      </c>
      <c r="I25" s="99">
        <v>0</v>
      </c>
      <c r="J25" s="95">
        <v>12.641270000000002</v>
      </c>
      <c r="K25" s="96">
        <v>1.2173788628067192E-3</v>
      </c>
      <c r="L25" s="96">
        <v>2.9731324547107749E-5</v>
      </c>
    </row>
    <row r="26" spans="2:12">
      <c r="B26" s="88" t="s">
        <v>1470</v>
      </c>
      <c r="C26" s="85" t="s">
        <v>1481</v>
      </c>
      <c r="D26" s="85">
        <v>20</v>
      </c>
      <c r="E26" s="85" t="s">
        <v>317</v>
      </c>
      <c r="F26" s="85" t="s">
        <v>173</v>
      </c>
      <c r="G26" s="98" t="s">
        <v>1240</v>
      </c>
      <c r="H26" s="99">
        <v>0</v>
      </c>
      <c r="I26" s="99">
        <v>0</v>
      </c>
      <c r="J26" s="95">
        <v>0.94949000000000017</v>
      </c>
      <c r="K26" s="96">
        <v>9.1437731845483221E-5</v>
      </c>
      <c r="L26" s="96">
        <v>2.2331296890449566E-6</v>
      </c>
    </row>
    <row r="27" spans="2:12">
      <c r="B27" s="88" t="s">
        <v>1470</v>
      </c>
      <c r="C27" s="85" t="s">
        <v>1482</v>
      </c>
      <c r="D27" s="85">
        <v>20</v>
      </c>
      <c r="E27" s="85" t="s">
        <v>317</v>
      </c>
      <c r="F27" s="85" t="s">
        <v>173</v>
      </c>
      <c r="G27" s="98" t="s">
        <v>174</v>
      </c>
      <c r="H27" s="99">
        <v>0</v>
      </c>
      <c r="I27" s="99">
        <v>0</v>
      </c>
      <c r="J27" s="95">
        <v>7645.2006100000017</v>
      </c>
      <c r="K27" s="96">
        <v>0.7362476732583858</v>
      </c>
      <c r="L27" s="96">
        <v>1.7980941832874082E-2</v>
      </c>
    </row>
    <row r="28" spans="2:12">
      <c r="B28" s="84"/>
      <c r="C28" s="85"/>
      <c r="D28" s="85"/>
      <c r="E28" s="85"/>
      <c r="F28" s="85"/>
      <c r="G28" s="85"/>
      <c r="H28" s="85"/>
      <c r="I28" s="85"/>
      <c r="J28" s="85"/>
      <c r="K28" s="96"/>
      <c r="L28" s="85"/>
    </row>
    <row r="29" spans="2:1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12">
      <c r="B30" s="146" t="s">
        <v>1497</v>
      </c>
      <c r="C30" s="101"/>
      <c r="D30" s="101"/>
      <c r="E30" s="101"/>
      <c r="F30" s="101"/>
      <c r="G30" s="101"/>
      <c r="H30" s="101"/>
      <c r="I30" s="101"/>
      <c r="J30" s="95"/>
      <c r="K30" s="95"/>
      <c r="L30" s="95"/>
    </row>
    <row r="31" spans="2:12">
      <c r="B31" s="146" t="s">
        <v>123</v>
      </c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2">
      <c r="B32" s="147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</row>
    <row r="117" spans="2:12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</row>
    <row r="118" spans="2:12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</row>
    <row r="119" spans="2:12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</row>
    <row r="120" spans="2:12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</row>
    <row r="121" spans="2:12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</row>
    <row r="122" spans="2:12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</row>
    <row r="123" spans="2:12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</row>
    <row r="124" spans="2:12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</row>
    <row r="125" spans="2:12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</row>
    <row r="126" spans="2:12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</row>
    <row r="127" spans="2:12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E515" s="2"/>
    </row>
  </sheetData>
  <mergeCells count="1">
    <mergeCell ref="B6:L6"/>
  </mergeCells>
  <phoneticPr fontId="3" type="noConversion"/>
  <conditionalFormatting sqref="B30">
    <cfRule type="cellIs" dxfId="48" priority="2" operator="equal">
      <formula>"NR3"</formula>
    </cfRule>
  </conditionalFormatting>
  <conditionalFormatting sqref="B30">
    <cfRule type="containsText" dxfId="47" priority="1" operator="containsText" text="הפרשה ">
      <formula>NOT(ISERROR(SEARCH("הפרשה ",B30)))</formula>
    </cfRule>
  </conditionalFormatting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190</v>
      </c>
      <c r="C1" s="79" t="s" vm="1">
        <v>246</v>
      </c>
    </row>
    <row r="2" spans="2:18">
      <c r="B2" s="57" t="s">
        <v>189</v>
      </c>
      <c r="C2" s="79" t="s">
        <v>247</v>
      </c>
    </row>
    <row r="3" spans="2:18">
      <c r="B3" s="57" t="s">
        <v>191</v>
      </c>
      <c r="C3" s="79" t="s">
        <v>248</v>
      </c>
    </row>
    <row r="4" spans="2:18">
      <c r="B4" s="57" t="s">
        <v>192</v>
      </c>
      <c r="C4" s="79">
        <v>75</v>
      </c>
    </row>
    <row r="6" spans="2:18" ht="26.25" customHeight="1">
      <c r="B6" s="166" t="s">
        <v>232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8"/>
    </row>
    <row r="7" spans="2:18" s="3" customFormat="1" ht="78.75">
      <c r="B7" s="23" t="s">
        <v>127</v>
      </c>
      <c r="C7" s="31" t="s">
        <v>53</v>
      </c>
      <c r="D7" s="71" t="s">
        <v>73</v>
      </c>
      <c r="E7" s="31" t="s">
        <v>15</v>
      </c>
      <c r="F7" s="31" t="s">
        <v>74</v>
      </c>
      <c r="G7" s="31" t="s">
        <v>113</v>
      </c>
      <c r="H7" s="31" t="s">
        <v>18</v>
      </c>
      <c r="I7" s="31" t="s">
        <v>112</v>
      </c>
      <c r="J7" s="31" t="s">
        <v>17</v>
      </c>
      <c r="K7" s="31" t="s">
        <v>229</v>
      </c>
      <c r="L7" s="31" t="s">
        <v>0</v>
      </c>
      <c r="M7" s="31" t="s">
        <v>230</v>
      </c>
      <c r="N7" s="31" t="s">
        <v>66</v>
      </c>
      <c r="O7" s="71" t="s">
        <v>193</v>
      </c>
      <c r="P7" s="32" t="s">
        <v>195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10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190</v>
      </c>
      <c r="C1" s="79" t="s" vm="1">
        <v>246</v>
      </c>
    </row>
    <row r="2" spans="2:18">
      <c r="B2" s="57" t="s">
        <v>189</v>
      </c>
      <c r="C2" s="79" t="s">
        <v>247</v>
      </c>
    </row>
    <row r="3" spans="2:18">
      <c r="B3" s="57" t="s">
        <v>191</v>
      </c>
      <c r="C3" s="79" t="s">
        <v>248</v>
      </c>
    </row>
    <row r="4" spans="2:18">
      <c r="B4" s="57" t="s">
        <v>192</v>
      </c>
      <c r="C4" s="79">
        <v>75</v>
      </c>
    </row>
    <row r="6" spans="2:18" ht="26.25" customHeight="1">
      <c r="B6" s="166" t="s">
        <v>235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8"/>
    </row>
    <row r="7" spans="2:18" s="3" customFormat="1" ht="78.75">
      <c r="B7" s="23" t="s">
        <v>127</v>
      </c>
      <c r="C7" s="31" t="s">
        <v>53</v>
      </c>
      <c r="D7" s="71" t="s">
        <v>73</v>
      </c>
      <c r="E7" s="31" t="s">
        <v>15</v>
      </c>
      <c r="F7" s="31" t="s">
        <v>74</v>
      </c>
      <c r="G7" s="31" t="s">
        <v>113</v>
      </c>
      <c r="H7" s="31" t="s">
        <v>18</v>
      </c>
      <c r="I7" s="31" t="s">
        <v>112</v>
      </c>
      <c r="J7" s="31" t="s">
        <v>17</v>
      </c>
      <c r="K7" s="31" t="s">
        <v>229</v>
      </c>
      <c r="L7" s="31" t="s">
        <v>0</v>
      </c>
      <c r="M7" s="31" t="s">
        <v>230</v>
      </c>
      <c r="N7" s="31" t="s">
        <v>66</v>
      </c>
      <c r="O7" s="71" t="s">
        <v>193</v>
      </c>
      <c r="P7" s="32" t="s">
        <v>195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10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23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23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2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2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2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2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2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2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2"/>
      <c r="R24" s="2"/>
      <c r="S24" s="2"/>
      <c r="T24" s="2"/>
      <c r="U24" s="2"/>
      <c r="V24" s="2"/>
      <c r="W24" s="2"/>
    </row>
    <row r="25" spans="2:2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2"/>
      <c r="R25" s="2"/>
      <c r="S25" s="2"/>
      <c r="T25" s="2"/>
      <c r="U25" s="2"/>
      <c r="V25" s="2"/>
      <c r="W25" s="2"/>
    </row>
    <row r="26" spans="2:2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2"/>
      <c r="R26" s="2"/>
      <c r="S26" s="2"/>
      <c r="T26" s="2"/>
      <c r="U26" s="2"/>
      <c r="V26" s="2"/>
      <c r="W26" s="2"/>
    </row>
    <row r="27" spans="2:2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2"/>
      <c r="R27" s="2"/>
      <c r="S27" s="2"/>
      <c r="T27" s="2"/>
      <c r="U27" s="2"/>
      <c r="V27" s="2"/>
      <c r="W27" s="2"/>
    </row>
    <row r="28" spans="2:2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2"/>
      <c r="R28" s="2"/>
      <c r="S28" s="2"/>
      <c r="T28" s="2"/>
      <c r="U28" s="2"/>
      <c r="V28" s="2"/>
      <c r="W28" s="2"/>
    </row>
    <row r="29" spans="2:2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2"/>
      <c r="R29" s="2"/>
      <c r="S29" s="2"/>
      <c r="T29" s="2"/>
      <c r="U29" s="2"/>
      <c r="V29" s="2"/>
      <c r="W29" s="2"/>
    </row>
    <row r="30" spans="2:2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2"/>
      <c r="R30" s="2"/>
      <c r="S30" s="2"/>
      <c r="T30" s="2"/>
      <c r="U30" s="2"/>
      <c r="V30" s="2"/>
      <c r="W30" s="2"/>
    </row>
    <row r="31" spans="2:2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2"/>
      <c r="R31" s="2"/>
      <c r="S31" s="2"/>
      <c r="T31" s="2"/>
      <c r="U31" s="2"/>
      <c r="V31" s="2"/>
      <c r="W31" s="2"/>
    </row>
    <row r="32" spans="2:2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2"/>
      <c r="R32" s="2"/>
      <c r="S32" s="2"/>
      <c r="T32" s="2"/>
      <c r="U32" s="2"/>
      <c r="V32" s="2"/>
      <c r="W32" s="2"/>
    </row>
    <row r="33" spans="2:2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2"/>
      <c r="R33" s="2"/>
      <c r="S33" s="2"/>
      <c r="T33" s="2"/>
      <c r="U33" s="2"/>
      <c r="V33" s="2"/>
      <c r="W33" s="2"/>
    </row>
    <row r="34" spans="2:2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2"/>
      <c r="R34" s="2"/>
      <c r="S34" s="2"/>
      <c r="T34" s="2"/>
      <c r="U34" s="2"/>
      <c r="V34" s="2"/>
      <c r="W34" s="2"/>
    </row>
    <row r="35" spans="2:2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2"/>
      <c r="R35" s="2"/>
      <c r="S35" s="2"/>
      <c r="T35" s="2"/>
      <c r="U35" s="2"/>
      <c r="V35" s="2"/>
      <c r="W35" s="2"/>
    </row>
    <row r="36" spans="2:2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2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2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2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2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2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2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2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2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2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2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2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2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Z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38" style="2" bestFit="1" customWidth="1"/>
    <col min="4" max="4" width="6.42578125" style="2" bestFit="1" customWidth="1"/>
    <col min="5" max="5" width="6.28515625" style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9.140625" style="1" bestFit="1" customWidth="1"/>
    <col min="10" max="10" width="7" style="1" bestFit="1" customWidth="1"/>
    <col min="11" max="11" width="7.7109375" style="1" bestFit="1" customWidth="1"/>
    <col min="12" max="12" width="13.140625" style="1" bestFit="1" customWidth="1"/>
    <col min="13" max="13" width="7.28515625" style="1" bestFit="1" customWidth="1"/>
    <col min="14" max="14" width="10.140625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7" t="s">
        <v>190</v>
      </c>
      <c r="C1" s="79" t="s" vm="1">
        <v>246</v>
      </c>
    </row>
    <row r="2" spans="2:52">
      <c r="B2" s="57" t="s">
        <v>189</v>
      </c>
      <c r="C2" s="79" t="s">
        <v>247</v>
      </c>
    </row>
    <row r="3" spans="2:52">
      <c r="B3" s="57" t="s">
        <v>191</v>
      </c>
      <c r="C3" s="79" t="s">
        <v>248</v>
      </c>
    </row>
    <row r="4" spans="2:52">
      <c r="B4" s="57" t="s">
        <v>192</v>
      </c>
      <c r="C4" s="79">
        <v>75</v>
      </c>
    </row>
    <row r="6" spans="2:52" ht="21.75" customHeight="1">
      <c r="B6" s="158" t="s">
        <v>221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60"/>
    </row>
    <row r="7" spans="2:52" ht="27.75" customHeight="1">
      <c r="B7" s="161" t="s">
        <v>97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3"/>
      <c r="AT7" s="3"/>
      <c r="AU7" s="3"/>
    </row>
    <row r="8" spans="2:52" s="3" customFormat="1" ht="65.25" customHeight="1">
      <c r="B8" s="23" t="s">
        <v>126</v>
      </c>
      <c r="C8" s="31" t="s">
        <v>53</v>
      </c>
      <c r="D8" s="71" t="s">
        <v>130</v>
      </c>
      <c r="E8" s="31" t="s">
        <v>15</v>
      </c>
      <c r="F8" s="31" t="s">
        <v>74</v>
      </c>
      <c r="G8" s="31" t="s">
        <v>113</v>
      </c>
      <c r="H8" s="31" t="s">
        <v>18</v>
      </c>
      <c r="I8" s="31" t="s">
        <v>112</v>
      </c>
      <c r="J8" s="31" t="s">
        <v>17</v>
      </c>
      <c r="K8" s="31" t="s">
        <v>19</v>
      </c>
      <c r="L8" s="31" t="s">
        <v>0</v>
      </c>
      <c r="M8" s="31" t="s">
        <v>116</v>
      </c>
      <c r="N8" s="31" t="s">
        <v>69</v>
      </c>
      <c r="O8" s="31" t="s">
        <v>66</v>
      </c>
      <c r="P8" s="71" t="s">
        <v>193</v>
      </c>
      <c r="Q8" s="72" t="s">
        <v>195</v>
      </c>
      <c r="AL8" s="1"/>
      <c r="AT8" s="1"/>
      <c r="AU8" s="1"/>
      <c r="AV8" s="1"/>
    </row>
    <row r="9" spans="2:52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70</v>
      </c>
      <c r="N9" s="33" t="s">
        <v>23</v>
      </c>
      <c r="O9" s="33" t="s">
        <v>20</v>
      </c>
      <c r="P9" s="33" t="s">
        <v>20</v>
      </c>
      <c r="Q9" s="34" t="s">
        <v>20</v>
      </c>
      <c r="AT9" s="1"/>
      <c r="AU9" s="1"/>
    </row>
    <row r="10" spans="2:52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124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80" t="s">
        <v>31</v>
      </c>
      <c r="C11" s="81"/>
      <c r="D11" s="81"/>
      <c r="E11" s="81"/>
      <c r="F11" s="81"/>
      <c r="G11" s="81"/>
      <c r="H11" s="89">
        <v>6.4778502470749126</v>
      </c>
      <c r="I11" s="81"/>
      <c r="J11" s="81"/>
      <c r="K11" s="90">
        <v>9.5760155821096957E-3</v>
      </c>
      <c r="L11" s="89"/>
      <c r="M11" s="91"/>
      <c r="N11" s="89">
        <v>61039.683430000005</v>
      </c>
      <c r="O11" s="81"/>
      <c r="P11" s="90">
        <v>1</v>
      </c>
      <c r="Q11" s="90">
        <v>0.14356078450266826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19.5" customHeight="1">
      <c r="B12" s="82" t="s">
        <v>244</v>
      </c>
      <c r="C12" s="83"/>
      <c r="D12" s="83"/>
      <c r="E12" s="83"/>
      <c r="F12" s="83"/>
      <c r="G12" s="83"/>
      <c r="H12" s="92">
        <v>6.4778502470749117</v>
      </c>
      <c r="I12" s="83"/>
      <c r="J12" s="83"/>
      <c r="K12" s="93">
        <v>9.5760155821096975E-3</v>
      </c>
      <c r="L12" s="92"/>
      <c r="M12" s="94"/>
      <c r="N12" s="92">
        <v>61039.683430000019</v>
      </c>
      <c r="O12" s="83"/>
      <c r="P12" s="93">
        <v>1.0000000000000002</v>
      </c>
      <c r="Q12" s="93">
        <v>0.14356078450266829</v>
      </c>
      <c r="AV12" s="4"/>
    </row>
    <row r="13" spans="2:52">
      <c r="B13" s="84" t="s">
        <v>29</v>
      </c>
      <c r="C13" s="85"/>
      <c r="D13" s="85"/>
      <c r="E13" s="85"/>
      <c r="F13" s="85"/>
      <c r="G13" s="85"/>
      <c r="H13" s="95">
        <v>6.2657334949057066</v>
      </c>
      <c r="I13" s="85"/>
      <c r="J13" s="85"/>
      <c r="K13" s="96">
        <v>4.3492569687042576E-3</v>
      </c>
      <c r="L13" s="95"/>
      <c r="M13" s="97"/>
      <c r="N13" s="95">
        <v>33734.339540000008</v>
      </c>
      <c r="O13" s="85"/>
      <c r="P13" s="96">
        <v>0.55266242621795991</v>
      </c>
      <c r="Q13" s="96">
        <v>7.9340651472998333E-2</v>
      </c>
    </row>
    <row r="14" spans="2:52">
      <c r="B14" s="86" t="s">
        <v>28</v>
      </c>
      <c r="C14" s="83"/>
      <c r="D14" s="83"/>
      <c r="E14" s="83"/>
      <c r="F14" s="83"/>
      <c r="G14" s="83"/>
      <c r="H14" s="92">
        <v>6.2657334949057066</v>
      </c>
      <c r="I14" s="83"/>
      <c r="J14" s="83"/>
      <c r="K14" s="93">
        <v>4.3492569687042576E-3</v>
      </c>
      <c r="L14" s="92"/>
      <c r="M14" s="94"/>
      <c r="N14" s="92">
        <v>33734.339540000008</v>
      </c>
      <c r="O14" s="83"/>
      <c r="P14" s="93">
        <v>0.55266242621795991</v>
      </c>
      <c r="Q14" s="93">
        <v>7.9340651472998333E-2</v>
      </c>
    </row>
    <row r="15" spans="2:52">
      <c r="B15" s="87" t="s">
        <v>249</v>
      </c>
      <c r="C15" s="85" t="s">
        <v>250</v>
      </c>
      <c r="D15" s="98" t="s">
        <v>131</v>
      </c>
      <c r="E15" s="85" t="s">
        <v>251</v>
      </c>
      <c r="F15" s="85"/>
      <c r="G15" s="85"/>
      <c r="H15" s="95">
        <v>4.2499999999999991</v>
      </c>
      <c r="I15" s="98" t="s">
        <v>175</v>
      </c>
      <c r="J15" s="99">
        <v>0.04</v>
      </c>
      <c r="K15" s="96">
        <v>6.9999999999999988E-4</v>
      </c>
      <c r="L15" s="95">
        <v>3034870.1000000006</v>
      </c>
      <c r="M15" s="97">
        <v>154.33000000000001</v>
      </c>
      <c r="N15" s="95">
        <v>4683.7150700000011</v>
      </c>
      <c r="O15" s="96">
        <v>1.9519602346491699E-4</v>
      </c>
      <c r="P15" s="96">
        <v>7.6732296217939297E-2</v>
      </c>
      <c r="Q15" s="96">
        <v>1.1015748641738489E-2</v>
      </c>
    </row>
    <row r="16" spans="2:52" ht="20.25">
      <c r="B16" s="87" t="s">
        <v>252</v>
      </c>
      <c r="C16" s="85" t="s">
        <v>253</v>
      </c>
      <c r="D16" s="98" t="s">
        <v>131</v>
      </c>
      <c r="E16" s="85" t="s">
        <v>251</v>
      </c>
      <c r="F16" s="85"/>
      <c r="G16" s="85"/>
      <c r="H16" s="95">
        <v>6.7200000000000006</v>
      </c>
      <c r="I16" s="98" t="s">
        <v>175</v>
      </c>
      <c r="J16" s="99">
        <v>0.04</v>
      </c>
      <c r="K16" s="96">
        <v>4.9000000000000007E-3</v>
      </c>
      <c r="L16" s="95">
        <v>1754449.9300000004</v>
      </c>
      <c r="M16" s="97">
        <v>155.97999999999999</v>
      </c>
      <c r="N16" s="95">
        <v>2736.5909600000005</v>
      </c>
      <c r="O16" s="96">
        <v>1.6594789456290189E-4</v>
      </c>
      <c r="P16" s="96">
        <v>4.4832980877731923E-2</v>
      </c>
      <c r="Q16" s="96">
        <v>6.4362579064003193E-3</v>
      </c>
      <c r="AT16" s="4"/>
    </row>
    <row r="17" spans="2:47" ht="20.25">
      <c r="B17" s="87" t="s">
        <v>254</v>
      </c>
      <c r="C17" s="85" t="s">
        <v>255</v>
      </c>
      <c r="D17" s="98" t="s">
        <v>131</v>
      </c>
      <c r="E17" s="85" t="s">
        <v>251</v>
      </c>
      <c r="F17" s="85"/>
      <c r="G17" s="85"/>
      <c r="H17" s="95">
        <v>1.3</v>
      </c>
      <c r="I17" s="98" t="s">
        <v>175</v>
      </c>
      <c r="J17" s="99">
        <v>3.5000000000000003E-2</v>
      </c>
      <c r="K17" s="96">
        <v>3.0000000000000001E-3</v>
      </c>
      <c r="L17" s="95">
        <v>4313540.2600000007</v>
      </c>
      <c r="M17" s="97">
        <v>123.8</v>
      </c>
      <c r="N17" s="95">
        <v>5340.1631300000008</v>
      </c>
      <c r="O17" s="96">
        <v>2.1923886627905946E-4</v>
      </c>
      <c r="P17" s="96">
        <v>8.748674353994762E-2</v>
      </c>
      <c r="Q17" s="96">
        <v>1.2559665536178623E-2</v>
      </c>
      <c r="AU17" s="4"/>
    </row>
    <row r="18" spans="2:47">
      <c r="B18" s="87" t="s">
        <v>256</v>
      </c>
      <c r="C18" s="85" t="s">
        <v>257</v>
      </c>
      <c r="D18" s="98" t="s">
        <v>131</v>
      </c>
      <c r="E18" s="85" t="s">
        <v>251</v>
      </c>
      <c r="F18" s="85"/>
      <c r="G18" s="85"/>
      <c r="H18" s="95">
        <v>14.770000000000001</v>
      </c>
      <c r="I18" s="98" t="s">
        <v>175</v>
      </c>
      <c r="J18" s="99">
        <v>0.04</v>
      </c>
      <c r="K18" s="96">
        <v>1.14E-2</v>
      </c>
      <c r="L18" s="95">
        <v>4359997.830000001</v>
      </c>
      <c r="M18" s="97">
        <v>178.62</v>
      </c>
      <c r="N18" s="95">
        <v>7787.8280400000012</v>
      </c>
      <c r="O18" s="96">
        <v>2.687772490795146E-4</v>
      </c>
      <c r="P18" s="96">
        <v>0.12758631110744606</v>
      </c>
      <c r="Q18" s="96">
        <v>1.8316390914386454E-2</v>
      </c>
      <c r="AT18" s="3"/>
    </row>
    <row r="19" spans="2:47">
      <c r="B19" s="87" t="s">
        <v>258</v>
      </c>
      <c r="C19" s="85" t="s">
        <v>259</v>
      </c>
      <c r="D19" s="98" t="s">
        <v>131</v>
      </c>
      <c r="E19" s="85" t="s">
        <v>251</v>
      </c>
      <c r="F19" s="85"/>
      <c r="G19" s="85"/>
      <c r="H19" s="95">
        <v>18.989999999999998</v>
      </c>
      <c r="I19" s="98" t="s">
        <v>175</v>
      </c>
      <c r="J19" s="99">
        <v>2.75E-2</v>
      </c>
      <c r="K19" s="96">
        <v>1.3500000000000002E-2</v>
      </c>
      <c r="L19" s="95">
        <v>324160.34000000008</v>
      </c>
      <c r="M19" s="97">
        <v>137.66999999999999</v>
      </c>
      <c r="N19" s="95">
        <v>446.2715300000001</v>
      </c>
      <c r="O19" s="96">
        <v>1.833997800404378E-5</v>
      </c>
      <c r="P19" s="96">
        <v>7.3111704537554166E-3</v>
      </c>
      <c r="Q19" s="96">
        <v>1.0495973659738565E-3</v>
      </c>
      <c r="AU19" s="3"/>
    </row>
    <row r="20" spans="2:47">
      <c r="B20" s="87" t="s">
        <v>260</v>
      </c>
      <c r="C20" s="85" t="s">
        <v>261</v>
      </c>
      <c r="D20" s="98" t="s">
        <v>131</v>
      </c>
      <c r="E20" s="85" t="s">
        <v>251</v>
      </c>
      <c r="F20" s="85"/>
      <c r="G20" s="85"/>
      <c r="H20" s="95">
        <v>6.4200000000000008</v>
      </c>
      <c r="I20" s="98" t="s">
        <v>175</v>
      </c>
      <c r="J20" s="99">
        <v>1.7500000000000002E-2</v>
      </c>
      <c r="K20" s="96">
        <v>4.000000000000001E-3</v>
      </c>
      <c r="L20" s="95">
        <v>657.8</v>
      </c>
      <c r="M20" s="97">
        <v>110.03</v>
      </c>
      <c r="N20" s="95">
        <v>0.72378999999999993</v>
      </c>
      <c r="O20" s="96">
        <v>4.7449773066302723E-8</v>
      </c>
      <c r="P20" s="96">
        <v>1.1857695835366489E-5</v>
      </c>
      <c r="Q20" s="96">
        <v>1.7023001165192354E-6</v>
      </c>
    </row>
    <row r="21" spans="2:47">
      <c r="B21" s="87" t="s">
        <v>262</v>
      </c>
      <c r="C21" s="85" t="s">
        <v>263</v>
      </c>
      <c r="D21" s="98" t="s">
        <v>131</v>
      </c>
      <c r="E21" s="85" t="s">
        <v>251</v>
      </c>
      <c r="F21" s="85"/>
      <c r="G21" s="85"/>
      <c r="H21" s="95">
        <v>2.75</v>
      </c>
      <c r="I21" s="98" t="s">
        <v>175</v>
      </c>
      <c r="J21" s="99">
        <v>0.03</v>
      </c>
      <c r="K21" s="96">
        <v>-7.000000000000001E-4</v>
      </c>
      <c r="L21" s="95">
        <v>5563820.8499999996</v>
      </c>
      <c r="M21" s="97">
        <v>118.92</v>
      </c>
      <c r="N21" s="95">
        <v>6616.4955300000011</v>
      </c>
      <c r="O21" s="96">
        <v>3.6293064911688706E-4</v>
      </c>
      <c r="P21" s="96">
        <v>0.10839662262645521</v>
      </c>
      <c r="Q21" s="96">
        <v>1.5561504181693588E-2</v>
      </c>
    </row>
    <row r="22" spans="2:47">
      <c r="B22" s="87" t="s">
        <v>264</v>
      </c>
      <c r="C22" s="85" t="s">
        <v>265</v>
      </c>
      <c r="D22" s="98" t="s">
        <v>131</v>
      </c>
      <c r="E22" s="85" t="s">
        <v>251</v>
      </c>
      <c r="F22" s="85"/>
      <c r="G22" s="85"/>
      <c r="H22" s="95">
        <v>3.83</v>
      </c>
      <c r="I22" s="98" t="s">
        <v>175</v>
      </c>
      <c r="J22" s="99">
        <v>1E-3</v>
      </c>
      <c r="K22" s="96">
        <v>0</v>
      </c>
      <c r="L22" s="95">
        <v>700000.00000000012</v>
      </c>
      <c r="M22" s="97">
        <v>100.08</v>
      </c>
      <c r="N22" s="95">
        <v>700.56002000000012</v>
      </c>
      <c r="O22" s="96">
        <v>8.7399959820989908E-5</v>
      </c>
      <c r="P22" s="96">
        <v>1.1477124071316633E-2</v>
      </c>
      <c r="Q22" s="96">
        <v>1.6476649355126737E-3</v>
      </c>
    </row>
    <row r="23" spans="2:47">
      <c r="B23" s="87" t="s">
        <v>266</v>
      </c>
      <c r="C23" s="85" t="s">
        <v>267</v>
      </c>
      <c r="D23" s="98" t="s">
        <v>131</v>
      </c>
      <c r="E23" s="85" t="s">
        <v>251</v>
      </c>
      <c r="F23" s="85"/>
      <c r="G23" s="85"/>
      <c r="H23" s="95">
        <v>8.58</v>
      </c>
      <c r="I23" s="98" t="s">
        <v>175</v>
      </c>
      <c r="J23" s="99">
        <v>7.4999999999999997E-3</v>
      </c>
      <c r="K23" s="96">
        <v>5.6999999999999993E-3</v>
      </c>
      <c r="L23" s="95">
        <v>2325.0000000000005</v>
      </c>
      <c r="M23" s="97">
        <v>100.95</v>
      </c>
      <c r="N23" s="95">
        <v>2.3470900000000006</v>
      </c>
      <c r="O23" s="96">
        <v>2.2734606471295732E-7</v>
      </c>
      <c r="P23" s="96">
        <v>3.8451870457218724E-5</v>
      </c>
      <c r="Q23" s="96">
        <v>5.5201806884332933E-6</v>
      </c>
    </row>
    <row r="24" spans="2:47">
      <c r="B24" s="87" t="s">
        <v>268</v>
      </c>
      <c r="C24" s="85" t="s">
        <v>269</v>
      </c>
      <c r="D24" s="98" t="s">
        <v>131</v>
      </c>
      <c r="E24" s="85" t="s">
        <v>251</v>
      </c>
      <c r="F24" s="85"/>
      <c r="G24" s="85"/>
      <c r="H24" s="95">
        <v>5.4</v>
      </c>
      <c r="I24" s="98" t="s">
        <v>175</v>
      </c>
      <c r="J24" s="99">
        <v>2.75E-2</v>
      </c>
      <c r="K24" s="96">
        <v>2.3E-3</v>
      </c>
      <c r="L24" s="95">
        <v>3316982.1100000008</v>
      </c>
      <c r="M24" s="97">
        <v>117.85</v>
      </c>
      <c r="N24" s="95">
        <v>3909.0632800000008</v>
      </c>
      <c r="O24" s="96">
        <v>2.0453805044896257E-4</v>
      </c>
      <c r="P24" s="96">
        <v>6.4041342620705016E-2</v>
      </c>
      <c r="Q24" s="96">
        <v>9.1938253872325751E-3</v>
      </c>
    </row>
    <row r="25" spans="2:47">
      <c r="B25" s="87" t="s">
        <v>270</v>
      </c>
      <c r="C25" s="85" t="s">
        <v>271</v>
      </c>
      <c r="D25" s="98" t="s">
        <v>131</v>
      </c>
      <c r="E25" s="85" t="s">
        <v>251</v>
      </c>
      <c r="F25" s="85"/>
      <c r="G25" s="85"/>
      <c r="H25" s="95">
        <v>0.41000000000000003</v>
      </c>
      <c r="I25" s="98" t="s">
        <v>175</v>
      </c>
      <c r="J25" s="99">
        <v>0.01</v>
      </c>
      <c r="K25" s="96">
        <v>7.7999999999999988E-3</v>
      </c>
      <c r="L25" s="95">
        <v>1470438.13</v>
      </c>
      <c r="M25" s="97">
        <v>102.73</v>
      </c>
      <c r="N25" s="95">
        <v>1510.5811000000003</v>
      </c>
      <c r="O25" s="96">
        <v>1.11206596636015E-4</v>
      </c>
      <c r="P25" s="96">
        <v>2.474752513637013E-2</v>
      </c>
      <c r="Q25" s="96">
        <v>3.5527741230767977E-3</v>
      </c>
    </row>
    <row r="26" spans="2:47">
      <c r="B26" s="88"/>
      <c r="C26" s="85"/>
      <c r="D26" s="85"/>
      <c r="E26" s="85"/>
      <c r="F26" s="85"/>
      <c r="G26" s="85"/>
      <c r="H26" s="85"/>
      <c r="I26" s="85"/>
      <c r="J26" s="85"/>
      <c r="K26" s="96"/>
      <c r="L26" s="95"/>
      <c r="M26" s="97"/>
      <c r="N26" s="85"/>
      <c r="O26" s="85"/>
      <c r="P26" s="96"/>
      <c r="Q26" s="85"/>
    </row>
    <row r="27" spans="2:47">
      <c r="B27" s="84" t="s">
        <v>54</v>
      </c>
      <c r="C27" s="85"/>
      <c r="D27" s="85"/>
      <c r="E27" s="85"/>
      <c r="F27" s="85"/>
      <c r="G27" s="85"/>
      <c r="H27" s="95">
        <v>6.7399095190117375</v>
      </c>
      <c r="I27" s="85"/>
      <c r="J27" s="85"/>
      <c r="K27" s="96">
        <v>1.5899304984179047E-2</v>
      </c>
      <c r="L27" s="95"/>
      <c r="M27" s="97"/>
      <c r="N27" s="95">
        <v>27305.343890000007</v>
      </c>
      <c r="O27" s="85"/>
      <c r="P27" s="96">
        <v>0.44733757378204025</v>
      </c>
      <c r="Q27" s="96">
        <v>6.4220133029669946E-2</v>
      </c>
    </row>
    <row r="28" spans="2:47">
      <c r="B28" s="86" t="s">
        <v>25</v>
      </c>
      <c r="C28" s="83"/>
      <c r="D28" s="83"/>
      <c r="E28" s="83"/>
      <c r="F28" s="83"/>
      <c r="G28" s="83"/>
      <c r="H28" s="92">
        <v>0.7234303428923381</v>
      </c>
      <c r="I28" s="83"/>
      <c r="J28" s="83"/>
      <c r="K28" s="93">
        <v>1.7325664820593554E-3</v>
      </c>
      <c r="L28" s="92"/>
      <c r="M28" s="94"/>
      <c r="N28" s="92">
        <v>2306.0751500000006</v>
      </c>
      <c r="O28" s="83"/>
      <c r="P28" s="93">
        <v>3.7779932994649219E-2</v>
      </c>
      <c r="Q28" s="93">
        <v>5.4237168191700819E-3</v>
      </c>
    </row>
    <row r="29" spans="2:47">
      <c r="B29" s="87" t="s">
        <v>272</v>
      </c>
      <c r="C29" s="85" t="s">
        <v>273</v>
      </c>
      <c r="D29" s="98" t="s">
        <v>131</v>
      </c>
      <c r="E29" s="85" t="s">
        <v>251</v>
      </c>
      <c r="F29" s="85"/>
      <c r="G29" s="85"/>
      <c r="H29" s="95">
        <v>0.76</v>
      </c>
      <c r="I29" s="98" t="s">
        <v>175</v>
      </c>
      <c r="J29" s="99">
        <v>0</v>
      </c>
      <c r="K29" s="96">
        <v>1.4000000000000002E-3</v>
      </c>
      <c r="L29" s="95">
        <v>2101000.0000000005</v>
      </c>
      <c r="M29" s="97">
        <v>99.89</v>
      </c>
      <c r="N29" s="95">
        <v>2098.6889000000006</v>
      </c>
      <c r="O29" s="96">
        <v>2.3344444444444449E-4</v>
      </c>
      <c r="P29" s="96">
        <v>3.4382368683264324E-2</v>
      </c>
      <c r="Q29" s="96">
        <v>4.9359598212293989E-3</v>
      </c>
    </row>
    <row r="30" spans="2:47">
      <c r="B30" s="87" t="s">
        <v>274</v>
      </c>
      <c r="C30" s="85" t="s">
        <v>275</v>
      </c>
      <c r="D30" s="98" t="s">
        <v>131</v>
      </c>
      <c r="E30" s="85" t="s">
        <v>251</v>
      </c>
      <c r="F30" s="85"/>
      <c r="G30" s="85"/>
      <c r="H30" s="95">
        <v>0.01</v>
      </c>
      <c r="I30" s="98" t="s">
        <v>175</v>
      </c>
      <c r="J30" s="99">
        <v>0</v>
      </c>
      <c r="K30" s="96">
        <v>7.2999999999999983E-3</v>
      </c>
      <c r="L30" s="95">
        <v>130000.00000000001</v>
      </c>
      <c r="M30" s="97">
        <v>99.99</v>
      </c>
      <c r="N30" s="95">
        <v>129.98700000000002</v>
      </c>
      <c r="O30" s="96">
        <v>1.3000000000000001E-5</v>
      </c>
      <c r="P30" s="96">
        <v>2.1295490522828227E-3</v>
      </c>
      <c r="Q30" s="96">
        <v>3.057197325826357E-4</v>
      </c>
    </row>
    <row r="31" spans="2:47">
      <c r="B31" s="87" t="s">
        <v>276</v>
      </c>
      <c r="C31" s="85" t="s">
        <v>277</v>
      </c>
      <c r="D31" s="98" t="s">
        <v>131</v>
      </c>
      <c r="E31" s="85" t="s">
        <v>251</v>
      </c>
      <c r="F31" s="85"/>
      <c r="G31" s="85"/>
      <c r="H31" s="95">
        <v>0.93</v>
      </c>
      <c r="I31" s="98" t="s">
        <v>175</v>
      </c>
      <c r="J31" s="99">
        <v>0</v>
      </c>
      <c r="K31" s="96">
        <v>1.4000000000000002E-3</v>
      </c>
      <c r="L31" s="95">
        <v>77500.000000000015</v>
      </c>
      <c r="M31" s="97">
        <v>99.87</v>
      </c>
      <c r="N31" s="95">
        <v>77.399250000000009</v>
      </c>
      <c r="O31" s="96">
        <v>1.1071428571428574E-5</v>
      </c>
      <c r="P31" s="96">
        <v>1.2680152591020737E-3</v>
      </c>
      <c r="Q31" s="96">
        <v>1.8203726535804786E-4</v>
      </c>
    </row>
    <row r="32" spans="2:47">
      <c r="B32" s="88"/>
      <c r="C32" s="85"/>
      <c r="D32" s="85"/>
      <c r="E32" s="85"/>
      <c r="F32" s="85"/>
      <c r="G32" s="85"/>
      <c r="H32" s="85"/>
      <c r="I32" s="85"/>
      <c r="J32" s="85"/>
      <c r="K32" s="96"/>
      <c r="L32" s="95"/>
      <c r="M32" s="97"/>
      <c r="N32" s="85"/>
      <c r="O32" s="85"/>
      <c r="P32" s="96"/>
      <c r="Q32" s="85"/>
    </row>
    <row r="33" spans="2:17">
      <c r="B33" s="86" t="s">
        <v>26</v>
      </c>
      <c r="C33" s="83"/>
      <c r="D33" s="83"/>
      <c r="E33" s="83"/>
      <c r="F33" s="83"/>
      <c r="G33" s="83"/>
      <c r="H33" s="92">
        <v>4.1802928981353062</v>
      </c>
      <c r="I33" s="83"/>
      <c r="J33" s="83"/>
      <c r="K33" s="93">
        <v>3.446004447761216E-3</v>
      </c>
      <c r="L33" s="92"/>
      <c r="M33" s="94"/>
      <c r="N33" s="92">
        <v>1465.7891200000004</v>
      </c>
      <c r="O33" s="83"/>
      <c r="P33" s="93">
        <v>2.4013707765718671E-2</v>
      </c>
      <c r="Q33" s="93">
        <v>3.4474267256643888E-3</v>
      </c>
    </row>
    <row r="34" spans="2:17">
      <c r="B34" s="87" t="s">
        <v>278</v>
      </c>
      <c r="C34" s="85" t="s">
        <v>279</v>
      </c>
      <c r="D34" s="98" t="s">
        <v>131</v>
      </c>
      <c r="E34" s="85" t="s">
        <v>251</v>
      </c>
      <c r="F34" s="85"/>
      <c r="G34" s="85"/>
      <c r="H34" s="95">
        <v>0.67</v>
      </c>
      <c r="I34" s="98" t="s">
        <v>175</v>
      </c>
      <c r="J34" s="99">
        <v>1.8E-3</v>
      </c>
      <c r="K34" s="96">
        <v>2E-3</v>
      </c>
      <c r="L34" s="95">
        <v>17805.000000000004</v>
      </c>
      <c r="M34" s="97">
        <v>99.98</v>
      </c>
      <c r="N34" s="95">
        <v>17.801440000000003</v>
      </c>
      <c r="O34" s="96">
        <v>1.1582035842839484E-6</v>
      </c>
      <c r="P34" s="96">
        <v>2.9163716126435357E-4</v>
      </c>
      <c r="Q34" s="96">
        <v>4.1867659661241773E-5</v>
      </c>
    </row>
    <row r="35" spans="2:17">
      <c r="B35" s="87" t="s">
        <v>280</v>
      </c>
      <c r="C35" s="85" t="s">
        <v>281</v>
      </c>
      <c r="D35" s="98" t="s">
        <v>131</v>
      </c>
      <c r="E35" s="85" t="s">
        <v>251</v>
      </c>
      <c r="F35" s="85"/>
      <c r="G35" s="85"/>
      <c r="H35" s="95">
        <v>4.8999999999999995</v>
      </c>
      <c r="I35" s="98" t="s">
        <v>175</v>
      </c>
      <c r="J35" s="99">
        <v>1.8E-3</v>
      </c>
      <c r="K35" s="96">
        <v>3.5999999999999995E-3</v>
      </c>
      <c r="L35" s="95">
        <v>798739.00000000012</v>
      </c>
      <c r="M35" s="97">
        <v>98.97</v>
      </c>
      <c r="N35" s="95">
        <v>790.51201000000015</v>
      </c>
      <c r="O35" s="96">
        <v>7.9520400005861914E-5</v>
      </c>
      <c r="P35" s="96">
        <v>1.2950788168922193E-2</v>
      </c>
      <c r="Q35" s="96">
        <v>1.8592253094583445E-3</v>
      </c>
    </row>
    <row r="36" spans="2:17">
      <c r="B36" s="87" t="s">
        <v>282</v>
      </c>
      <c r="C36" s="85" t="s">
        <v>283</v>
      </c>
      <c r="D36" s="98" t="s">
        <v>131</v>
      </c>
      <c r="E36" s="85" t="s">
        <v>251</v>
      </c>
      <c r="F36" s="85"/>
      <c r="G36" s="85"/>
      <c r="H36" s="95">
        <v>3.41</v>
      </c>
      <c r="I36" s="98" t="s">
        <v>175</v>
      </c>
      <c r="J36" s="99">
        <v>1.8E-3</v>
      </c>
      <c r="K36" s="96">
        <v>3.2999999999999995E-3</v>
      </c>
      <c r="L36" s="95">
        <v>661644.00000000012</v>
      </c>
      <c r="M36" s="97">
        <v>99.37</v>
      </c>
      <c r="N36" s="95">
        <v>657.47567000000015</v>
      </c>
      <c r="O36" s="96">
        <v>3.591250978889574E-5</v>
      </c>
      <c r="P36" s="96">
        <v>1.0771282435532123E-2</v>
      </c>
      <c r="Q36" s="96">
        <v>1.5463337565448025E-3</v>
      </c>
    </row>
    <row r="37" spans="2:17">
      <c r="B37" s="88"/>
      <c r="C37" s="85"/>
      <c r="D37" s="85"/>
      <c r="E37" s="85"/>
      <c r="F37" s="85"/>
      <c r="G37" s="85"/>
      <c r="H37" s="85"/>
      <c r="I37" s="85"/>
      <c r="J37" s="85"/>
      <c r="K37" s="96"/>
      <c r="L37" s="95"/>
      <c r="M37" s="97"/>
      <c r="N37" s="85"/>
      <c r="O37" s="85"/>
      <c r="P37" s="96"/>
      <c r="Q37" s="85"/>
    </row>
    <row r="38" spans="2:17">
      <c r="B38" s="86" t="s">
        <v>27</v>
      </c>
      <c r="C38" s="83"/>
      <c r="D38" s="83"/>
      <c r="E38" s="83"/>
      <c r="F38" s="83"/>
      <c r="G38" s="83"/>
      <c r="H38" s="92">
        <v>7.4888982617479991</v>
      </c>
      <c r="I38" s="83"/>
      <c r="J38" s="83"/>
      <c r="K38" s="93">
        <v>1.8063178617527362E-2</v>
      </c>
      <c r="L38" s="92"/>
      <c r="M38" s="94"/>
      <c r="N38" s="92">
        <v>23533.479620000009</v>
      </c>
      <c r="O38" s="83"/>
      <c r="P38" s="93">
        <v>0.38554393302167239</v>
      </c>
      <c r="Q38" s="93">
        <v>5.5348989484835472E-2</v>
      </c>
    </row>
    <row r="39" spans="2:17">
      <c r="B39" s="87" t="s">
        <v>284</v>
      </c>
      <c r="C39" s="85" t="s">
        <v>285</v>
      </c>
      <c r="D39" s="98" t="s">
        <v>131</v>
      </c>
      <c r="E39" s="85" t="s">
        <v>251</v>
      </c>
      <c r="F39" s="85"/>
      <c r="G39" s="85"/>
      <c r="H39" s="95">
        <v>2.0099999999999998</v>
      </c>
      <c r="I39" s="98" t="s">
        <v>175</v>
      </c>
      <c r="J39" s="99">
        <v>0.06</v>
      </c>
      <c r="K39" s="96">
        <v>3.8E-3</v>
      </c>
      <c r="L39" s="95">
        <v>639.21000000000015</v>
      </c>
      <c r="M39" s="97">
        <v>117.11</v>
      </c>
      <c r="N39" s="95">
        <v>0.74858000000000013</v>
      </c>
      <c r="O39" s="96">
        <v>3.4875580640955118E-8</v>
      </c>
      <c r="P39" s="96">
        <v>1.2263825071413876E-5</v>
      </c>
      <c r="Q39" s="96">
        <v>1.7606043482556674E-6</v>
      </c>
    </row>
    <row r="40" spans="2:17">
      <c r="B40" s="87" t="s">
        <v>286</v>
      </c>
      <c r="C40" s="85" t="s">
        <v>287</v>
      </c>
      <c r="D40" s="98" t="s">
        <v>131</v>
      </c>
      <c r="E40" s="85" t="s">
        <v>251</v>
      </c>
      <c r="F40" s="85"/>
      <c r="G40" s="85"/>
      <c r="H40" s="95">
        <v>7.94</v>
      </c>
      <c r="I40" s="98" t="s">
        <v>175</v>
      </c>
      <c r="J40" s="99">
        <v>6.25E-2</v>
      </c>
      <c r="K40" s="96">
        <v>2.0899999999999998E-2</v>
      </c>
      <c r="L40" s="95">
        <v>396938.3600000001</v>
      </c>
      <c r="M40" s="97">
        <v>137.69999999999999</v>
      </c>
      <c r="N40" s="95">
        <v>546.58414000000016</v>
      </c>
      <c r="O40" s="96">
        <v>2.3684160562971023E-5</v>
      </c>
      <c r="P40" s="96">
        <v>8.9545703595730487E-3</v>
      </c>
      <c r="Q40" s="96">
        <v>1.2855251457046467E-3</v>
      </c>
    </row>
    <row r="41" spans="2:17">
      <c r="B41" s="87" t="s">
        <v>288</v>
      </c>
      <c r="C41" s="85" t="s">
        <v>289</v>
      </c>
      <c r="D41" s="98" t="s">
        <v>131</v>
      </c>
      <c r="E41" s="85" t="s">
        <v>251</v>
      </c>
      <c r="F41" s="85"/>
      <c r="G41" s="85"/>
      <c r="H41" s="95">
        <v>6.3900000000000015</v>
      </c>
      <c r="I41" s="98" t="s">
        <v>175</v>
      </c>
      <c r="J41" s="99">
        <v>3.7499999999999999E-2</v>
      </c>
      <c r="K41" s="96">
        <v>1.7100000000000004E-2</v>
      </c>
      <c r="L41" s="95">
        <v>7333126.6600000011</v>
      </c>
      <c r="M41" s="97">
        <v>116.64</v>
      </c>
      <c r="N41" s="95">
        <v>8553.3591199999992</v>
      </c>
      <c r="O41" s="96">
        <v>4.9327572203811316E-4</v>
      </c>
      <c r="P41" s="96">
        <v>0.14012784207521239</v>
      </c>
      <c r="Q41" s="96">
        <v>2.0116862938983494E-2</v>
      </c>
    </row>
    <row r="42" spans="2:17">
      <c r="B42" s="87" t="s">
        <v>290</v>
      </c>
      <c r="C42" s="85" t="s">
        <v>291</v>
      </c>
      <c r="D42" s="98" t="s">
        <v>131</v>
      </c>
      <c r="E42" s="85" t="s">
        <v>251</v>
      </c>
      <c r="F42" s="85"/>
      <c r="G42" s="85"/>
      <c r="H42" s="95">
        <v>2.35</v>
      </c>
      <c r="I42" s="98" t="s">
        <v>175</v>
      </c>
      <c r="J42" s="99">
        <v>2.2499999999999999E-2</v>
      </c>
      <c r="K42" s="96">
        <v>4.5999999999999999E-3</v>
      </c>
      <c r="L42" s="95">
        <v>131033.46000000002</v>
      </c>
      <c r="M42" s="97">
        <v>105.61</v>
      </c>
      <c r="N42" s="95">
        <v>138.38444000000004</v>
      </c>
      <c r="O42" s="96">
        <v>8.5395867465307351E-6</v>
      </c>
      <c r="P42" s="96">
        <v>2.2671225049634897E-3</v>
      </c>
      <c r="Q42" s="96">
        <v>3.2546988537621299E-4</v>
      </c>
    </row>
    <row r="43" spans="2:17">
      <c r="B43" s="87" t="s">
        <v>292</v>
      </c>
      <c r="C43" s="85" t="s">
        <v>293</v>
      </c>
      <c r="D43" s="98" t="s">
        <v>131</v>
      </c>
      <c r="E43" s="85" t="s">
        <v>251</v>
      </c>
      <c r="F43" s="85"/>
      <c r="G43" s="85"/>
      <c r="H43" s="95">
        <v>0.83999999999999975</v>
      </c>
      <c r="I43" s="98" t="s">
        <v>175</v>
      </c>
      <c r="J43" s="99">
        <v>1.2500000000000001E-2</v>
      </c>
      <c r="K43" s="96">
        <v>1.8E-3</v>
      </c>
      <c r="L43" s="95">
        <v>170956.58</v>
      </c>
      <c r="M43" s="97">
        <v>101.1</v>
      </c>
      <c r="N43" s="95">
        <v>172.83710000000002</v>
      </c>
      <c r="O43" s="96">
        <v>1.721416721275952E-5</v>
      </c>
      <c r="P43" s="96">
        <v>2.8315530207198522E-3</v>
      </c>
      <c r="Q43" s="96">
        <v>4.0649997301544203E-4</v>
      </c>
    </row>
    <row r="44" spans="2:17">
      <c r="B44" s="87" t="s">
        <v>294</v>
      </c>
      <c r="C44" s="85" t="s">
        <v>295</v>
      </c>
      <c r="D44" s="98" t="s">
        <v>131</v>
      </c>
      <c r="E44" s="85" t="s">
        <v>251</v>
      </c>
      <c r="F44" s="85"/>
      <c r="G44" s="85"/>
      <c r="H44" s="95">
        <v>1.8299999999999998</v>
      </c>
      <c r="I44" s="98" t="s">
        <v>175</v>
      </c>
      <c r="J44" s="99">
        <v>5.0000000000000001E-3</v>
      </c>
      <c r="K44" s="96">
        <v>3.2000000000000002E-3</v>
      </c>
      <c r="L44" s="95">
        <v>57914.000000000007</v>
      </c>
      <c r="M44" s="97">
        <v>100.42</v>
      </c>
      <c r="N44" s="95">
        <v>58.157240000000016</v>
      </c>
      <c r="O44" s="96">
        <v>4.3994768091190429E-6</v>
      </c>
      <c r="P44" s="96">
        <v>9.5277754948867714E-4</v>
      </c>
      <c r="Q44" s="96">
        <v>1.3678149246112431E-4</v>
      </c>
    </row>
    <row r="45" spans="2:17">
      <c r="B45" s="87" t="s">
        <v>296</v>
      </c>
      <c r="C45" s="85" t="s">
        <v>297</v>
      </c>
      <c r="D45" s="98" t="s">
        <v>131</v>
      </c>
      <c r="E45" s="85" t="s">
        <v>251</v>
      </c>
      <c r="F45" s="85"/>
      <c r="G45" s="85"/>
      <c r="H45" s="95">
        <v>1.05</v>
      </c>
      <c r="I45" s="98" t="s">
        <v>175</v>
      </c>
      <c r="J45" s="99">
        <v>0.04</v>
      </c>
      <c r="K45" s="96">
        <v>1.9999999999999996E-3</v>
      </c>
      <c r="L45" s="95">
        <v>3494.7500000000005</v>
      </c>
      <c r="M45" s="97">
        <v>107.78</v>
      </c>
      <c r="N45" s="95">
        <v>3.7666400000000007</v>
      </c>
      <c r="O45" s="96">
        <v>2.0839104995696525E-7</v>
      </c>
      <c r="P45" s="96">
        <v>6.1708052669040529E-5</v>
      </c>
      <c r="Q45" s="96">
        <v>8.8588564512994292E-6</v>
      </c>
    </row>
    <row r="46" spans="2:17">
      <c r="B46" s="87" t="s">
        <v>298</v>
      </c>
      <c r="C46" s="85" t="s">
        <v>299</v>
      </c>
      <c r="D46" s="98" t="s">
        <v>131</v>
      </c>
      <c r="E46" s="85" t="s">
        <v>251</v>
      </c>
      <c r="F46" s="85"/>
      <c r="G46" s="85"/>
      <c r="H46" s="95">
        <v>4.45</v>
      </c>
      <c r="I46" s="98" t="s">
        <v>175</v>
      </c>
      <c r="J46" s="99">
        <v>5.5E-2</v>
      </c>
      <c r="K46" s="96">
        <v>1.1399999999999999E-2</v>
      </c>
      <c r="L46" s="95">
        <v>183857.16000000003</v>
      </c>
      <c r="M46" s="97">
        <v>126.49</v>
      </c>
      <c r="N46" s="95">
        <v>232.56091000000004</v>
      </c>
      <c r="O46" s="96">
        <v>1.0238572561351003E-5</v>
      </c>
      <c r="P46" s="96">
        <v>3.8099953494467199E-3</v>
      </c>
      <c r="Q46" s="96">
        <v>5.4696592131808872E-4</v>
      </c>
    </row>
    <row r="47" spans="2:17">
      <c r="B47" s="87" t="s">
        <v>300</v>
      </c>
      <c r="C47" s="85" t="s">
        <v>301</v>
      </c>
      <c r="D47" s="98" t="s">
        <v>131</v>
      </c>
      <c r="E47" s="85" t="s">
        <v>251</v>
      </c>
      <c r="F47" s="85"/>
      <c r="G47" s="85"/>
      <c r="H47" s="95">
        <v>5.53</v>
      </c>
      <c r="I47" s="98" t="s">
        <v>175</v>
      </c>
      <c r="J47" s="99">
        <v>4.2500000000000003E-2</v>
      </c>
      <c r="K47" s="96">
        <v>1.4599999999999997E-2</v>
      </c>
      <c r="L47" s="95">
        <v>2354406.7799999998</v>
      </c>
      <c r="M47" s="97">
        <v>119.77</v>
      </c>
      <c r="N47" s="95">
        <v>2819.8729700000008</v>
      </c>
      <c r="O47" s="96">
        <v>1.3336741791551173E-4</v>
      </c>
      <c r="P47" s="96">
        <v>4.6197372128147035E-2</v>
      </c>
      <c r="Q47" s="96">
        <v>6.6321309846784889E-3</v>
      </c>
    </row>
    <row r="48" spans="2:17">
      <c r="B48" s="87" t="s">
        <v>302</v>
      </c>
      <c r="C48" s="85" t="s">
        <v>303</v>
      </c>
      <c r="D48" s="98" t="s">
        <v>131</v>
      </c>
      <c r="E48" s="85" t="s">
        <v>251</v>
      </c>
      <c r="F48" s="85"/>
      <c r="G48" s="85"/>
      <c r="H48" s="95">
        <v>9.33</v>
      </c>
      <c r="I48" s="98" t="s">
        <v>175</v>
      </c>
      <c r="J48" s="99">
        <v>0.02</v>
      </c>
      <c r="K48" s="96">
        <v>2.2399999999999996E-2</v>
      </c>
      <c r="L48" s="95">
        <v>1027400.0000000001</v>
      </c>
      <c r="M48" s="97">
        <v>98.08</v>
      </c>
      <c r="N48" s="95">
        <v>1007.6739300000002</v>
      </c>
      <c r="O48" s="96">
        <v>5.3666805090876811E-4</v>
      </c>
      <c r="P48" s="96">
        <v>1.6508505178530218E-2</v>
      </c>
      <c r="Q48" s="96">
        <v>2.3699739543961594E-3</v>
      </c>
    </row>
    <row r="49" spans="2:17">
      <c r="B49" s="87" t="s">
        <v>304</v>
      </c>
      <c r="C49" s="85" t="s">
        <v>305</v>
      </c>
      <c r="D49" s="98" t="s">
        <v>131</v>
      </c>
      <c r="E49" s="85" t="s">
        <v>251</v>
      </c>
      <c r="F49" s="85"/>
      <c r="G49" s="85"/>
      <c r="H49" s="95">
        <v>4.2399999999999993</v>
      </c>
      <c r="I49" s="98" t="s">
        <v>175</v>
      </c>
      <c r="J49" s="99">
        <v>0.01</v>
      </c>
      <c r="K49" s="96">
        <v>9.8999999999999991E-3</v>
      </c>
      <c r="L49" s="95">
        <v>4896316.0000000009</v>
      </c>
      <c r="M49" s="97">
        <v>100.71</v>
      </c>
      <c r="N49" s="95">
        <v>4931.0796500000015</v>
      </c>
      <c r="O49" s="96">
        <v>6.3385340652210675E-4</v>
      </c>
      <c r="P49" s="96">
        <v>8.0784816907757032E-2</v>
      </c>
      <c r="Q49" s="96">
        <v>1.1597531691182017E-2</v>
      </c>
    </row>
    <row r="50" spans="2:17">
      <c r="B50" s="87" t="s">
        <v>306</v>
      </c>
      <c r="C50" s="85" t="s">
        <v>307</v>
      </c>
      <c r="D50" s="98" t="s">
        <v>131</v>
      </c>
      <c r="E50" s="85" t="s">
        <v>251</v>
      </c>
      <c r="F50" s="85"/>
      <c r="G50" s="85"/>
      <c r="H50" s="95">
        <v>8.0699999999999967</v>
      </c>
      <c r="I50" s="98" t="s">
        <v>175</v>
      </c>
      <c r="J50" s="99">
        <v>1.7500000000000002E-2</v>
      </c>
      <c r="K50" s="96">
        <v>2.06E-2</v>
      </c>
      <c r="L50" s="95">
        <v>1102085.7000000002</v>
      </c>
      <c r="M50" s="97">
        <v>98.14</v>
      </c>
      <c r="N50" s="95">
        <v>1081.5868700000003</v>
      </c>
      <c r="O50" s="96">
        <v>7.537736191677798E-5</v>
      </c>
      <c r="P50" s="96">
        <v>1.7719404971035909E-2</v>
      </c>
      <c r="Q50" s="96">
        <v>2.5438116785623946E-3</v>
      </c>
    </row>
    <row r="51" spans="2:17">
      <c r="B51" s="87" t="s">
        <v>308</v>
      </c>
      <c r="C51" s="85" t="s">
        <v>309</v>
      </c>
      <c r="D51" s="98" t="s">
        <v>131</v>
      </c>
      <c r="E51" s="85" t="s">
        <v>251</v>
      </c>
      <c r="F51" s="85"/>
      <c r="G51" s="85"/>
      <c r="H51" s="95">
        <v>2.8299999999999996</v>
      </c>
      <c r="I51" s="98" t="s">
        <v>175</v>
      </c>
      <c r="J51" s="99">
        <v>0.05</v>
      </c>
      <c r="K51" s="96">
        <v>6.2999999999999992E-3</v>
      </c>
      <c r="L51" s="95">
        <v>267.83999999999997</v>
      </c>
      <c r="M51" s="97">
        <v>117.91</v>
      </c>
      <c r="N51" s="95">
        <v>0.31581000000000004</v>
      </c>
      <c r="O51" s="96">
        <v>1.4470665081146263E-8</v>
      </c>
      <c r="P51" s="96">
        <v>5.1738472785850754E-6</v>
      </c>
      <c r="Q51" s="96">
        <v>7.4276157421066859E-7</v>
      </c>
    </row>
    <row r="52" spans="2:17">
      <c r="B52" s="87" t="s">
        <v>310</v>
      </c>
      <c r="C52" s="85" t="s">
        <v>311</v>
      </c>
      <c r="D52" s="98" t="s">
        <v>131</v>
      </c>
      <c r="E52" s="85" t="s">
        <v>251</v>
      </c>
      <c r="F52" s="85"/>
      <c r="G52" s="85"/>
      <c r="H52" s="95">
        <v>15.299999999999999</v>
      </c>
      <c r="I52" s="98" t="s">
        <v>175</v>
      </c>
      <c r="J52" s="99">
        <v>5.5E-2</v>
      </c>
      <c r="K52" s="96">
        <v>3.2300000000000002E-2</v>
      </c>
      <c r="L52" s="95">
        <v>2776150.6600000006</v>
      </c>
      <c r="M52" s="97">
        <v>143.6</v>
      </c>
      <c r="N52" s="95">
        <v>3986.5522200000005</v>
      </c>
      <c r="O52" s="96">
        <v>1.6425832574705381E-4</v>
      </c>
      <c r="P52" s="96">
        <v>6.5310827251778891E-2</v>
      </c>
      <c r="Q52" s="96">
        <v>9.3760735967836212E-3</v>
      </c>
    </row>
    <row r="53" spans="2:17">
      <c r="B53" s="148"/>
      <c r="C53" s="149"/>
      <c r="D53" s="149"/>
      <c r="E53" s="149"/>
      <c r="F53" s="149"/>
      <c r="G53" s="149"/>
      <c r="H53" s="149"/>
      <c r="I53" s="149"/>
      <c r="J53" s="149"/>
      <c r="K53" s="149"/>
      <c r="L53" s="149"/>
      <c r="M53" s="149"/>
      <c r="N53" s="149"/>
      <c r="O53" s="149"/>
      <c r="P53" s="149"/>
      <c r="Q53" s="149"/>
    </row>
    <row r="54" spans="2:17">
      <c r="B54" s="148"/>
      <c r="C54" s="149"/>
      <c r="D54" s="149"/>
      <c r="E54" s="149"/>
      <c r="F54" s="149"/>
      <c r="G54" s="149"/>
      <c r="H54" s="149"/>
      <c r="I54" s="149"/>
      <c r="J54" s="149"/>
      <c r="K54" s="149"/>
      <c r="L54" s="149"/>
      <c r="M54" s="149"/>
      <c r="N54" s="149"/>
      <c r="O54" s="149"/>
      <c r="P54" s="149"/>
      <c r="Q54" s="149"/>
    </row>
    <row r="55" spans="2:17">
      <c r="B55" s="146" t="s">
        <v>1497</v>
      </c>
      <c r="C55" s="149"/>
      <c r="D55" s="149"/>
      <c r="E55" s="149"/>
      <c r="F55" s="149"/>
      <c r="G55" s="149"/>
      <c r="H55" s="149"/>
      <c r="I55" s="149"/>
      <c r="J55" s="149"/>
      <c r="K55" s="149"/>
      <c r="L55" s="149"/>
      <c r="M55" s="149"/>
      <c r="N55" s="149"/>
      <c r="O55" s="149"/>
      <c r="P55" s="149"/>
      <c r="Q55" s="149"/>
    </row>
    <row r="56" spans="2:17">
      <c r="B56" s="146" t="s">
        <v>123</v>
      </c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</row>
    <row r="57" spans="2:17">
      <c r="B57" s="147"/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</row>
    <row r="58" spans="2:17">
      <c r="C58" s="1"/>
      <c r="D58" s="1"/>
    </row>
    <row r="59" spans="2:17">
      <c r="C59" s="1"/>
      <c r="D59" s="1"/>
    </row>
    <row r="60" spans="2:17">
      <c r="C60" s="1"/>
      <c r="D60" s="1"/>
    </row>
    <row r="61" spans="2:17">
      <c r="C61" s="1"/>
      <c r="D61" s="1"/>
    </row>
    <row r="62" spans="2:17">
      <c r="C62" s="1"/>
      <c r="D62" s="1"/>
    </row>
    <row r="63" spans="2:17">
      <c r="C63" s="1"/>
      <c r="D63" s="1"/>
    </row>
    <row r="64" spans="2:17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2">
    <mergeCell ref="B6:Q6"/>
    <mergeCell ref="B7:Q7"/>
  </mergeCells>
  <phoneticPr fontId="3" type="noConversion"/>
  <conditionalFormatting sqref="B55">
    <cfRule type="cellIs" dxfId="46" priority="2" operator="equal">
      <formula>"NR3"</formula>
    </cfRule>
  </conditionalFormatting>
  <conditionalFormatting sqref="B55">
    <cfRule type="containsText" dxfId="45" priority="1" operator="containsText" text="הפרשה ">
      <formula>NOT(ISERROR(SEARCH("הפרשה ",B55)))</formula>
    </cfRule>
  </conditionalFormatting>
  <dataValidations count="1">
    <dataValidation allowBlank="1" showInputMessage="1" showErrorMessage="1" sqref="C5:C1048576 AH1:XFD2 D3:XFD1048576 D1:AF2 A1:A1048576 B1:B54 B57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190</v>
      </c>
      <c r="C1" s="79" t="s" vm="1">
        <v>246</v>
      </c>
    </row>
    <row r="2" spans="2:67">
      <c r="B2" s="57" t="s">
        <v>189</v>
      </c>
      <c r="C2" s="79" t="s">
        <v>247</v>
      </c>
    </row>
    <row r="3" spans="2:67">
      <c r="B3" s="57" t="s">
        <v>191</v>
      </c>
      <c r="C3" s="79" t="s">
        <v>248</v>
      </c>
    </row>
    <row r="4" spans="2:67">
      <c r="B4" s="57" t="s">
        <v>192</v>
      </c>
      <c r="C4" s="79">
        <v>75</v>
      </c>
    </row>
    <row r="6" spans="2:67" ht="26.25" customHeight="1">
      <c r="B6" s="161" t="s">
        <v>221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5"/>
      <c r="BO6" s="3"/>
    </row>
    <row r="7" spans="2:67" ht="26.25" customHeight="1">
      <c r="B7" s="161" t="s">
        <v>98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5"/>
      <c r="AZ7" s="44"/>
      <c r="BJ7" s="3"/>
      <c r="BO7" s="3"/>
    </row>
    <row r="8" spans="2:67" s="3" customFormat="1" ht="78.75">
      <c r="B8" s="38" t="s">
        <v>126</v>
      </c>
      <c r="C8" s="14" t="s">
        <v>53</v>
      </c>
      <c r="D8" s="75" t="s">
        <v>130</v>
      </c>
      <c r="E8" s="75" t="s">
        <v>238</v>
      </c>
      <c r="F8" s="75" t="s">
        <v>128</v>
      </c>
      <c r="G8" s="14" t="s">
        <v>73</v>
      </c>
      <c r="H8" s="14" t="s">
        <v>15</v>
      </c>
      <c r="I8" s="14" t="s">
        <v>74</v>
      </c>
      <c r="J8" s="14" t="s">
        <v>113</v>
      </c>
      <c r="K8" s="14" t="s">
        <v>18</v>
      </c>
      <c r="L8" s="14" t="s">
        <v>112</v>
      </c>
      <c r="M8" s="14" t="s">
        <v>17</v>
      </c>
      <c r="N8" s="14" t="s">
        <v>19</v>
      </c>
      <c r="O8" s="14" t="s">
        <v>0</v>
      </c>
      <c r="P8" s="14" t="s">
        <v>116</v>
      </c>
      <c r="Q8" s="14" t="s">
        <v>69</v>
      </c>
      <c r="R8" s="14" t="s">
        <v>66</v>
      </c>
      <c r="S8" s="75" t="s">
        <v>193</v>
      </c>
      <c r="T8" s="39" t="s">
        <v>195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70</v>
      </c>
      <c r="Q9" s="17" t="s">
        <v>23</v>
      </c>
      <c r="R9" s="17" t="s">
        <v>20</v>
      </c>
      <c r="S9" s="17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124</v>
      </c>
      <c r="R10" s="20" t="s">
        <v>125</v>
      </c>
      <c r="S10" s="46" t="s">
        <v>196</v>
      </c>
      <c r="T10" s="74" t="s">
        <v>239</v>
      </c>
      <c r="U10" s="5"/>
      <c r="BJ10" s="1"/>
      <c r="BK10" s="3"/>
      <c r="BL10" s="1"/>
      <c r="BO10" s="1"/>
    </row>
    <row r="11" spans="2:67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5"/>
      <c r="BJ11" s="1"/>
      <c r="BK11" s="3"/>
      <c r="BL11" s="1"/>
      <c r="BO11" s="1"/>
    </row>
    <row r="12" spans="2:67" ht="20.25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BK12" s="4"/>
    </row>
    <row r="13" spans="2:67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</row>
    <row r="14" spans="2:67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</row>
    <row r="15" spans="2:67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</row>
    <row r="16" spans="2:67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BJ16" s="4"/>
    </row>
    <row r="17" spans="2:2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</row>
    <row r="18" spans="2:2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</row>
    <row r="19" spans="2:2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</row>
    <row r="20" spans="2:2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</row>
    <row r="21" spans="2:2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</row>
    <row r="22" spans="2:2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</row>
    <row r="23" spans="2:2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</row>
    <row r="24" spans="2:2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</row>
    <row r="25" spans="2:2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</row>
    <row r="26" spans="2:2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</row>
    <row r="27" spans="2:2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</row>
    <row r="28" spans="2:2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</row>
    <row r="29" spans="2:2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</row>
    <row r="30" spans="2:2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</row>
    <row r="31" spans="2:2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</row>
    <row r="32" spans="2:20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</row>
    <row r="33" spans="2:20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</row>
    <row r="34" spans="2:20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</row>
    <row r="35" spans="2:20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</row>
    <row r="36" spans="2:20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</row>
    <row r="37" spans="2:20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</row>
    <row r="38" spans="2:20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</row>
    <row r="39" spans="2:20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</row>
    <row r="40" spans="2:20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</row>
    <row r="41" spans="2:20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</row>
    <row r="42" spans="2:20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</row>
    <row r="43" spans="2:20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</row>
    <row r="44" spans="2:20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</row>
    <row r="45" spans="2:20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</row>
    <row r="46" spans="2:20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</row>
    <row r="47" spans="2:20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</row>
    <row r="48" spans="2:20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</row>
    <row r="49" spans="2:20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</row>
    <row r="50" spans="2:20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</row>
    <row r="51" spans="2:20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</row>
    <row r="52" spans="2:20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</row>
    <row r="53" spans="2:20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</row>
    <row r="54" spans="2:20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</row>
    <row r="55" spans="2:20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</row>
    <row r="56" spans="2:20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</row>
    <row r="57" spans="2:20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</row>
    <row r="58" spans="2:20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</row>
    <row r="59" spans="2:20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</row>
    <row r="60" spans="2:20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</row>
    <row r="61" spans="2:20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</row>
    <row r="62" spans="2:20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</row>
    <row r="63" spans="2:20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</row>
    <row r="64" spans="2:20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</row>
    <row r="65" spans="2:20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</row>
    <row r="66" spans="2:20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</row>
    <row r="67" spans="2:20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</row>
    <row r="68" spans="2:20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</row>
    <row r="69" spans="2:20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</row>
    <row r="70" spans="2:20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</row>
    <row r="71" spans="2:20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</row>
    <row r="72" spans="2:20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</row>
    <row r="73" spans="2:20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</row>
    <row r="74" spans="2:20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</row>
    <row r="75" spans="2:20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</row>
    <row r="76" spans="2:20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</row>
    <row r="77" spans="2:20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</row>
    <row r="78" spans="2:20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</row>
    <row r="79" spans="2:20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</row>
    <row r="80" spans="2:20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</row>
    <row r="81" spans="2:20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</row>
    <row r="82" spans="2:20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</row>
    <row r="83" spans="2:20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</row>
    <row r="84" spans="2:20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</row>
    <row r="85" spans="2:20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</row>
    <row r="86" spans="2:20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</row>
    <row r="87" spans="2:20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</row>
    <row r="88" spans="2:20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</row>
    <row r="89" spans="2:20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</row>
    <row r="90" spans="2:20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</row>
    <row r="91" spans="2:20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</row>
    <row r="92" spans="2:20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</row>
    <row r="93" spans="2:20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</row>
    <row r="94" spans="2:20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</row>
    <row r="95" spans="2:20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</row>
    <row r="96" spans="2:20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</row>
    <row r="97" spans="2:20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</row>
    <row r="98" spans="2:20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</row>
    <row r="99" spans="2:20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</row>
    <row r="100" spans="2:20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</row>
    <row r="101" spans="2:20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</row>
    <row r="102" spans="2:20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</row>
    <row r="103" spans="2:20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</row>
    <row r="104" spans="2:20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</row>
    <row r="105" spans="2:20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</row>
    <row r="106" spans="2:20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</row>
    <row r="107" spans="2:20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</row>
    <row r="108" spans="2:20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</row>
    <row r="109" spans="2:20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</row>
    <row r="110" spans="2:20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L83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5.7109375" style="2" bestFit="1" customWidth="1"/>
    <col min="3" max="3" width="38" style="2" bestFit="1" customWidth="1"/>
    <col min="4" max="4" width="6.42578125" style="2" bestFit="1" customWidth="1"/>
    <col min="5" max="5" width="5.7109375" style="2" bestFit="1" customWidth="1"/>
    <col min="6" max="6" width="11.7109375" style="2" bestFit="1" customWidth="1"/>
    <col min="7" max="7" width="16.42578125" style="1" bestFit="1" customWidth="1"/>
    <col min="8" max="8" width="6.5703125" style="1" bestFit="1" customWidth="1"/>
    <col min="9" max="9" width="7.8554687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8" style="1" bestFit="1" customWidth="1"/>
    <col min="15" max="15" width="13.140625" style="1" bestFit="1" customWidth="1"/>
    <col min="16" max="16" width="12.28515625" style="1" bestFit="1" customWidth="1"/>
    <col min="17" max="17" width="10.140625" style="1" bestFit="1" customWidth="1"/>
    <col min="18" max="18" width="11.28515625" style="1" bestFit="1" customWidth="1"/>
    <col min="19" max="19" width="11.85546875" style="1" bestFit="1" customWidth="1"/>
    <col min="20" max="20" width="9.7109375" style="1" customWidth="1"/>
    <col min="21" max="21" width="7.570312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4">
      <c r="B1" s="57" t="s">
        <v>190</v>
      </c>
      <c r="C1" s="79" t="s" vm="1">
        <v>246</v>
      </c>
    </row>
    <row r="2" spans="2:64">
      <c r="B2" s="57" t="s">
        <v>189</v>
      </c>
      <c r="C2" s="79" t="s">
        <v>247</v>
      </c>
    </row>
    <row r="3" spans="2:64">
      <c r="B3" s="57" t="s">
        <v>191</v>
      </c>
      <c r="C3" s="79" t="s">
        <v>248</v>
      </c>
    </row>
    <row r="4" spans="2:64">
      <c r="B4" s="57" t="s">
        <v>192</v>
      </c>
      <c r="C4" s="79">
        <v>75</v>
      </c>
    </row>
    <row r="6" spans="2:64" ht="26.25" customHeight="1">
      <c r="B6" s="166" t="s">
        <v>221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8"/>
    </row>
    <row r="7" spans="2:64" ht="26.25" customHeight="1">
      <c r="B7" s="166" t="s">
        <v>99</v>
      </c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8"/>
      <c r="BL7" s="3"/>
    </row>
    <row r="8" spans="2:64" s="3" customFormat="1" ht="63">
      <c r="B8" s="23" t="s">
        <v>126</v>
      </c>
      <c r="C8" s="31" t="s">
        <v>53</v>
      </c>
      <c r="D8" s="75" t="s">
        <v>130</v>
      </c>
      <c r="E8" s="75" t="s">
        <v>238</v>
      </c>
      <c r="F8" s="71" t="s">
        <v>128</v>
      </c>
      <c r="G8" s="31" t="s">
        <v>73</v>
      </c>
      <c r="H8" s="31" t="s">
        <v>15</v>
      </c>
      <c r="I8" s="31" t="s">
        <v>74</v>
      </c>
      <c r="J8" s="31" t="s">
        <v>113</v>
      </c>
      <c r="K8" s="31" t="s">
        <v>18</v>
      </c>
      <c r="L8" s="31" t="s">
        <v>112</v>
      </c>
      <c r="M8" s="31" t="s">
        <v>17</v>
      </c>
      <c r="N8" s="31" t="s">
        <v>19</v>
      </c>
      <c r="O8" s="31" t="s">
        <v>0</v>
      </c>
      <c r="P8" s="31" t="s">
        <v>116</v>
      </c>
      <c r="Q8" s="31" t="s">
        <v>69</v>
      </c>
      <c r="R8" s="14" t="s">
        <v>66</v>
      </c>
      <c r="S8" s="75" t="s">
        <v>193</v>
      </c>
      <c r="T8" s="32" t="s">
        <v>195</v>
      </c>
      <c r="BH8" s="1"/>
      <c r="BI8" s="1"/>
    </row>
    <row r="9" spans="2:64" s="3" customFormat="1" ht="20.2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70</v>
      </c>
      <c r="Q9" s="33" t="s">
        <v>23</v>
      </c>
      <c r="R9" s="17" t="s">
        <v>20</v>
      </c>
      <c r="S9" s="33" t="s">
        <v>23</v>
      </c>
      <c r="T9" s="18" t="s">
        <v>20</v>
      </c>
      <c r="BG9" s="1"/>
      <c r="BH9" s="1"/>
      <c r="BI9" s="1"/>
      <c r="BL9" s="4"/>
    </row>
    <row r="10" spans="2:6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124</v>
      </c>
      <c r="R10" s="20" t="s">
        <v>125</v>
      </c>
      <c r="S10" s="20" t="s">
        <v>196</v>
      </c>
      <c r="T10" s="21" t="s">
        <v>239</v>
      </c>
      <c r="U10" s="5"/>
      <c r="BG10" s="1"/>
      <c r="BH10" s="3"/>
      <c r="BI10" s="1"/>
    </row>
    <row r="11" spans="2:64" s="4" customFormat="1" ht="18" customHeight="1">
      <c r="B11" s="80" t="s">
        <v>40</v>
      </c>
      <c r="C11" s="81"/>
      <c r="D11" s="81"/>
      <c r="E11" s="81"/>
      <c r="F11" s="81"/>
      <c r="G11" s="81"/>
      <c r="H11" s="81"/>
      <c r="I11" s="81"/>
      <c r="J11" s="81"/>
      <c r="K11" s="89">
        <v>3.5894128596681356</v>
      </c>
      <c r="L11" s="81"/>
      <c r="M11" s="81"/>
      <c r="N11" s="103">
        <v>1.5598946179188581E-2</v>
      </c>
      <c r="O11" s="89"/>
      <c r="P11" s="91"/>
      <c r="Q11" s="89">
        <v>71373.087569999989</v>
      </c>
      <c r="R11" s="81"/>
      <c r="S11" s="90">
        <v>1</v>
      </c>
      <c r="T11" s="90">
        <v>0.16786418061419553</v>
      </c>
      <c r="U11" s="5"/>
      <c r="BG11" s="1"/>
      <c r="BH11" s="3"/>
      <c r="BI11" s="1"/>
      <c r="BL11" s="1"/>
    </row>
    <row r="12" spans="2:64">
      <c r="B12" s="82" t="s">
        <v>244</v>
      </c>
      <c r="C12" s="83"/>
      <c r="D12" s="83"/>
      <c r="E12" s="83"/>
      <c r="F12" s="83"/>
      <c r="G12" s="83"/>
      <c r="H12" s="83"/>
      <c r="I12" s="83"/>
      <c r="J12" s="83"/>
      <c r="K12" s="92">
        <v>3.5894128596681347</v>
      </c>
      <c r="L12" s="83"/>
      <c r="M12" s="83"/>
      <c r="N12" s="104">
        <v>1.559894617918858E-2</v>
      </c>
      <c r="O12" s="92"/>
      <c r="P12" s="94"/>
      <c r="Q12" s="92">
        <v>71373.087569999989</v>
      </c>
      <c r="R12" s="83"/>
      <c r="S12" s="93">
        <v>1</v>
      </c>
      <c r="T12" s="93">
        <v>0.16786418061419553</v>
      </c>
      <c r="BH12" s="3"/>
    </row>
    <row r="13" spans="2:64" ht="20.25">
      <c r="B13" s="102" t="s">
        <v>39</v>
      </c>
      <c r="C13" s="83"/>
      <c r="D13" s="83"/>
      <c r="E13" s="83"/>
      <c r="F13" s="83"/>
      <c r="G13" s="83"/>
      <c r="H13" s="83"/>
      <c r="I13" s="83"/>
      <c r="J13" s="83"/>
      <c r="K13" s="92">
        <v>3.56896553891242</v>
      </c>
      <c r="L13" s="83"/>
      <c r="M13" s="83"/>
      <c r="N13" s="104">
        <v>1.3336929329183775E-2</v>
      </c>
      <c r="O13" s="92"/>
      <c r="P13" s="94"/>
      <c r="Q13" s="92">
        <v>56122.934710000016</v>
      </c>
      <c r="R13" s="83"/>
      <c r="S13" s="93">
        <v>0.78633188812179089</v>
      </c>
      <c r="T13" s="93">
        <v>0.1319969580903777</v>
      </c>
      <c r="BH13" s="4"/>
    </row>
    <row r="14" spans="2:64">
      <c r="B14" s="88" t="s">
        <v>312</v>
      </c>
      <c r="C14" s="85" t="s">
        <v>313</v>
      </c>
      <c r="D14" s="98" t="s">
        <v>131</v>
      </c>
      <c r="E14" s="98" t="s">
        <v>314</v>
      </c>
      <c r="F14" s="85" t="s">
        <v>315</v>
      </c>
      <c r="G14" s="98" t="s">
        <v>316</v>
      </c>
      <c r="H14" s="85" t="s">
        <v>317</v>
      </c>
      <c r="I14" s="85" t="s">
        <v>171</v>
      </c>
      <c r="J14" s="85"/>
      <c r="K14" s="95">
        <v>3.4699999999999998</v>
      </c>
      <c r="L14" s="98" t="s">
        <v>175</v>
      </c>
      <c r="M14" s="99">
        <v>5.8999999999999999E-3</v>
      </c>
      <c r="N14" s="99">
        <v>6.0000000000000001E-3</v>
      </c>
      <c r="O14" s="95">
        <v>917372.00000000012</v>
      </c>
      <c r="P14" s="97">
        <v>98.95</v>
      </c>
      <c r="Q14" s="95">
        <v>907.73959000000025</v>
      </c>
      <c r="R14" s="96">
        <v>1.7185201392766898E-4</v>
      </c>
      <c r="S14" s="96">
        <v>1.2718233453326845E-2</v>
      </c>
      <c r="T14" s="96">
        <v>2.1349358375027608E-3</v>
      </c>
    </row>
    <row r="15" spans="2:64">
      <c r="B15" s="88" t="s">
        <v>318</v>
      </c>
      <c r="C15" s="85" t="s">
        <v>319</v>
      </c>
      <c r="D15" s="98" t="s">
        <v>131</v>
      </c>
      <c r="E15" s="98" t="s">
        <v>314</v>
      </c>
      <c r="F15" s="85" t="s">
        <v>320</v>
      </c>
      <c r="G15" s="98" t="s">
        <v>316</v>
      </c>
      <c r="H15" s="85" t="s">
        <v>317</v>
      </c>
      <c r="I15" s="85" t="s">
        <v>173</v>
      </c>
      <c r="J15" s="85"/>
      <c r="K15" s="95">
        <v>4.25</v>
      </c>
      <c r="L15" s="98" t="s">
        <v>175</v>
      </c>
      <c r="M15" s="99">
        <v>0.04</v>
      </c>
      <c r="N15" s="99">
        <v>8.0000000000000002E-3</v>
      </c>
      <c r="O15" s="95">
        <v>489986.00000000006</v>
      </c>
      <c r="P15" s="97">
        <v>116.35</v>
      </c>
      <c r="Q15" s="95">
        <v>570.09873000000005</v>
      </c>
      <c r="R15" s="96">
        <v>2.365144306886725E-4</v>
      </c>
      <c r="S15" s="96">
        <v>7.9875867698853444E-3</v>
      </c>
      <c r="T15" s="96">
        <v>1.3408297082115922E-3</v>
      </c>
    </row>
    <row r="16" spans="2:64">
      <c r="B16" s="88" t="s">
        <v>321</v>
      </c>
      <c r="C16" s="85" t="s">
        <v>322</v>
      </c>
      <c r="D16" s="98" t="s">
        <v>131</v>
      </c>
      <c r="E16" s="98" t="s">
        <v>314</v>
      </c>
      <c r="F16" s="85" t="s">
        <v>320</v>
      </c>
      <c r="G16" s="98" t="s">
        <v>316</v>
      </c>
      <c r="H16" s="85" t="s">
        <v>317</v>
      </c>
      <c r="I16" s="85" t="s">
        <v>173</v>
      </c>
      <c r="J16" s="85"/>
      <c r="K16" s="95">
        <v>5.59</v>
      </c>
      <c r="L16" s="98" t="s">
        <v>175</v>
      </c>
      <c r="M16" s="99">
        <v>9.8999999999999991E-3</v>
      </c>
      <c r="N16" s="99">
        <v>1.0500000000000001E-2</v>
      </c>
      <c r="O16" s="95">
        <v>1200024.0000000002</v>
      </c>
      <c r="P16" s="97">
        <v>99.61</v>
      </c>
      <c r="Q16" s="95">
        <v>1195.3439100000001</v>
      </c>
      <c r="R16" s="96">
        <v>3.9816661214105175E-4</v>
      </c>
      <c r="S16" s="96">
        <v>1.6747824014586066E-2</v>
      </c>
      <c r="T16" s="96">
        <v>2.8113597552792365E-3</v>
      </c>
    </row>
    <row r="17" spans="2:59" ht="20.25">
      <c r="B17" s="88" t="s">
        <v>323</v>
      </c>
      <c r="C17" s="85" t="s">
        <v>324</v>
      </c>
      <c r="D17" s="98" t="s">
        <v>131</v>
      </c>
      <c r="E17" s="98" t="s">
        <v>314</v>
      </c>
      <c r="F17" s="85" t="s">
        <v>320</v>
      </c>
      <c r="G17" s="98" t="s">
        <v>316</v>
      </c>
      <c r="H17" s="85" t="s">
        <v>317</v>
      </c>
      <c r="I17" s="85" t="s">
        <v>173</v>
      </c>
      <c r="J17" s="85"/>
      <c r="K17" s="95">
        <v>1.9899999999999998</v>
      </c>
      <c r="L17" s="98" t="s">
        <v>175</v>
      </c>
      <c r="M17" s="99">
        <v>2.58E-2</v>
      </c>
      <c r="N17" s="99">
        <v>7.6E-3</v>
      </c>
      <c r="O17" s="95">
        <v>3256053.7599999998</v>
      </c>
      <c r="P17" s="97">
        <v>108.3</v>
      </c>
      <c r="Q17" s="95">
        <v>3526.3060600000003</v>
      </c>
      <c r="R17" s="96">
        <v>1.1955011420592459E-3</v>
      </c>
      <c r="S17" s="96">
        <v>4.940666265196296E-2</v>
      </c>
      <c r="T17" s="96">
        <v>8.2936089429537386E-3</v>
      </c>
      <c r="BG17" s="4"/>
    </row>
    <row r="18" spans="2:59">
      <c r="B18" s="88" t="s">
        <v>325</v>
      </c>
      <c r="C18" s="85" t="s">
        <v>326</v>
      </c>
      <c r="D18" s="98" t="s">
        <v>131</v>
      </c>
      <c r="E18" s="98" t="s">
        <v>314</v>
      </c>
      <c r="F18" s="85" t="s">
        <v>320</v>
      </c>
      <c r="G18" s="98" t="s">
        <v>316</v>
      </c>
      <c r="H18" s="85" t="s">
        <v>317</v>
      </c>
      <c r="I18" s="85" t="s">
        <v>173</v>
      </c>
      <c r="J18" s="85"/>
      <c r="K18" s="95">
        <v>2.6799999999999997</v>
      </c>
      <c r="L18" s="98" t="s">
        <v>175</v>
      </c>
      <c r="M18" s="99">
        <v>4.0999999999999995E-3</v>
      </c>
      <c r="N18" s="99">
        <v>4.0999999999999995E-3</v>
      </c>
      <c r="O18" s="95">
        <v>132844.12000000002</v>
      </c>
      <c r="P18" s="97">
        <v>98.63</v>
      </c>
      <c r="Q18" s="95">
        <v>131.02415000000002</v>
      </c>
      <c r="R18" s="96">
        <v>6.4655902523797352E-5</v>
      </c>
      <c r="S18" s="96">
        <v>1.8357640738394085E-3</v>
      </c>
      <c r="T18" s="96">
        <v>3.0815903205602983E-4</v>
      </c>
    </row>
    <row r="19" spans="2:59">
      <c r="B19" s="88" t="s">
        <v>327</v>
      </c>
      <c r="C19" s="85" t="s">
        <v>328</v>
      </c>
      <c r="D19" s="98" t="s">
        <v>131</v>
      </c>
      <c r="E19" s="98" t="s">
        <v>314</v>
      </c>
      <c r="F19" s="85" t="s">
        <v>320</v>
      </c>
      <c r="G19" s="98" t="s">
        <v>316</v>
      </c>
      <c r="H19" s="85" t="s">
        <v>317</v>
      </c>
      <c r="I19" s="85" t="s">
        <v>173</v>
      </c>
      <c r="J19" s="85"/>
      <c r="K19" s="95">
        <v>3.0600000000000005</v>
      </c>
      <c r="L19" s="98" t="s">
        <v>175</v>
      </c>
      <c r="M19" s="99">
        <v>6.4000000000000003E-3</v>
      </c>
      <c r="N19" s="99">
        <v>5.8000000000000005E-3</v>
      </c>
      <c r="O19" s="95">
        <v>733138.62000000011</v>
      </c>
      <c r="P19" s="97">
        <v>99.57</v>
      </c>
      <c r="Q19" s="95">
        <v>729.98608999999999</v>
      </c>
      <c r="R19" s="96">
        <v>2.3273540004349079E-4</v>
      </c>
      <c r="S19" s="96">
        <v>1.0227749910413468E-2</v>
      </c>
      <c r="T19" s="96">
        <v>1.7168728582384683E-3</v>
      </c>
      <c r="BG19" s="3"/>
    </row>
    <row r="20" spans="2:59">
      <c r="B20" s="88" t="s">
        <v>329</v>
      </c>
      <c r="C20" s="85" t="s">
        <v>330</v>
      </c>
      <c r="D20" s="98" t="s">
        <v>131</v>
      </c>
      <c r="E20" s="98" t="s">
        <v>314</v>
      </c>
      <c r="F20" s="85" t="s">
        <v>331</v>
      </c>
      <c r="G20" s="98" t="s">
        <v>316</v>
      </c>
      <c r="H20" s="85" t="s">
        <v>317</v>
      </c>
      <c r="I20" s="85" t="s">
        <v>173</v>
      </c>
      <c r="J20" s="85"/>
      <c r="K20" s="95">
        <v>3.19</v>
      </c>
      <c r="L20" s="98" t="s">
        <v>175</v>
      </c>
      <c r="M20" s="99">
        <v>6.9999999999999993E-3</v>
      </c>
      <c r="N20" s="99">
        <v>5.8999999999999999E-3</v>
      </c>
      <c r="O20" s="95">
        <v>2079899.7600000002</v>
      </c>
      <c r="P20" s="97">
        <v>101.29</v>
      </c>
      <c r="Q20" s="95">
        <v>2106.7305400000005</v>
      </c>
      <c r="R20" s="96">
        <v>4.1789877601997337E-4</v>
      </c>
      <c r="S20" s="96">
        <v>2.9517155719707373E-2</v>
      </c>
      <c r="T20" s="96">
        <v>4.9548731589502933E-3</v>
      </c>
    </row>
    <row r="21" spans="2:59">
      <c r="B21" s="88" t="s">
        <v>332</v>
      </c>
      <c r="C21" s="85" t="s">
        <v>333</v>
      </c>
      <c r="D21" s="98" t="s">
        <v>131</v>
      </c>
      <c r="E21" s="98" t="s">
        <v>314</v>
      </c>
      <c r="F21" s="85" t="s">
        <v>331</v>
      </c>
      <c r="G21" s="98" t="s">
        <v>316</v>
      </c>
      <c r="H21" s="85" t="s">
        <v>317</v>
      </c>
      <c r="I21" s="85" t="s">
        <v>173</v>
      </c>
      <c r="J21" s="85"/>
      <c r="K21" s="95">
        <v>2.6700000000000008</v>
      </c>
      <c r="L21" s="98" t="s">
        <v>175</v>
      </c>
      <c r="M21" s="99">
        <v>1.6E-2</v>
      </c>
      <c r="N21" s="99">
        <v>4.3000000000000009E-3</v>
      </c>
      <c r="O21" s="95">
        <v>275931.80000000005</v>
      </c>
      <c r="P21" s="97">
        <v>102.07</v>
      </c>
      <c r="Q21" s="95">
        <v>281.64359999999999</v>
      </c>
      <c r="R21" s="96">
        <v>8.7630409954925461E-5</v>
      </c>
      <c r="S21" s="96">
        <v>3.9460756090140383E-3</v>
      </c>
      <c r="T21" s="96">
        <v>6.6240474874880407E-4</v>
      </c>
    </row>
    <row r="22" spans="2:59">
      <c r="B22" s="88" t="s">
        <v>334</v>
      </c>
      <c r="C22" s="85" t="s">
        <v>335</v>
      </c>
      <c r="D22" s="98" t="s">
        <v>131</v>
      </c>
      <c r="E22" s="98" t="s">
        <v>314</v>
      </c>
      <c r="F22" s="85" t="s">
        <v>331</v>
      </c>
      <c r="G22" s="98" t="s">
        <v>316</v>
      </c>
      <c r="H22" s="85" t="s">
        <v>317</v>
      </c>
      <c r="I22" s="85" t="s">
        <v>173</v>
      </c>
      <c r="J22" s="85"/>
      <c r="K22" s="95">
        <v>1.0799999999999998</v>
      </c>
      <c r="L22" s="98" t="s">
        <v>175</v>
      </c>
      <c r="M22" s="99">
        <v>4.4999999999999998E-2</v>
      </c>
      <c r="N22" s="99">
        <v>3.4999999999999996E-3</v>
      </c>
      <c r="O22" s="95">
        <v>154116.17000000004</v>
      </c>
      <c r="P22" s="97">
        <v>108.52</v>
      </c>
      <c r="Q22" s="95">
        <v>167.24685000000002</v>
      </c>
      <c r="R22" s="96">
        <v>4.7835498534202218E-4</v>
      </c>
      <c r="S22" s="96">
        <v>2.3432760959930551E-3</v>
      </c>
      <c r="T22" s="96">
        <v>3.9335212180670521E-4</v>
      </c>
    </row>
    <row r="23" spans="2:59">
      <c r="B23" s="88" t="s">
        <v>336</v>
      </c>
      <c r="C23" s="85" t="s">
        <v>337</v>
      </c>
      <c r="D23" s="98" t="s">
        <v>131</v>
      </c>
      <c r="E23" s="98" t="s">
        <v>314</v>
      </c>
      <c r="F23" s="85" t="s">
        <v>331</v>
      </c>
      <c r="G23" s="98" t="s">
        <v>316</v>
      </c>
      <c r="H23" s="85" t="s">
        <v>317</v>
      </c>
      <c r="I23" s="85" t="s">
        <v>173</v>
      </c>
      <c r="J23" s="85"/>
      <c r="K23" s="95">
        <v>4.96</v>
      </c>
      <c r="L23" s="98" t="s">
        <v>175</v>
      </c>
      <c r="M23" s="99">
        <v>0.05</v>
      </c>
      <c r="N23" s="99">
        <v>9.6000000000000009E-3</v>
      </c>
      <c r="O23" s="95">
        <v>1529015.2800000003</v>
      </c>
      <c r="P23" s="97">
        <v>126.5</v>
      </c>
      <c r="Q23" s="95">
        <v>1934.2043000000003</v>
      </c>
      <c r="R23" s="96">
        <v>4.8515417055489476E-4</v>
      </c>
      <c r="S23" s="96">
        <v>2.7099910706581201E-2</v>
      </c>
      <c r="T23" s="96">
        <v>4.5491043054781176E-3</v>
      </c>
    </row>
    <row r="24" spans="2:59">
      <c r="B24" s="88" t="s">
        <v>338</v>
      </c>
      <c r="C24" s="85" t="s">
        <v>339</v>
      </c>
      <c r="D24" s="98" t="s">
        <v>131</v>
      </c>
      <c r="E24" s="98" t="s">
        <v>314</v>
      </c>
      <c r="F24" s="85" t="s">
        <v>340</v>
      </c>
      <c r="G24" s="98" t="s">
        <v>316</v>
      </c>
      <c r="H24" s="85" t="s">
        <v>341</v>
      </c>
      <c r="I24" s="85" t="s">
        <v>171</v>
      </c>
      <c r="J24" s="85"/>
      <c r="K24" s="95">
        <v>3.1999999999999997</v>
      </c>
      <c r="L24" s="98" t="s">
        <v>175</v>
      </c>
      <c r="M24" s="99">
        <v>8.0000000000000002E-3</v>
      </c>
      <c r="N24" s="99">
        <v>7.4000000000000012E-3</v>
      </c>
      <c r="O24" s="95">
        <v>141277.07999999999</v>
      </c>
      <c r="P24" s="97">
        <v>101.19</v>
      </c>
      <c r="Q24" s="95">
        <v>142.95828000000003</v>
      </c>
      <c r="R24" s="96">
        <v>2.1919055450398732E-4</v>
      </c>
      <c r="S24" s="96">
        <v>2.0029717764387315E-3</v>
      </c>
      <c r="T24" s="96">
        <v>3.3622721604524726E-4</v>
      </c>
    </row>
    <row r="25" spans="2:59">
      <c r="B25" s="88" t="s">
        <v>342</v>
      </c>
      <c r="C25" s="85" t="s">
        <v>343</v>
      </c>
      <c r="D25" s="98" t="s">
        <v>131</v>
      </c>
      <c r="E25" s="98" t="s">
        <v>314</v>
      </c>
      <c r="F25" s="85" t="s">
        <v>331</v>
      </c>
      <c r="G25" s="98" t="s">
        <v>316</v>
      </c>
      <c r="H25" s="85" t="s">
        <v>341</v>
      </c>
      <c r="I25" s="85" t="s">
        <v>173</v>
      </c>
      <c r="J25" s="85"/>
      <c r="K25" s="95">
        <v>2.15</v>
      </c>
      <c r="L25" s="98" t="s">
        <v>175</v>
      </c>
      <c r="M25" s="99">
        <v>4.0999999999999995E-2</v>
      </c>
      <c r="N25" s="99">
        <v>8.2000000000000007E-3</v>
      </c>
      <c r="O25" s="95">
        <v>640945.64000000013</v>
      </c>
      <c r="P25" s="97">
        <v>132.30000000000001</v>
      </c>
      <c r="Q25" s="95">
        <v>847.97104000000013</v>
      </c>
      <c r="R25" s="96">
        <v>1.6453247635703959E-4</v>
      </c>
      <c r="S25" s="96">
        <v>1.1880823274856123E-2</v>
      </c>
      <c r="T25" s="96">
        <v>1.9943646640557863E-3</v>
      </c>
    </row>
    <row r="26" spans="2:59">
      <c r="B26" s="88" t="s">
        <v>344</v>
      </c>
      <c r="C26" s="85" t="s">
        <v>345</v>
      </c>
      <c r="D26" s="98" t="s">
        <v>131</v>
      </c>
      <c r="E26" s="98" t="s">
        <v>314</v>
      </c>
      <c r="F26" s="85" t="s">
        <v>315</v>
      </c>
      <c r="G26" s="98" t="s">
        <v>316</v>
      </c>
      <c r="H26" s="85" t="s">
        <v>341</v>
      </c>
      <c r="I26" s="85" t="s">
        <v>171</v>
      </c>
      <c r="J26" s="85"/>
      <c r="K26" s="95">
        <v>0.70000000000000007</v>
      </c>
      <c r="L26" s="98" t="s">
        <v>175</v>
      </c>
      <c r="M26" s="99">
        <v>2.6000000000000002E-2</v>
      </c>
      <c r="N26" s="99">
        <v>6.1999999999999998E-3</v>
      </c>
      <c r="O26" s="95">
        <v>731911.83</v>
      </c>
      <c r="P26" s="97">
        <v>108.11</v>
      </c>
      <c r="Q26" s="95">
        <v>791.26987000000008</v>
      </c>
      <c r="R26" s="96">
        <v>2.2371610002414711E-4</v>
      </c>
      <c r="S26" s="96">
        <v>1.1086389799571904E-2</v>
      </c>
      <c r="T26" s="96">
        <v>1.8610077396747128E-3</v>
      </c>
    </row>
    <row r="27" spans="2:59">
      <c r="B27" s="88" t="s">
        <v>346</v>
      </c>
      <c r="C27" s="85" t="s">
        <v>347</v>
      </c>
      <c r="D27" s="98" t="s">
        <v>131</v>
      </c>
      <c r="E27" s="98" t="s">
        <v>314</v>
      </c>
      <c r="F27" s="85" t="s">
        <v>315</v>
      </c>
      <c r="G27" s="98" t="s">
        <v>316</v>
      </c>
      <c r="H27" s="85" t="s">
        <v>341</v>
      </c>
      <c r="I27" s="85" t="s">
        <v>171</v>
      </c>
      <c r="J27" s="85"/>
      <c r="K27" s="95">
        <v>3.6799999999999997</v>
      </c>
      <c r="L27" s="98" t="s">
        <v>175</v>
      </c>
      <c r="M27" s="99">
        <v>3.4000000000000002E-2</v>
      </c>
      <c r="N27" s="99">
        <v>7.899999999999999E-3</v>
      </c>
      <c r="O27" s="95">
        <v>694783.05000000016</v>
      </c>
      <c r="P27" s="97">
        <v>112.62</v>
      </c>
      <c r="Q27" s="95">
        <v>782.46466000000009</v>
      </c>
      <c r="R27" s="96">
        <v>3.7139377627629642E-4</v>
      </c>
      <c r="S27" s="96">
        <v>1.0963021029916756E-2</v>
      </c>
      <c r="T27" s="96">
        <v>1.8402985422431703E-3</v>
      </c>
    </row>
    <row r="28" spans="2:59">
      <c r="B28" s="88" t="s">
        <v>348</v>
      </c>
      <c r="C28" s="85" t="s">
        <v>349</v>
      </c>
      <c r="D28" s="98" t="s">
        <v>131</v>
      </c>
      <c r="E28" s="98" t="s">
        <v>314</v>
      </c>
      <c r="F28" s="85" t="s">
        <v>315</v>
      </c>
      <c r="G28" s="98" t="s">
        <v>316</v>
      </c>
      <c r="H28" s="85" t="s">
        <v>341</v>
      </c>
      <c r="I28" s="85" t="s">
        <v>171</v>
      </c>
      <c r="J28" s="85"/>
      <c r="K28" s="95">
        <v>0.85</v>
      </c>
      <c r="L28" s="98" t="s">
        <v>175</v>
      </c>
      <c r="M28" s="99">
        <v>4.4000000000000004E-2</v>
      </c>
      <c r="N28" s="99">
        <v>4.1999999999999997E-3</v>
      </c>
      <c r="O28" s="95">
        <v>7739.1200000000008</v>
      </c>
      <c r="P28" s="97">
        <v>121.41</v>
      </c>
      <c r="Q28" s="95">
        <v>9.3960700000000017</v>
      </c>
      <c r="R28" s="96">
        <v>1.2035388919086446E-5</v>
      </c>
      <c r="S28" s="96">
        <v>1.316472401559579E-4</v>
      </c>
      <c r="T28" s="96">
        <v>2.2098856098900088E-5</v>
      </c>
    </row>
    <row r="29" spans="2:59">
      <c r="B29" s="88" t="s">
        <v>350</v>
      </c>
      <c r="C29" s="85" t="s">
        <v>351</v>
      </c>
      <c r="D29" s="98" t="s">
        <v>131</v>
      </c>
      <c r="E29" s="98" t="s">
        <v>314</v>
      </c>
      <c r="F29" s="85" t="s">
        <v>320</v>
      </c>
      <c r="G29" s="98" t="s">
        <v>316</v>
      </c>
      <c r="H29" s="85" t="s">
        <v>341</v>
      </c>
      <c r="I29" s="85" t="s">
        <v>173</v>
      </c>
      <c r="J29" s="85"/>
      <c r="K29" s="95">
        <v>0.41000000000000003</v>
      </c>
      <c r="L29" s="98" t="s">
        <v>175</v>
      </c>
      <c r="M29" s="99">
        <v>3.9E-2</v>
      </c>
      <c r="N29" s="99">
        <v>1.5600000000000001E-2</v>
      </c>
      <c r="O29" s="95">
        <v>1327557.7700000003</v>
      </c>
      <c r="P29" s="97">
        <v>122.92</v>
      </c>
      <c r="Q29" s="95">
        <v>1631.8340400000002</v>
      </c>
      <c r="R29" s="96">
        <v>9.1483524620332348E-4</v>
      </c>
      <c r="S29" s="96">
        <v>2.2863436283312808E-2</v>
      </c>
      <c r="T29" s="96">
        <v>3.8379519977231728E-3</v>
      </c>
    </row>
    <row r="30" spans="2:59">
      <c r="B30" s="88" t="s">
        <v>352</v>
      </c>
      <c r="C30" s="85" t="s">
        <v>353</v>
      </c>
      <c r="D30" s="98" t="s">
        <v>131</v>
      </c>
      <c r="E30" s="98" t="s">
        <v>314</v>
      </c>
      <c r="F30" s="85" t="s">
        <v>320</v>
      </c>
      <c r="G30" s="98" t="s">
        <v>316</v>
      </c>
      <c r="H30" s="85" t="s">
        <v>341</v>
      </c>
      <c r="I30" s="85" t="s">
        <v>173</v>
      </c>
      <c r="J30" s="85"/>
      <c r="K30" s="95">
        <v>2.6399999999999992</v>
      </c>
      <c r="L30" s="98" t="s">
        <v>175</v>
      </c>
      <c r="M30" s="99">
        <v>0.03</v>
      </c>
      <c r="N30" s="99">
        <v>7.4000000000000003E-3</v>
      </c>
      <c r="O30" s="95">
        <v>4273.05</v>
      </c>
      <c r="P30" s="97">
        <v>112.61</v>
      </c>
      <c r="Q30" s="95">
        <v>4.8118800000000013</v>
      </c>
      <c r="R30" s="96">
        <v>8.9021875000000001E-6</v>
      </c>
      <c r="S30" s="96">
        <v>6.7418689086144601E-5</v>
      </c>
      <c r="T30" s="96">
        <v>1.131718300152887E-5</v>
      </c>
    </row>
    <row r="31" spans="2:59">
      <c r="B31" s="88" t="s">
        <v>354</v>
      </c>
      <c r="C31" s="85" t="s">
        <v>355</v>
      </c>
      <c r="D31" s="98" t="s">
        <v>131</v>
      </c>
      <c r="E31" s="98" t="s">
        <v>314</v>
      </c>
      <c r="F31" s="85" t="s">
        <v>356</v>
      </c>
      <c r="G31" s="98" t="s">
        <v>357</v>
      </c>
      <c r="H31" s="85" t="s">
        <v>341</v>
      </c>
      <c r="I31" s="85" t="s">
        <v>173</v>
      </c>
      <c r="J31" s="85"/>
      <c r="K31" s="95">
        <v>4.160000000000001</v>
      </c>
      <c r="L31" s="98" t="s">
        <v>175</v>
      </c>
      <c r="M31" s="99">
        <v>6.5000000000000006E-3</v>
      </c>
      <c r="N31" s="99">
        <v>8.3000000000000018E-3</v>
      </c>
      <c r="O31" s="95">
        <v>790387.85000000009</v>
      </c>
      <c r="P31" s="97">
        <v>98.22</v>
      </c>
      <c r="Q31" s="95">
        <v>776.31894999999997</v>
      </c>
      <c r="R31" s="96">
        <v>7.1773765504493158E-4</v>
      </c>
      <c r="S31" s="96">
        <v>1.0876914204371726E-2</v>
      </c>
      <c r="T31" s="96">
        <v>1.825844290527764E-3</v>
      </c>
    </row>
    <row r="32" spans="2:59">
      <c r="B32" s="88" t="s">
        <v>358</v>
      </c>
      <c r="C32" s="85" t="s">
        <v>359</v>
      </c>
      <c r="D32" s="98" t="s">
        <v>131</v>
      </c>
      <c r="E32" s="98" t="s">
        <v>314</v>
      </c>
      <c r="F32" s="85" t="s">
        <v>356</v>
      </c>
      <c r="G32" s="98" t="s">
        <v>357</v>
      </c>
      <c r="H32" s="85" t="s">
        <v>341</v>
      </c>
      <c r="I32" s="85" t="s">
        <v>173</v>
      </c>
      <c r="J32" s="85"/>
      <c r="K32" s="95">
        <v>5.7100000000000009</v>
      </c>
      <c r="L32" s="98" t="s">
        <v>175</v>
      </c>
      <c r="M32" s="99">
        <v>1.6399999999999998E-2</v>
      </c>
      <c r="N32" s="99">
        <v>1.2900000000000002E-2</v>
      </c>
      <c r="O32" s="95">
        <v>525845.00000000012</v>
      </c>
      <c r="P32" s="97">
        <v>100.78</v>
      </c>
      <c r="Q32" s="95">
        <v>534.25851999999998</v>
      </c>
      <c r="R32" s="96">
        <v>5.2317159315895783E-4</v>
      </c>
      <c r="S32" s="96">
        <v>7.4854337704813416E-3</v>
      </c>
      <c r="T32" s="96">
        <v>1.2565362064236784E-3</v>
      </c>
    </row>
    <row r="33" spans="2:20">
      <c r="B33" s="88" t="s">
        <v>360</v>
      </c>
      <c r="C33" s="85" t="s">
        <v>361</v>
      </c>
      <c r="D33" s="98" t="s">
        <v>131</v>
      </c>
      <c r="E33" s="98" t="s">
        <v>314</v>
      </c>
      <c r="F33" s="85" t="s">
        <v>356</v>
      </c>
      <c r="G33" s="98" t="s">
        <v>357</v>
      </c>
      <c r="H33" s="85" t="s">
        <v>341</v>
      </c>
      <c r="I33" s="85" t="s">
        <v>171</v>
      </c>
      <c r="J33" s="85"/>
      <c r="K33" s="95">
        <v>6.99</v>
      </c>
      <c r="L33" s="98" t="s">
        <v>175</v>
      </c>
      <c r="M33" s="99">
        <v>1.34E-2</v>
      </c>
      <c r="N33" s="99">
        <v>1.8399999999999996E-2</v>
      </c>
      <c r="O33" s="95">
        <v>846768.00000000012</v>
      </c>
      <c r="P33" s="97">
        <v>97.37</v>
      </c>
      <c r="Q33" s="95">
        <v>824.49799000000007</v>
      </c>
      <c r="R33" s="96">
        <v>3.859240856630712E-4</v>
      </c>
      <c r="S33" s="96">
        <v>1.1551945110842572E-2</v>
      </c>
      <c r="T33" s="96">
        <v>1.9391578005317504E-3</v>
      </c>
    </row>
    <row r="34" spans="2:20">
      <c r="B34" s="88" t="s">
        <v>362</v>
      </c>
      <c r="C34" s="85" t="s">
        <v>363</v>
      </c>
      <c r="D34" s="98" t="s">
        <v>131</v>
      </c>
      <c r="E34" s="98" t="s">
        <v>314</v>
      </c>
      <c r="F34" s="85" t="s">
        <v>331</v>
      </c>
      <c r="G34" s="98" t="s">
        <v>316</v>
      </c>
      <c r="H34" s="85" t="s">
        <v>341</v>
      </c>
      <c r="I34" s="85" t="s">
        <v>173</v>
      </c>
      <c r="J34" s="85"/>
      <c r="K34" s="95">
        <v>4.1399999999999997</v>
      </c>
      <c r="L34" s="98" t="s">
        <v>175</v>
      </c>
      <c r="M34" s="99">
        <v>0.04</v>
      </c>
      <c r="N34" s="99">
        <v>8.3999999999999977E-3</v>
      </c>
      <c r="O34" s="95">
        <v>494033.12000000005</v>
      </c>
      <c r="P34" s="97">
        <v>119.39</v>
      </c>
      <c r="Q34" s="95">
        <v>589.82613000000015</v>
      </c>
      <c r="R34" s="96">
        <v>1.7008264980643208E-4</v>
      </c>
      <c r="S34" s="96">
        <v>8.2639850689031954E-3</v>
      </c>
      <c r="T34" s="96">
        <v>1.387227082199381E-3</v>
      </c>
    </row>
    <row r="35" spans="2:20">
      <c r="B35" s="88" t="s">
        <v>364</v>
      </c>
      <c r="C35" s="85" t="s">
        <v>365</v>
      </c>
      <c r="D35" s="98" t="s">
        <v>131</v>
      </c>
      <c r="E35" s="98" t="s">
        <v>314</v>
      </c>
      <c r="F35" s="85" t="s">
        <v>331</v>
      </c>
      <c r="G35" s="98" t="s">
        <v>316</v>
      </c>
      <c r="H35" s="85" t="s">
        <v>341</v>
      </c>
      <c r="I35" s="85" t="s">
        <v>173</v>
      </c>
      <c r="J35" s="85"/>
      <c r="K35" s="95">
        <v>0.97</v>
      </c>
      <c r="L35" s="98" t="s">
        <v>175</v>
      </c>
      <c r="M35" s="99">
        <v>4.7E-2</v>
      </c>
      <c r="N35" s="99">
        <v>8.1000000000000013E-3</v>
      </c>
      <c r="O35" s="95">
        <v>38876.750000000007</v>
      </c>
      <c r="P35" s="97">
        <v>123.65</v>
      </c>
      <c r="Q35" s="95">
        <v>48.071110000000004</v>
      </c>
      <c r="R35" s="96">
        <v>2.7213561718629692E-4</v>
      </c>
      <c r="S35" s="96">
        <v>6.735187118373393E-4</v>
      </c>
      <c r="T35" s="96">
        <v>1.1305966669090343E-4</v>
      </c>
    </row>
    <row r="36" spans="2:20">
      <c r="B36" s="88" t="s">
        <v>366</v>
      </c>
      <c r="C36" s="85" t="s">
        <v>367</v>
      </c>
      <c r="D36" s="98" t="s">
        <v>131</v>
      </c>
      <c r="E36" s="98" t="s">
        <v>314</v>
      </c>
      <c r="F36" s="85" t="s">
        <v>368</v>
      </c>
      <c r="G36" s="98" t="s">
        <v>357</v>
      </c>
      <c r="H36" s="85" t="s">
        <v>369</v>
      </c>
      <c r="I36" s="85" t="s">
        <v>173</v>
      </c>
      <c r="J36" s="85"/>
      <c r="K36" s="95">
        <v>2.64</v>
      </c>
      <c r="L36" s="98" t="s">
        <v>175</v>
      </c>
      <c r="M36" s="99">
        <v>1.6399999999999998E-2</v>
      </c>
      <c r="N36" s="99">
        <v>7.4999999999999997E-3</v>
      </c>
      <c r="O36" s="95">
        <v>322934.90000000008</v>
      </c>
      <c r="P36" s="97">
        <v>101.5</v>
      </c>
      <c r="Q36" s="95">
        <v>327.77893000000006</v>
      </c>
      <c r="R36" s="96">
        <v>5.1038792299487937E-4</v>
      </c>
      <c r="S36" s="96">
        <v>4.5924723331959971E-3</v>
      </c>
      <c r="T36" s="96">
        <v>7.7091160520530871E-4</v>
      </c>
    </row>
    <row r="37" spans="2:20">
      <c r="B37" s="88" t="s">
        <v>370</v>
      </c>
      <c r="C37" s="85" t="s">
        <v>371</v>
      </c>
      <c r="D37" s="98" t="s">
        <v>131</v>
      </c>
      <c r="E37" s="98" t="s">
        <v>314</v>
      </c>
      <c r="F37" s="85" t="s">
        <v>368</v>
      </c>
      <c r="G37" s="98" t="s">
        <v>357</v>
      </c>
      <c r="H37" s="85" t="s">
        <v>369</v>
      </c>
      <c r="I37" s="85" t="s">
        <v>173</v>
      </c>
      <c r="J37" s="85"/>
      <c r="K37" s="95">
        <v>6.6200000000000019</v>
      </c>
      <c r="L37" s="98" t="s">
        <v>175</v>
      </c>
      <c r="M37" s="99">
        <v>2.3399999999999997E-2</v>
      </c>
      <c r="N37" s="99">
        <v>2.1400000000000002E-2</v>
      </c>
      <c r="O37" s="95">
        <v>791785.06000000017</v>
      </c>
      <c r="P37" s="97">
        <v>101.81</v>
      </c>
      <c r="Q37" s="95">
        <v>806.11632999999995</v>
      </c>
      <c r="R37" s="96">
        <v>5.665991455895776E-4</v>
      </c>
      <c r="S37" s="96">
        <v>1.1294401817903589E-2</v>
      </c>
      <c r="T37" s="96">
        <v>1.8959255066898664E-3</v>
      </c>
    </row>
    <row r="38" spans="2:20">
      <c r="B38" s="88" t="s">
        <v>372</v>
      </c>
      <c r="C38" s="85" t="s">
        <v>373</v>
      </c>
      <c r="D38" s="98" t="s">
        <v>131</v>
      </c>
      <c r="E38" s="98" t="s">
        <v>314</v>
      </c>
      <c r="F38" s="85" t="s">
        <v>374</v>
      </c>
      <c r="G38" s="98" t="s">
        <v>375</v>
      </c>
      <c r="H38" s="85" t="s">
        <v>369</v>
      </c>
      <c r="I38" s="85" t="s">
        <v>173</v>
      </c>
      <c r="J38" s="85"/>
      <c r="K38" s="95">
        <v>3.6999999999999997</v>
      </c>
      <c r="L38" s="98" t="s">
        <v>175</v>
      </c>
      <c r="M38" s="99">
        <v>3.7000000000000005E-2</v>
      </c>
      <c r="N38" s="99">
        <v>1.0800000000000001E-2</v>
      </c>
      <c r="O38" s="95">
        <v>781810.00000000012</v>
      </c>
      <c r="P38" s="97">
        <v>112.98</v>
      </c>
      <c r="Q38" s="95">
        <v>883.28898000000015</v>
      </c>
      <c r="R38" s="96">
        <v>2.7200661128071261E-4</v>
      </c>
      <c r="S38" s="96">
        <v>1.2375658810244185E-2</v>
      </c>
      <c r="T38" s="96">
        <v>2.07742982574249E-3</v>
      </c>
    </row>
    <row r="39" spans="2:20">
      <c r="B39" s="88" t="s">
        <v>376</v>
      </c>
      <c r="C39" s="85" t="s">
        <v>377</v>
      </c>
      <c r="D39" s="98" t="s">
        <v>131</v>
      </c>
      <c r="E39" s="98" t="s">
        <v>314</v>
      </c>
      <c r="F39" s="85" t="s">
        <v>374</v>
      </c>
      <c r="G39" s="98" t="s">
        <v>375</v>
      </c>
      <c r="H39" s="85" t="s">
        <v>369</v>
      </c>
      <c r="I39" s="85" t="s">
        <v>173</v>
      </c>
      <c r="J39" s="85"/>
      <c r="K39" s="95">
        <v>7.14</v>
      </c>
      <c r="L39" s="98" t="s">
        <v>175</v>
      </c>
      <c r="M39" s="99">
        <v>2.2000000000000002E-2</v>
      </c>
      <c r="N39" s="99">
        <v>1.78E-2</v>
      </c>
      <c r="O39" s="95">
        <v>275464.00000000006</v>
      </c>
      <c r="P39" s="97">
        <v>102.19</v>
      </c>
      <c r="Q39" s="95">
        <v>281.49667000000005</v>
      </c>
      <c r="R39" s="96">
        <v>6.8866000000000012E-4</v>
      </c>
      <c r="S39" s="96">
        <v>3.9440169899322194E-3</v>
      </c>
      <c r="T39" s="96">
        <v>6.6205918034343777E-4</v>
      </c>
    </row>
    <row r="40" spans="2:20">
      <c r="B40" s="88" t="s">
        <v>378</v>
      </c>
      <c r="C40" s="85" t="s">
        <v>379</v>
      </c>
      <c r="D40" s="98" t="s">
        <v>131</v>
      </c>
      <c r="E40" s="98" t="s">
        <v>314</v>
      </c>
      <c r="F40" s="85" t="s">
        <v>340</v>
      </c>
      <c r="G40" s="98" t="s">
        <v>316</v>
      </c>
      <c r="H40" s="85" t="s">
        <v>369</v>
      </c>
      <c r="I40" s="85" t="s">
        <v>171</v>
      </c>
      <c r="J40" s="85"/>
      <c r="K40" s="95">
        <v>0.45</v>
      </c>
      <c r="L40" s="98" t="s">
        <v>175</v>
      </c>
      <c r="M40" s="99">
        <v>3.85E-2</v>
      </c>
      <c r="N40" s="99">
        <v>1.4499999999999999E-2</v>
      </c>
      <c r="O40" s="95">
        <v>322945.00000000006</v>
      </c>
      <c r="P40" s="97">
        <v>120.57</v>
      </c>
      <c r="Q40" s="95">
        <v>389.3747800000001</v>
      </c>
      <c r="R40" s="96">
        <v>8.7928349333754455E-4</v>
      </c>
      <c r="S40" s="96">
        <v>5.4554845987027844E-3</v>
      </c>
      <c r="T40" s="96">
        <v>9.1578045201460613E-4</v>
      </c>
    </row>
    <row r="41" spans="2:20">
      <c r="B41" s="88" t="s">
        <v>380</v>
      </c>
      <c r="C41" s="85" t="s">
        <v>381</v>
      </c>
      <c r="D41" s="98" t="s">
        <v>131</v>
      </c>
      <c r="E41" s="98" t="s">
        <v>314</v>
      </c>
      <c r="F41" s="85" t="s">
        <v>340</v>
      </c>
      <c r="G41" s="98" t="s">
        <v>316</v>
      </c>
      <c r="H41" s="85" t="s">
        <v>369</v>
      </c>
      <c r="I41" s="85" t="s">
        <v>171</v>
      </c>
      <c r="J41" s="85"/>
      <c r="K41" s="95">
        <v>1.1499999999999999</v>
      </c>
      <c r="L41" s="98" t="s">
        <v>175</v>
      </c>
      <c r="M41" s="99">
        <v>5.2499999999999998E-2</v>
      </c>
      <c r="N41" s="99">
        <v>0.01</v>
      </c>
      <c r="O41" s="95">
        <v>10627.590000000002</v>
      </c>
      <c r="P41" s="97">
        <v>130.21</v>
      </c>
      <c r="Q41" s="95">
        <v>13.838180000000001</v>
      </c>
      <c r="R41" s="96">
        <v>1.373073643410853E-4</v>
      </c>
      <c r="S41" s="96">
        <v>1.9388512492790849E-4</v>
      </c>
      <c r="T41" s="96">
        <v>3.2546367629304294E-5</v>
      </c>
    </row>
    <row r="42" spans="2:20">
      <c r="B42" s="88" t="s">
        <v>382</v>
      </c>
      <c r="C42" s="85" t="s">
        <v>383</v>
      </c>
      <c r="D42" s="98" t="s">
        <v>131</v>
      </c>
      <c r="E42" s="98" t="s">
        <v>314</v>
      </c>
      <c r="F42" s="85" t="s">
        <v>340</v>
      </c>
      <c r="G42" s="98" t="s">
        <v>316</v>
      </c>
      <c r="H42" s="85" t="s">
        <v>369</v>
      </c>
      <c r="I42" s="85" t="s">
        <v>171</v>
      </c>
      <c r="J42" s="85"/>
      <c r="K42" s="95">
        <v>2.0099999999999998</v>
      </c>
      <c r="L42" s="98" t="s">
        <v>175</v>
      </c>
      <c r="M42" s="99">
        <v>3.1E-2</v>
      </c>
      <c r="N42" s="99">
        <v>7.6999999999999994E-3</v>
      </c>
      <c r="O42" s="95">
        <v>1200641.0300000003</v>
      </c>
      <c r="P42" s="97">
        <v>112.61</v>
      </c>
      <c r="Q42" s="95">
        <v>1352.0418500000003</v>
      </c>
      <c r="R42" s="96">
        <v>1.3959530024288244E-3</v>
      </c>
      <c r="S42" s="96">
        <v>1.8943300563730964E-2</v>
      </c>
      <c r="T42" s="96">
        <v>3.1799016272591263E-3</v>
      </c>
    </row>
    <row r="43" spans="2:20">
      <c r="B43" s="88" t="s">
        <v>384</v>
      </c>
      <c r="C43" s="85" t="s">
        <v>385</v>
      </c>
      <c r="D43" s="98" t="s">
        <v>131</v>
      </c>
      <c r="E43" s="98" t="s">
        <v>314</v>
      </c>
      <c r="F43" s="85" t="s">
        <v>340</v>
      </c>
      <c r="G43" s="98" t="s">
        <v>316</v>
      </c>
      <c r="H43" s="85" t="s">
        <v>369</v>
      </c>
      <c r="I43" s="85" t="s">
        <v>171</v>
      </c>
      <c r="J43" s="85"/>
      <c r="K43" s="95">
        <v>2.4499999999999997</v>
      </c>
      <c r="L43" s="98" t="s">
        <v>175</v>
      </c>
      <c r="M43" s="99">
        <v>2.7999999999999997E-2</v>
      </c>
      <c r="N43" s="99">
        <v>7.7000000000000002E-3</v>
      </c>
      <c r="O43" s="95">
        <v>1383678.8300000003</v>
      </c>
      <c r="P43" s="97">
        <v>107.21</v>
      </c>
      <c r="Q43" s="95">
        <v>1483.4420300000002</v>
      </c>
      <c r="R43" s="96">
        <v>1.406845352418272E-3</v>
      </c>
      <c r="S43" s="96">
        <v>2.0784333150013962E-2</v>
      </c>
      <c r="T43" s="96">
        <v>3.488945053839555E-3</v>
      </c>
    </row>
    <row r="44" spans="2:20">
      <c r="B44" s="88" t="s">
        <v>386</v>
      </c>
      <c r="C44" s="85" t="s">
        <v>387</v>
      </c>
      <c r="D44" s="98" t="s">
        <v>131</v>
      </c>
      <c r="E44" s="98" t="s">
        <v>314</v>
      </c>
      <c r="F44" s="85" t="s">
        <v>315</v>
      </c>
      <c r="G44" s="98" t="s">
        <v>316</v>
      </c>
      <c r="H44" s="85" t="s">
        <v>369</v>
      </c>
      <c r="I44" s="85" t="s">
        <v>171</v>
      </c>
      <c r="J44" s="85"/>
      <c r="K44" s="95">
        <v>3.7999999999999994</v>
      </c>
      <c r="L44" s="98" t="s">
        <v>175</v>
      </c>
      <c r="M44" s="99">
        <v>0.04</v>
      </c>
      <c r="N44" s="99">
        <v>1.1599999999999997E-2</v>
      </c>
      <c r="O44" s="95">
        <v>1232780.6800000002</v>
      </c>
      <c r="P44" s="97">
        <v>119.86</v>
      </c>
      <c r="Q44" s="95">
        <v>1477.6109900000001</v>
      </c>
      <c r="R44" s="96">
        <v>9.1317222692181778E-4</v>
      </c>
      <c r="S44" s="96">
        <v>2.0702635129113842E-2</v>
      </c>
      <c r="T44" s="96">
        <v>3.4752308825033548E-3</v>
      </c>
    </row>
    <row r="45" spans="2:20">
      <c r="B45" s="88" t="s">
        <v>388</v>
      </c>
      <c r="C45" s="85" t="s">
        <v>389</v>
      </c>
      <c r="D45" s="98" t="s">
        <v>131</v>
      </c>
      <c r="E45" s="98" t="s">
        <v>314</v>
      </c>
      <c r="F45" s="85" t="s">
        <v>390</v>
      </c>
      <c r="G45" s="98" t="s">
        <v>316</v>
      </c>
      <c r="H45" s="85" t="s">
        <v>369</v>
      </c>
      <c r="I45" s="85" t="s">
        <v>173</v>
      </c>
      <c r="J45" s="85"/>
      <c r="K45" s="95">
        <v>3.7200000000000006</v>
      </c>
      <c r="L45" s="98" t="s">
        <v>175</v>
      </c>
      <c r="M45" s="99">
        <v>3.85E-2</v>
      </c>
      <c r="N45" s="99">
        <v>8.3999999999999995E-3</v>
      </c>
      <c r="O45" s="95">
        <v>485144.09000000008</v>
      </c>
      <c r="P45" s="97">
        <v>119.25</v>
      </c>
      <c r="Q45" s="95">
        <v>578.53435000000013</v>
      </c>
      <c r="R45" s="96">
        <v>1.1390150328807584E-3</v>
      </c>
      <c r="S45" s="96">
        <v>8.1057772571852919E-3</v>
      </c>
      <c r="T45" s="96">
        <v>1.36066965751859E-3</v>
      </c>
    </row>
    <row r="46" spans="2:20">
      <c r="B46" s="88" t="s">
        <v>391</v>
      </c>
      <c r="C46" s="85" t="s">
        <v>392</v>
      </c>
      <c r="D46" s="98" t="s">
        <v>131</v>
      </c>
      <c r="E46" s="98" t="s">
        <v>314</v>
      </c>
      <c r="F46" s="85" t="s">
        <v>390</v>
      </c>
      <c r="G46" s="98" t="s">
        <v>316</v>
      </c>
      <c r="H46" s="85" t="s">
        <v>369</v>
      </c>
      <c r="I46" s="85" t="s">
        <v>173</v>
      </c>
      <c r="J46" s="85"/>
      <c r="K46" s="95">
        <v>0.19</v>
      </c>
      <c r="L46" s="98" t="s">
        <v>175</v>
      </c>
      <c r="M46" s="99">
        <v>4.2900000000000001E-2</v>
      </c>
      <c r="N46" s="99">
        <v>3.9E-2</v>
      </c>
      <c r="O46" s="95">
        <v>53501.62000000001</v>
      </c>
      <c r="P46" s="97">
        <v>119.54</v>
      </c>
      <c r="Q46" s="95">
        <v>63.955840000000009</v>
      </c>
      <c r="R46" s="96">
        <v>1.8846944735392932E-4</v>
      </c>
      <c r="S46" s="96">
        <v>8.9607780996267777E-4</v>
      </c>
      <c r="T46" s="96">
        <v>1.5041936733594771E-4</v>
      </c>
    </row>
    <row r="47" spans="2:20">
      <c r="B47" s="88" t="s">
        <v>393</v>
      </c>
      <c r="C47" s="85" t="s">
        <v>394</v>
      </c>
      <c r="D47" s="98" t="s">
        <v>131</v>
      </c>
      <c r="E47" s="98" t="s">
        <v>314</v>
      </c>
      <c r="F47" s="85" t="s">
        <v>390</v>
      </c>
      <c r="G47" s="98" t="s">
        <v>316</v>
      </c>
      <c r="H47" s="85" t="s">
        <v>369</v>
      </c>
      <c r="I47" s="85" t="s">
        <v>173</v>
      </c>
      <c r="J47" s="85"/>
      <c r="K47" s="95">
        <v>3.1899999999999995</v>
      </c>
      <c r="L47" s="98" t="s">
        <v>175</v>
      </c>
      <c r="M47" s="99">
        <v>4.7500000000000001E-2</v>
      </c>
      <c r="N47" s="99">
        <v>8.0000000000000002E-3</v>
      </c>
      <c r="O47" s="95">
        <v>146176.35</v>
      </c>
      <c r="P47" s="97">
        <v>132.66999999999999</v>
      </c>
      <c r="Q47" s="95">
        <v>193.93218000000005</v>
      </c>
      <c r="R47" s="96">
        <v>3.3576110430445549E-4</v>
      </c>
      <c r="S47" s="96">
        <v>2.717161140181848E-3</v>
      </c>
      <c r="T47" s="96">
        <v>4.5611402839335915E-4</v>
      </c>
    </row>
    <row r="48" spans="2:20">
      <c r="B48" s="88" t="s">
        <v>395</v>
      </c>
      <c r="C48" s="85" t="s">
        <v>396</v>
      </c>
      <c r="D48" s="98" t="s">
        <v>131</v>
      </c>
      <c r="E48" s="98" t="s">
        <v>314</v>
      </c>
      <c r="F48" s="85" t="s">
        <v>397</v>
      </c>
      <c r="G48" s="98" t="s">
        <v>398</v>
      </c>
      <c r="H48" s="85" t="s">
        <v>369</v>
      </c>
      <c r="I48" s="85" t="s">
        <v>173</v>
      </c>
      <c r="J48" s="85"/>
      <c r="K48" s="95">
        <v>2.91</v>
      </c>
      <c r="L48" s="98" t="s">
        <v>175</v>
      </c>
      <c r="M48" s="99">
        <v>4.6500000000000007E-2</v>
      </c>
      <c r="N48" s="99">
        <v>7.4999999999999997E-3</v>
      </c>
      <c r="O48" s="95">
        <v>2815.62</v>
      </c>
      <c r="P48" s="97">
        <v>132.84</v>
      </c>
      <c r="Q48" s="95">
        <v>3.8962000000000008</v>
      </c>
      <c r="R48" s="96">
        <v>2.2229139589667967E-5</v>
      </c>
      <c r="S48" s="96">
        <v>5.4589203475031917E-5</v>
      </c>
      <c r="T48" s="96">
        <v>9.1635719117178266E-6</v>
      </c>
    </row>
    <row r="49" spans="2:20">
      <c r="B49" s="88" t="s">
        <v>399</v>
      </c>
      <c r="C49" s="85" t="s">
        <v>400</v>
      </c>
      <c r="D49" s="98" t="s">
        <v>131</v>
      </c>
      <c r="E49" s="98" t="s">
        <v>314</v>
      </c>
      <c r="F49" s="85" t="s">
        <v>401</v>
      </c>
      <c r="G49" s="98" t="s">
        <v>402</v>
      </c>
      <c r="H49" s="85" t="s">
        <v>369</v>
      </c>
      <c r="I49" s="85" t="s">
        <v>173</v>
      </c>
      <c r="J49" s="85"/>
      <c r="K49" s="95">
        <v>8.9700000000000024</v>
      </c>
      <c r="L49" s="98" t="s">
        <v>175</v>
      </c>
      <c r="M49" s="99">
        <v>3.85E-2</v>
      </c>
      <c r="N49" s="99">
        <v>2.5400000000000006E-2</v>
      </c>
      <c r="O49" s="95">
        <v>674329.00000000012</v>
      </c>
      <c r="P49" s="97">
        <v>112.62</v>
      </c>
      <c r="Q49" s="95">
        <v>759.42931999999996</v>
      </c>
      <c r="R49" s="96">
        <v>2.4282442025147077E-4</v>
      </c>
      <c r="S49" s="96">
        <v>1.0640275569628129E-2</v>
      </c>
      <c r="T49" s="96">
        <v>1.7861211400048683E-3</v>
      </c>
    </row>
    <row r="50" spans="2:20">
      <c r="B50" s="88" t="s">
        <v>403</v>
      </c>
      <c r="C50" s="85" t="s">
        <v>404</v>
      </c>
      <c r="D50" s="98" t="s">
        <v>131</v>
      </c>
      <c r="E50" s="98" t="s">
        <v>314</v>
      </c>
      <c r="F50" s="85" t="s">
        <v>315</v>
      </c>
      <c r="G50" s="98" t="s">
        <v>316</v>
      </c>
      <c r="H50" s="85" t="s">
        <v>369</v>
      </c>
      <c r="I50" s="85" t="s">
        <v>171</v>
      </c>
      <c r="J50" s="85"/>
      <c r="K50" s="95">
        <v>3.3299999999999992</v>
      </c>
      <c r="L50" s="98" t="s">
        <v>175</v>
      </c>
      <c r="M50" s="99">
        <v>0.05</v>
      </c>
      <c r="N50" s="99">
        <v>1.0699999999999998E-2</v>
      </c>
      <c r="O50" s="95">
        <v>437724.38000000006</v>
      </c>
      <c r="P50" s="97">
        <v>124.81</v>
      </c>
      <c r="Q50" s="95">
        <v>546.32381000000021</v>
      </c>
      <c r="R50" s="96">
        <v>4.3772481772481778E-4</v>
      </c>
      <c r="S50" s="96">
        <v>7.6544791405330024E-3</v>
      </c>
      <c r="T50" s="96">
        <v>1.2849128689540238E-3</v>
      </c>
    </row>
    <row r="51" spans="2:20">
      <c r="B51" s="88" t="s">
        <v>405</v>
      </c>
      <c r="C51" s="85" t="s">
        <v>406</v>
      </c>
      <c r="D51" s="98" t="s">
        <v>131</v>
      </c>
      <c r="E51" s="98" t="s">
        <v>314</v>
      </c>
      <c r="F51" s="85" t="s">
        <v>390</v>
      </c>
      <c r="G51" s="98" t="s">
        <v>316</v>
      </c>
      <c r="H51" s="85" t="s">
        <v>369</v>
      </c>
      <c r="I51" s="85" t="s">
        <v>173</v>
      </c>
      <c r="J51" s="85"/>
      <c r="K51" s="95">
        <v>1.88</v>
      </c>
      <c r="L51" s="98" t="s">
        <v>175</v>
      </c>
      <c r="M51" s="99">
        <v>5.2499999999999998E-2</v>
      </c>
      <c r="N51" s="99">
        <v>8.8000000000000005E-3</v>
      </c>
      <c r="O51" s="95">
        <v>685697.31000000017</v>
      </c>
      <c r="P51" s="97">
        <v>132.72</v>
      </c>
      <c r="Q51" s="95">
        <v>910.05748000000006</v>
      </c>
      <c r="R51" s="96">
        <v>1.9047147500000005E-3</v>
      </c>
      <c r="S51" s="96">
        <v>1.2750709139596217E-2</v>
      </c>
      <c r="T51" s="96">
        <v>2.1403873419682533E-3</v>
      </c>
    </row>
    <row r="52" spans="2:20">
      <c r="B52" s="88" t="s">
        <v>407</v>
      </c>
      <c r="C52" s="85" t="s">
        <v>408</v>
      </c>
      <c r="D52" s="98" t="s">
        <v>131</v>
      </c>
      <c r="E52" s="98" t="s">
        <v>314</v>
      </c>
      <c r="F52" s="85" t="s">
        <v>390</v>
      </c>
      <c r="G52" s="98" t="s">
        <v>316</v>
      </c>
      <c r="H52" s="85" t="s">
        <v>369</v>
      </c>
      <c r="I52" s="85" t="s">
        <v>173</v>
      </c>
      <c r="J52" s="85"/>
      <c r="K52" s="95">
        <v>0.73000000000000009</v>
      </c>
      <c r="L52" s="98" t="s">
        <v>175</v>
      </c>
      <c r="M52" s="99">
        <v>5.5E-2</v>
      </c>
      <c r="N52" s="99">
        <v>1.1800000000000003E-2</v>
      </c>
      <c r="O52" s="95">
        <v>67823.700000000012</v>
      </c>
      <c r="P52" s="97">
        <v>132.62</v>
      </c>
      <c r="Q52" s="95">
        <v>89.947789999999998</v>
      </c>
      <c r="R52" s="96">
        <v>4.2389812500000007E-4</v>
      </c>
      <c r="S52" s="96">
        <v>1.2602479878957549E-3</v>
      </c>
      <c r="T52" s="96">
        <v>2.1155049585880946E-4</v>
      </c>
    </row>
    <row r="53" spans="2:20">
      <c r="B53" s="88" t="s">
        <v>409</v>
      </c>
      <c r="C53" s="85" t="s">
        <v>410</v>
      </c>
      <c r="D53" s="98" t="s">
        <v>131</v>
      </c>
      <c r="E53" s="98" t="s">
        <v>314</v>
      </c>
      <c r="F53" s="85" t="s">
        <v>411</v>
      </c>
      <c r="G53" s="98" t="s">
        <v>357</v>
      </c>
      <c r="H53" s="85" t="s">
        <v>369</v>
      </c>
      <c r="I53" s="85" t="s">
        <v>173</v>
      </c>
      <c r="J53" s="85"/>
      <c r="K53" s="95">
        <v>5.66</v>
      </c>
      <c r="L53" s="98" t="s">
        <v>175</v>
      </c>
      <c r="M53" s="99">
        <v>3.0499999999999999E-2</v>
      </c>
      <c r="N53" s="99">
        <v>1.6500000000000001E-2</v>
      </c>
      <c r="O53" s="95">
        <v>486867.58000000007</v>
      </c>
      <c r="P53" s="97">
        <v>109.22</v>
      </c>
      <c r="Q53" s="95">
        <v>531.75678000000005</v>
      </c>
      <c r="R53" s="96">
        <v>1.8358287284359661E-3</v>
      </c>
      <c r="S53" s="96">
        <v>7.4503821833190754E-3</v>
      </c>
      <c r="T53" s="96">
        <v>1.2506523004654575E-3</v>
      </c>
    </row>
    <row r="54" spans="2:20">
      <c r="B54" s="88" t="s">
        <v>412</v>
      </c>
      <c r="C54" s="85" t="s">
        <v>413</v>
      </c>
      <c r="D54" s="98" t="s">
        <v>131</v>
      </c>
      <c r="E54" s="98" t="s">
        <v>314</v>
      </c>
      <c r="F54" s="85" t="s">
        <v>411</v>
      </c>
      <c r="G54" s="98" t="s">
        <v>357</v>
      </c>
      <c r="H54" s="85" t="s">
        <v>369</v>
      </c>
      <c r="I54" s="85" t="s">
        <v>173</v>
      </c>
      <c r="J54" s="85"/>
      <c r="K54" s="95">
        <v>2.9799999999999995</v>
      </c>
      <c r="L54" s="98" t="s">
        <v>175</v>
      </c>
      <c r="M54" s="99">
        <v>0.03</v>
      </c>
      <c r="N54" s="99">
        <v>1.18E-2</v>
      </c>
      <c r="O54" s="95">
        <v>1477512.7400000002</v>
      </c>
      <c r="P54" s="97">
        <v>112.89</v>
      </c>
      <c r="Q54" s="95">
        <v>1667.9640900000004</v>
      </c>
      <c r="R54" s="96">
        <v>1.4055171400143443E-3</v>
      </c>
      <c r="S54" s="96">
        <v>2.3369650197129627E-2</v>
      </c>
      <c r="T54" s="96">
        <v>3.9229271815815377E-3</v>
      </c>
    </row>
    <row r="55" spans="2:20">
      <c r="B55" s="88" t="s">
        <v>414</v>
      </c>
      <c r="C55" s="85" t="s">
        <v>415</v>
      </c>
      <c r="D55" s="98" t="s">
        <v>131</v>
      </c>
      <c r="E55" s="98" t="s">
        <v>314</v>
      </c>
      <c r="F55" s="85" t="s">
        <v>331</v>
      </c>
      <c r="G55" s="98" t="s">
        <v>316</v>
      </c>
      <c r="H55" s="85" t="s">
        <v>369</v>
      </c>
      <c r="I55" s="85" t="s">
        <v>173</v>
      </c>
      <c r="J55" s="85"/>
      <c r="K55" s="95">
        <v>3.2000000000000006</v>
      </c>
      <c r="L55" s="98" t="s">
        <v>175</v>
      </c>
      <c r="M55" s="99">
        <v>6.5000000000000002E-2</v>
      </c>
      <c r="N55" s="99">
        <v>1.1200000000000003E-2</v>
      </c>
      <c r="O55" s="95">
        <v>405692.6</v>
      </c>
      <c r="P55" s="97">
        <v>130.1</v>
      </c>
      <c r="Q55" s="95">
        <v>535.04802000000007</v>
      </c>
      <c r="R55" s="96">
        <v>2.5758260317460316E-4</v>
      </c>
      <c r="S55" s="96">
        <v>7.4964953628389062E-3</v>
      </c>
      <c r="T55" s="96">
        <v>1.2583930515610692E-3</v>
      </c>
    </row>
    <row r="56" spans="2:20">
      <c r="B56" s="88" t="s">
        <v>416</v>
      </c>
      <c r="C56" s="85" t="s">
        <v>417</v>
      </c>
      <c r="D56" s="98" t="s">
        <v>131</v>
      </c>
      <c r="E56" s="98" t="s">
        <v>314</v>
      </c>
      <c r="F56" s="85" t="s">
        <v>418</v>
      </c>
      <c r="G56" s="98" t="s">
        <v>398</v>
      </c>
      <c r="H56" s="85" t="s">
        <v>369</v>
      </c>
      <c r="I56" s="85" t="s">
        <v>173</v>
      </c>
      <c r="J56" s="85"/>
      <c r="K56" s="95">
        <v>1.1399999999999999</v>
      </c>
      <c r="L56" s="98" t="s">
        <v>175</v>
      </c>
      <c r="M56" s="99">
        <v>4.4000000000000004E-2</v>
      </c>
      <c r="N56" s="99">
        <v>7.4000000000000003E-3</v>
      </c>
      <c r="O56" s="95">
        <v>763.13000000000011</v>
      </c>
      <c r="P56" s="97">
        <v>113.9</v>
      </c>
      <c r="Q56" s="95">
        <v>0.86919000000000013</v>
      </c>
      <c r="R56" s="96">
        <v>6.3687114294898412E-6</v>
      </c>
      <c r="S56" s="96">
        <v>1.2178119646954209E-5</v>
      </c>
      <c r="T56" s="96">
        <v>2.0442700759576042E-6</v>
      </c>
    </row>
    <row r="57" spans="2:20">
      <c r="B57" s="88" t="s">
        <v>419</v>
      </c>
      <c r="C57" s="85" t="s">
        <v>420</v>
      </c>
      <c r="D57" s="98" t="s">
        <v>131</v>
      </c>
      <c r="E57" s="98" t="s">
        <v>314</v>
      </c>
      <c r="F57" s="85" t="s">
        <v>421</v>
      </c>
      <c r="G57" s="98" t="s">
        <v>422</v>
      </c>
      <c r="H57" s="85" t="s">
        <v>423</v>
      </c>
      <c r="I57" s="85" t="s">
        <v>173</v>
      </c>
      <c r="J57" s="85"/>
      <c r="K57" s="95">
        <v>8.93</v>
      </c>
      <c r="L57" s="98" t="s">
        <v>175</v>
      </c>
      <c r="M57" s="99">
        <v>5.1500000000000004E-2</v>
      </c>
      <c r="N57" s="99">
        <v>4.2699999999999995E-2</v>
      </c>
      <c r="O57" s="95">
        <v>1050376.5800000003</v>
      </c>
      <c r="P57" s="97">
        <v>129.56</v>
      </c>
      <c r="Q57" s="95">
        <v>1360.8678200000004</v>
      </c>
      <c r="R57" s="96">
        <v>2.9579557096520389E-4</v>
      </c>
      <c r="S57" s="96">
        <v>1.9066960199323219E-2</v>
      </c>
      <c r="T57" s="96">
        <v>3.2006596506628697E-3</v>
      </c>
    </row>
    <row r="58" spans="2:20">
      <c r="B58" s="88" t="s">
        <v>424</v>
      </c>
      <c r="C58" s="85" t="s">
        <v>425</v>
      </c>
      <c r="D58" s="98" t="s">
        <v>131</v>
      </c>
      <c r="E58" s="98" t="s">
        <v>314</v>
      </c>
      <c r="F58" s="85" t="s">
        <v>426</v>
      </c>
      <c r="G58" s="98" t="s">
        <v>357</v>
      </c>
      <c r="H58" s="85" t="s">
        <v>423</v>
      </c>
      <c r="I58" s="85" t="s">
        <v>171</v>
      </c>
      <c r="J58" s="85"/>
      <c r="K58" s="95">
        <v>1.48</v>
      </c>
      <c r="L58" s="98" t="s">
        <v>175</v>
      </c>
      <c r="M58" s="99">
        <v>4.9500000000000002E-2</v>
      </c>
      <c r="N58" s="99">
        <v>0.01</v>
      </c>
      <c r="O58" s="95">
        <v>74448.800000000003</v>
      </c>
      <c r="P58" s="97">
        <v>127.29</v>
      </c>
      <c r="Q58" s="95">
        <v>94.765880000000024</v>
      </c>
      <c r="R58" s="96">
        <v>1.9239747162130318E-4</v>
      </c>
      <c r="S58" s="96">
        <v>1.3277536845671316E-3</v>
      </c>
      <c r="T58" s="96">
        <v>2.2288228431734054E-4</v>
      </c>
    </row>
    <row r="59" spans="2:20">
      <c r="B59" s="88" t="s">
        <v>427</v>
      </c>
      <c r="C59" s="85" t="s">
        <v>428</v>
      </c>
      <c r="D59" s="98" t="s">
        <v>131</v>
      </c>
      <c r="E59" s="98" t="s">
        <v>314</v>
      </c>
      <c r="F59" s="85" t="s">
        <v>426</v>
      </c>
      <c r="G59" s="98" t="s">
        <v>357</v>
      </c>
      <c r="H59" s="85" t="s">
        <v>423</v>
      </c>
      <c r="I59" s="85" t="s">
        <v>171</v>
      </c>
      <c r="J59" s="85"/>
      <c r="K59" s="95">
        <v>3.9499999999999997</v>
      </c>
      <c r="L59" s="98" t="s">
        <v>175</v>
      </c>
      <c r="M59" s="99">
        <v>4.8000000000000001E-2</v>
      </c>
      <c r="N59" s="99">
        <v>1.2299999999999998E-2</v>
      </c>
      <c r="O59" s="95">
        <v>907727.32000000018</v>
      </c>
      <c r="P59" s="97">
        <v>118.14</v>
      </c>
      <c r="Q59" s="95">
        <v>1072.3891200000003</v>
      </c>
      <c r="R59" s="96">
        <v>6.676694425933364E-4</v>
      </c>
      <c r="S59" s="96">
        <v>1.502511880193276E-2</v>
      </c>
      <c r="T59" s="96">
        <v>2.522179256317386E-3</v>
      </c>
    </row>
    <row r="60" spans="2:20">
      <c r="B60" s="88" t="s">
        <v>429</v>
      </c>
      <c r="C60" s="85" t="s">
        <v>430</v>
      </c>
      <c r="D60" s="98" t="s">
        <v>131</v>
      </c>
      <c r="E60" s="98" t="s">
        <v>314</v>
      </c>
      <c r="F60" s="85" t="s">
        <v>426</v>
      </c>
      <c r="G60" s="98" t="s">
        <v>357</v>
      </c>
      <c r="H60" s="85" t="s">
        <v>423</v>
      </c>
      <c r="I60" s="85" t="s">
        <v>171</v>
      </c>
      <c r="J60" s="85"/>
      <c r="K60" s="95">
        <v>7.72</v>
      </c>
      <c r="L60" s="98" t="s">
        <v>175</v>
      </c>
      <c r="M60" s="99">
        <v>3.2000000000000001E-2</v>
      </c>
      <c r="N60" s="99">
        <v>2.3799999999999998E-2</v>
      </c>
      <c r="O60" s="95">
        <v>32506.000000000004</v>
      </c>
      <c r="P60" s="97">
        <v>106.49</v>
      </c>
      <c r="Q60" s="95">
        <v>34.615640000000006</v>
      </c>
      <c r="R60" s="96">
        <v>7.1639514792482117E-5</v>
      </c>
      <c r="S60" s="96">
        <v>4.8499569205339918E-4</v>
      </c>
      <c r="T60" s="96">
        <v>8.1413404447958551E-5</v>
      </c>
    </row>
    <row r="61" spans="2:20">
      <c r="B61" s="88" t="s">
        <v>431</v>
      </c>
      <c r="C61" s="85" t="s">
        <v>432</v>
      </c>
      <c r="D61" s="98" t="s">
        <v>131</v>
      </c>
      <c r="E61" s="98" t="s">
        <v>314</v>
      </c>
      <c r="F61" s="85" t="s">
        <v>426</v>
      </c>
      <c r="G61" s="98" t="s">
        <v>357</v>
      </c>
      <c r="H61" s="85" t="s">
        <v>423</v>
      </c>
      <c r="I61" s="85" t="s">
        <v>171</v>
      </c>
      <c r="J61" s="85"/>
      <c r="K61" s="95">
        <v>2.44</v>
      </c>
      <c r="L61" s="98" t="s">
        <v>175</v>
      </c>
      <c r="M61" s="99">
        <v>4.9000000000000002E-2</v>
      </c>
      <c r="N61" s="99">
        <v>8.6999999999999994E-3</v>
      </c>
      <c r="O61" s="95">
        <v>507265.96000000008</v>
      </c>
      <c r="P61" s="97">
        <v>117.63</v>
      </c>
      <c r="Q61" s="95">
        <v>596.69695000000002</v>
      </c>
      <c r="R61" s="96">
        <v>1.2803038900836869E-3</v>
      </c>
      <c r="S61" s="96">
        <v>8.3602513260307328E-3</v>
      </c>
      <c r="T61" s="96">
        <v>1.4033867385728905E-3</v>
      </c>
    </row>
    <row r="62" spans="2:20">
      <c r="B62" s="88" t="s">
        <v>433</v>
      </c>
      <c r="C62" s="85" t="s">
        <v>434</v>
      </c>
      <c r="D62" s="98" t="s">
        <v>131</v>
      </c>
      <c r="E62" s="98" t="s">
        <v>314</v>
      </c>
      <c r="F62" s="85" t="s">
        <v>340</v>
      </c>
      <c r="G62" s="98" t="s">
        <v>316</v>
      </c>
      <c r="H62" s="85" t="s">
        <v>423</v>
      </c>
      <c r="I62" s="85" t="s">
        <v>171</v>
      </c>
      <c r="J62" s="85"/>
      <c r="K62" s="95">
        <v>0.27</v>
      </c>
      <c r="L62" s="98" t="s">
        <v>175</v>
      </c>
      <c r="M62" s="99">
        <v>4.2999999999999997E-2</v>
      </c>
      <c r="N62" s="99">
        <v>3.2400000000000005E-2</v>
      </c>
      <c r="O62" s="95">
        <v>1513.2400000000002</v>
      </c>
      <c r="P62" s="97">
        <v>117.15</v>
      </c>
      <c r="Q62" s="95">
        <v>1.7727800000000002</v>
      </c>
      <c r="R62" s="96">
        <v>2.1617671050372187E-5</v>
      </c>
      <c r="S62" s="96">
        <v>2.4838213679089134E-5</v>
      </c>
      <c r="T62" s="96">
        <v>4.1694463871606001E-6</v>
      </c>
    </row>
    <row r="63" spans="2:20">
      <c r="B63" s="88" t="s">
        <v>435</v>
      </c>
      <c r="C63" s="85" t="s">
        <v>436</v>
      </c>
      <c r="D63" s="98" t="s">
        <v>131</v>
      </c>
      <c r="E63" s="98" t="s">
        <v>314</v>
      </c>
      <c r="F63" s="85" t="s">
        <v>437</v>
      </c>
      <c r="G63" s="98" t="s">
        <v>357</v>
      </c>
      <c r="H63" s="85" t="s">
        <v>423</v>
      </c>
      <c r="I63" s="85" t="s">
        <v>173</v>
      </c>
      <c r="J63" s="85"/>
      <c r="K63" s="95">
        <v>5.04</v>
      </c>
      <c r="L63" s="98" t="s">
        <v>175</v>
      </c>
      <c r="M63" s="99">
        <v>3.2899999999999999E-2</v>
      </c>
      <c r="N63" s="99">
        <v>1.7399999999999999E-2</v>
      </c>
      <c r="O63" s="95">
        <v>33201.519999999997</v>
      </c>
      <c r="P63" s="97">
        <v>107.95</v>
      </c>
      <c r="Q63" s="95">
        <v>35.841040000000007</v>
      </c>
      <c r="R63" s="96">
        <v>1.5810247619047618E-4</v>
      </c>
      <c r="S63" s="96">
        <v>5.021646284371331E-4</v>
      </c>
      <c r="T63" s="96">
        <v>8.429545388603129E-5</v>
      </c>
    </row>
    <row r="64" spans="2:20">
      <c r="B64" s="88" t="s">
        <v>438</v>
      </c>
      <c r="C64" s="85" t="s">
        <v>439</v>
      </c>
      <c r="D64" s="98" t="s">
        <v>131</v>
      </c>
      <c r="E64" s="98" t="s">
        <v>314</v>
      </c>
      <c r="F64" s="85" t="s">
        <v>440</v>
      </c>
      <c r="G64" s="98" t="s">
        <v>357</v>
      </c>
      <c r="H64" s="85" t="s">
        <v>423</v>
      </c>
      <c r="I64" s="85" t="s">
        <v>173</v>
      </c>
      <c r="J64" s="85"/>
      <c r="K64" s="95">
        <v>0.74000000000000021</v>
      </c>
      <c r="L64" s="98" t="s">
        <v>175</v>
      </c>
      <c r="M64" s="99">
        <v>4.5499999999999999E-2</v>
      </c>
      <c r="N64" s="99">
        <v>1.1900000000000001E-2</v>
      </c>
      <c r="O64" s="95">
        <v>39327.860000000008</v>
      </c>
      <c r="P64" s="97">
        <v>124.26</v>
      </c>
      <c r="Q64" s="95">
        <v>48.868809999999996</v>
      </c>
      <c r="R64" s="96">
        <v>1.3904434953543299E-4</v>
      </c>
      <c r="S64" s="96">
        <v>6.8469519343788152E-4</v>
      </c>
      <c r="T64" s="96">
        <v>1.1493579761692808E-4</v>
      </c>
    </row>
    <row r="65" spans="2:20">
      <c r="B65" s="88" t="s">
        <v>441</v>
      </c>
      <c r="C65" s="85" t="s">
        <v>442</v>
      </c>
      <c r="D65" s="98" t="s">
        <v>131</v>
      </c>
      <c r="E65" s="98" t="s">
        <v>314</v>
      </c>
      <c r="F65" s="85" t="s">
        <v>440</v>
      </c>
      <c r="G65" s="98" t="s">
        <v>357</v>
      </c>
      <c r="H65" s="85" t="s">
        <v>423</v>
      </c>
      <c r="I65" s="85" t="s">
        <v>173</v>
      </c>
      <c r="J65" s="85"/>
      <c r="K65" s="95">
        <v>5.89</v>
      </c>
      <c r="L65" s="98" t="s">
        <v>175</v>
      </c>
      <c r="M65" s="99">
        <v>4.7500000000000001E-2</v>
      </c>
      <c r="N65" s="99">
        <v>1.9699999999999999E-2</v>
      </c>
      <c r="O65" s="95">
        <v>663289.58000000007</v>
      </c>
      <c r="P65" s="97">
        <v>142.25</v>
      </c>
      <c r="Q65" s="95">
        <v>943.52944000000014</v>
      </c>
      <c r="R65" s="96">
        <v>4.1855924507965881E-4</v>
      </c>
      <c r="S65" s="96">
        <v>1.3219680864648354E-2</v>
      </c>
      <c r="T65" s="96">
        <v>2.2191108963253558E-3</v>
      </c>
    </row>
    <row r="66" spans="2:20">
      <c r="B66" s="88" t="s">
        <v>443</v>
      </c>
      <c r="C66" s="85" t="s">
        <v>444</v>
      </c>
      <c r="D66" s="98" t="s">
        <v>131</v>
      </c>
      <c r="E66" s="98" t="s">
        <v>314</v>
      </c>
      <c r="F66" s="85" t="s">
        <v>445</v>
      </c>
      <c r="G66" s="98" t="s">
        <v>357</v>
      </c>
      <c r="H66" s="85" t="s">
        <v>423</v>
      </c>
      <c r="I66" s="85" t="s">
        <v>173</v>
      </c>
      <c r="J66" s="85"/>
      <c r="K66" s="95">
        <v>2.48</v>
      </c>
      <c r="L66" s="98" t="s">
        <v>175</v>
      </c>
      <c r="M66" s="99">
        <v>6.5000000000000002E-2</v>
      </c>
      <c r="N66" s="99">
        <v>1.0499999999999999E-2</v>
      </c>
      <c r="O66" s="95">
        <v>1179298.4900000002</v>
      </c>
      <c r="P66" s="97">
        <v>129.63</v>
      </c>
      <c r="Q66" s="95">
        <v>1528.7245900000003</v>
      </c>
      <c r="R66" s="96">
        <v>1.6893891057742445E-3</v>
      </c>
      <c r="S66" s="96">
        <v>2.1418781813252592E-2</v>
      </c>
      <c r="T66" s="96">
        <v>3.5954462588358789E-3</v>
      </c>
    </row>
    <row r="67" spans="2:20">
      <c r="B67" s="88" t="s">
        <v>446</v>
      </c>
      <c r="C67" s="85" t="s">
        <v>447</v>
      </c>
      <c r="D67" s="98" t="s">
        <v>131</v>
      </c>
      <c r="E67" s="98" t="s">
        <v>314</v>
      </c>
      <c r="F67" s="85" t="s">
        <v>445</v>
      </c>
      <c r="G67" s="98" t="s">
        <v>357</v>
      </c>
      <c r="H67" s="85" t="s">
        <v>423</v>
      </c>
      <c r="I67" s="85" t="s">
        <v>173</v>
      </c>
      <c r="J67" s="85"/>
      <c r="K67" s="95">
        <v>1.4600000000000004</v>
      </c>
      <c r="L67" s="98" t="s">
        <v>175</v>
      </c>
      <c r="M67" s="99">
        <v>5.2999999999999999E-2</v>
      </c>
      <c r="N67" s="99">
        <v>1.2300000000000002E-2</v>
      </c>
      <c r="O67" s="95">
        <v>1089.9700000000003</v>
      </c>
      <c r="P67" s="97">
        <v>123.15</v>
      </c>
      <c r="Q67" s="95">
        <v>1.3423099999999999</v>
      </c>
      <c r="R67" s="96">
        <v>2.2754340082395824E-6</v>
      </c>
      <c r="S67" s="96">
        <v>1.8806948749183839E-5</v>
      </c>
      <c r="T67" s="96">
        <v>3.1570130416349145E-6</v>
      </c>
    </row>
    <row r="68" spans="2:20">
      <c r="B68" s="88" t="s">
        <v>448</v>
      </c>
      <c r="C68" s="85" t="s">
        <v>449</v>
      </c>
      <c r="D68" s="98" t="s">
        <v>131</v>
      </c>
      <c r="E68" s="98" t="s">
        <v>314</v>
      </c>
      <c r="F68" s="85" t="s">
        <v>450</v>
      </c>
      <c r="G68" s="98" t="s">
        <v>357</v>
      </c>
      <c r="H68" s="85" t="s">
        <v>423</v>
      </c>
      <c r="I68" s="85" t="s">
        <v>171</v>
      </c>
      <c r="J68" s="85"/>
      <c r="K68" s="95">
        <v>2.5199999999999991</v>
      </c>
      <c r="L68" s="98" t="s">
        <v>175</v>
      </c>
      <c r="M68" s="99">
        <v>4.9500000000000002E-2</v>
      </c>
      <c r="N68" s="99">
        <v>1.77E-2</v>
      </c>
      <c r="O68" s="95">
        <v>1133154.5700000003</v>
      </c>
      <c r="P68" s="97">
        <v>110.47</v>
      </c>
      <c r="Q68" s="95">
        <v>1251.7958400000002</v>
      </c>
      <c r="R68" s="96">
        <v>3.3048138415772291E-3</v>
      </c>
      <c r="S68" s="96">
        <v>1.7538765417319052E-2</v>
      </c>
      <c r="T68" s="96">
        <v>2.9441304857628519E-3</v>
      </c>
    </row>
    <row r="69" spans="2:20">
      <c r="B69" s="88" t="s">
        <v>451</v>
      </c>
      <c r="C69" s="85" t="s">
        <v>452</v>
      </c>
      <c r="D69" s="98" t="s">
        <v>131</v>
      </c>
      <c r="E69" s="98" t="s">
        <v>314</v>
      </c>
      <c r="F69" s="85" t="s">
        <v>453</v>
      </c>
      <c r="G69" s="98" t="s">
        <v>316</v>
      </c>
      <c r="H69" s="85" t="s">
        <v>423</v>
      </c>
      <c r="I69" s="85" t="s">
        <v>173</v>
      </c>
      <c r="J69" s="85"/>
      <c r="K69" s="95">
        <v>3.43</v>
      </c>
      <c r="L69" s="98" t="s">
        <v>175</v>
      </c>
      <c r="M69" s="99">
        <v>3.5499999999999997E-2</v>
      </c>
      <c r="N69" s="99">
        <v>8.3000000000000001E-3</v>
      </c>
      <c r="O69" s="95">
        <v>793541.15000000014</v>
      </c>
      <c r="P69" s="97">
        <v>118.35</v>
      </c>
      <c r="Q69" s="95">
        <v>939.15590000000009</v>
      </c>
      <c r="R69" s="96">
        <v>1.5905381417474821E-3</v>
      </c>
      <c r="S69" s="96">
        <v>1.3158403706143608E-2</v>
      </c>
      <c r="T69" s="96">
        <v>2.2088246563225903E-3</v>
      </c>
    </row>
    <row r="70" spans="2:20">
      <c r="B70" s="88" t="s">
        <v>454</v>
      </c>
      <c r="C70" s="85" t="s">
        <v>455</v>
      </c>
      <c r="D70" s="98" t="s">
        <v>131</v>
      </c>
      <c r="E70" s="98" t="s">
        <v>314</v>
      </c>
      <c r="F70" s="85" t="s">
        <v>453</v>
      </c>
      <c r="G70" s="98" t="s">
        <v>316</v>
      </c>
      <c r="H70" s="85" t="s">
        <v>423</v>
      </c>
      <c r="I70" s="85" t="s">
        <v>173</v>
      </c>
      <c r="J70" s="85"/>
      <c r="K70" s="95">
        <v>2.3799999999999994</v>
      </c>
      <c r="L70" s="98" t="s">
        <v>175</v>
      </c>
      <c r="M70" s="99">
        <v>4.6500000000000007E-2</v>
      </c>
      <c r="N70" s="99">
        <v>8.1000000000000013E-3</v>
      </c>
      <c r="O70" s="95">
        <v>128833.04000000002</v>
      </c>
      <c r="P70" s="97">
        <v>130.22</v>
      </c>
      <c r="Q70" s="95">
        <v>167.76639000000003</v>
      </c>
      <c r="R70" s="96">
        <v>2.4556173458268802E-4</v>
      </c>
      <c r="S70" s="96">
        <v>2.350555310297613E-3</v>
      </c>
      <c r="T70" s="96">
        <v>3.9457404115145493E-4</v>
      </c>
    </row>
    <row r="71" spans="2:20">
      <c r="B71" s="88" t="s">
        <v>456</v>
      </c>
      <c r="C71" s="85" t="s">
        <v>457</v>
      </c>
      <c r="D71" s="98" t="s">
        <v>131</v>
      </c>
      <c r="E71" s="98" t="s">
        <v>314</v>
      </c>
      <c r="F71" s="85" t="s">
        <v>453</v>
      </c>
      <c r="G71" s="98" t="s">
        <v>316</v>
      </c>
      <c r="H71" s="85" t="s">
        <v>423</v>
      </c>
      <c r="I71" s="85" t="s">
        <v>173</v>
      </c>
      <c r="J71" s="85"/>
      <c r="K71" s="95">
        <v>6.17</v>
      </c>
      <c r="L71" s="98" t="s">
        <v>175</v>
      </c>
      <c r="M71" s="99">
        <v>1.4999999999999999E-2</v>
      </c>
      <c r="N71" s="99">
        <v>1.2800000000000001E-2</v>
      </c>
      <c r="O71" s="95">
        <v>124010.11000000002</v>
      </c>
      <c r="P71" s="97">
        <v>101.47</v>
      </c>
      <c r="Q71" s="95">
        <v>125.83306000000002</v>
      </c>
      <c r="R71" s="96">
        <v>1.9066809955182093E-4</v>
      </c>
      <c r="S71" s="96">
        <v>1.7630323177008109E-3</v>
      </c>
      <c r="T71" s="96">
        <v>2.9594997540719262E-4</v>
      </c>
    </row>
    <row r="72" spans="2:20">
      <c r="B72" s="88" t="s">
        <v>458</v>
      </c>
      <c r="C72" s="85" t="s">
        <v>459</v>
      </c>
      <c r="D72" s="98" t="s">
        <v>131</v>
      </c>
      <c r="E72" s="98" t="s">
        <v>314</v>
      </c>
      <c r="F72" s="85" t="s">
        <v>397</v>
      </c>
      <c r="G72" s="98" t="s">
        <v>398</v>
      </c>
      <c r="H72" s="85" t="s">
        <v>423</v>
      </c>
      <c r="I72" s="85" t="s">
        <v>173</v>
      </c>
      <c r="J72" s="85"/>
      <c r="K72" s="95">
        <v>5.7799999999999994</v>
      </c>
      <c r="L72" s="98" t="s">
        <v>175</v>
      </c>
      <c r="M72" s="99">
        <v>3.85E-2</v>
      </c>
      <c r="N72" s="99">
        <v>1.7399999999999999E-2</v>
      </c>
      <c r="O72" s="95">
        <v>193693.00000000003</v>
      </c>
      <c r="P72" s="97">
        <v>115.4</v>
      </c>
      <c r="Q72" s="95">
        <v>223.52173000000005</v>
      </c>
      <c r="R72" s="96">
        <v>8.0858076715505556E-4</v>
      </c>
      <c r="S72" s="96">
        <v>3.131736871839522E-3</v>
      </c>
      <c r="T72" s="96">
        <v>5.2570644389060518E-4</v>
      </c>
    </row>
    <row r="73" spans="2:20">
      <c r="B73" s="88" t="s">
        <v>460</v>
      </c>
      <c r="C73" s="85" t="s">
        <v>461</v>
      </c>
      <c r="D73" s="98" t="s">
        <v>131</v>
      </c>
      <c r="E73" s="98" t="s">
        <v>314</v>
      </c>
      <c r="F73" s="85" t="s">
        <v>397</v>
      </c>
      <c r="G73" s="98" t="s">
        <v>398</v>
      </c>
      <c r="H73" s="85" t="s">
        <v>423</v>
      </c>
      <c r="I73" s="85" t="s">
        <v>173</v>
      </c>
      <c r="J73" s="85"/>
      <c r="K73" s="95">
        <v>3.2300000000000009</v>
      </c>
      <c r="L73" s="98" t="s">
        <v>175</v>
      </c>
      <c r="M73" s="99">
        <v>3.9E-2</v>
      </c>
      <c r="N73" s="99">
        <v>1.2000000000000002E-2</v>
      </c>
      <c r="O73" s="95">
        <v>170093.41000000003</v>
      </c>
      <c r="P73" s="97">
        <v>117.05</v>
      </c>
      <c r="Q73" s="95">
        <v>199.09432999999999</v>
      </c>
      <c r="R73" s="96">
        <v>8.5460118322384546E-4</v>
      </c>
      <c r="S73" s="96">
        <v>2.7894874213580281E-3</v>
      </c>
      <c r="T73" s="96">
        <v>4.6825502031987051E-4</v>
      </c>
    </row>
    <row r="74" spans="2:20">
      <c r="B74" s="88" t="s">
        <v>462</v>
      </c>
      <c r="C74" s="85" t="s">
        <v>463</v>
      </c>
      <c r="D74" s="98" t="s">
        <v>131</v>
      </c>
      <c r="E74" s="98" t="s">
        <v>314</v>
      </c>
      <c r="F74" s="85" t="s">
        <v>397</v>
      </c>
      <c r="G74" s="98" t="s">
        <v>398</v>
      </c>
      <c r="H74" s="85" t="s">
        <v>423</v>
      </c>
      <c r="I74" s="85" t="s">
        <v>173</v>
      </c>
      <c r="J74" s="85"/>
      <c r="K74" s="95">
        <v>4.1099999999999994</v>
      </c>
      <c r="L74" s="98" t="s">
        <v>175</v>
      </c>
      <c r="M74" s="99">
        <v>3.9E-2</v>
      </c>
      <c r="N74" s="99">
        <v>1.44E-2</v>
      </c>
      <c r="O74" s="95">
        <v>184473.72000000003</v>
      </c>
      <c r="P74" s="97">
        <v>118.62</v>
      </c>
      <c r="Q74" s="95">
        <v>218.82274000000004</v>
      </c>
      <c r="R74" s="96">
        <v>4.6230249415774412E-4</v>
      </c>
      <c r="S74" s="96">
        <v>3.0658998713680012E-3</v>
      </c>
      <c r="T74" s="96">
        <v>5.1465476975235693E-4</v>
      </c>
    </row>
    <row r="75" spans="2:20">
      <c r="B75" s="88" t="s">
        <v>464</v>
      </c>
      <c r="C75" s="85" t="s">
        <v>465</v>
      </c>
      <c r="D75" s="98" t="s">
        <v>131</v>
      </c>
      <c r="E75" s="98" t="s">
        <v>314</v>
      </c>
      <c r="F75" s="85" t="s">
        <v>397</v>
      </c>
      <c r="G75" s="98" t="s">
        <v>398</v>
      </c>
      <c r="H75" s="85" t="s">
        <v>423</v>
      </c>
      <c r="I75" s="85" t="s">
        <v>173</v>
      </c>
      <c r="J75" s="85"/>
      <c r="K75" s="95">
        <v>6.57</v>
      </c>
      <c r="L75" s="98" t="s">
        <v>175</v>
      </c>
      <c r="M75" s="99">
        <v>3.85E-2</v>
      </c>
      <c r="N75" s="99">
        <v>1.9100000000000002E-2</v>
      </c>
      <c r="O75" s="95">
        <v>134417.71000000002</v>
      </c>
      <c r="P75" s="97">
        <v>116.04</v>
      </c>
      <c r="Q75" s="95">
        <v>155.97832000000002</v>
      </c>
      <c r="R75" s="96">
        <v>5.3767084000000008E-4</v>
      </c>
      <c r="S75" s="96">
        <v>2.1853940373116475E-3</v>
      </c>
      <c r="T75" s="96">
        <v>3.6684937939246833E-4</v>
      </c>
    </row>
    <row r="76" spans="2:20">
      <c r="B76" s="88" t="s">
        <v>466</v>
      </c>
      <c r="C76" s="85" t="s">
        <v>467</v>
      </c>
      <c r="D76" s="98" t="s">
        <v>131</v>
      </c>
      <c r="E76" s="98" t="s">
        <v>314</v>
      </c>
      <c r="F76" s="85" t="s">
        <v>468</v>
      </c>
      <c r="G76" s="98" t="s">
        <v>469</v>
      </c>
      <c r="H76" s="85" t="s">
        <v>423</v>
      </c>
      <c r="I76" s="85" t="s">
        <v>173</v>
      </c>
      <c r="J76" s="85"/>
      <c r="K76" s="95">
        <v>0.53</v>
      </c>
      <c r="L76" s="98" t="s">
        <v>175</v>
      </c>
      <c r="M76" s="99">
        <v>1.2800000000000001E-2</v>
      </c>
      <c r="N76" s="99">
        <v>9.6000000000000009E-3</v>
      </c>
      <c r="O76" s="95">
        <v>124169.31000000001</v>
      </c>
      <c r="P76" s="97">
        <v>100.33</v>
      </c>
      <c r="Q76" s="95">
        <v>124.57907000000002</v>
      </c>
      <c r="R76" s="96">
        <v>1.6555908000000002E-3</v>
      </c>
      <c r="S76" s="96">
        <v>1.7454628101638118E-3</v>
      </c>
      <c r="T76" s="96">
        <v>2.9300068442069939E-4</v>
      </c>
    </row>
    <row r="77" spans="2:20">
      <c r="B77" s="88" t="s">
        <v>470</v>
      </c>
      <c r="C77" s="85" t="s">
        <v>471</v>
      </c>
      <c r="D77" s="98" t="s">
        <v>131</v>
      </c>
      <c r="E77" s="98" t="s">
        <v>314</v>
      </c>
      <c r="F77" s="85" t="s">
        <v>472</v>
      </c>
      <c r="G77" s="98" t="s">
        <v>398</v>
      </c>
      <c r="H77" s="85" t="s">
        <v>423</v>
      </c>
      <c r="I77" s="85" t="s">
        <v>173</v>
      </c>
      <c r="J77" s="85"/>
      <c r="K77" s="95">
        <v>4.2200000000000006</v>
      </c>
      <c r="L77" s="98" t="s">
        <v>175</v>
      </c>
      <c r="M77" s="99">
        <v>3.7499999999999999E-2</v>
      </c>
      <c r="N77" s="99">
        <v>1.4299999999999997E-2</v>
      </c>
      <c r="O77" s="95">
        <v>641388.00000000012</v>
      </c>
      <c r="P77" s="97">
        <v>118.93</v>
      </c>
      <c r="Q77" s="95">
        <v>762.80280000000016</v>
      </c>
      <c r="R77" s="96">
        <v>8.2791650906022436E-4</v>
      </c>
      <c r="S77" s="96">
        <v>1.0687541004189744E-2</v>
      </c>
      <c r="T77" s="96">
        <v>1.7940553134489275E-3</v>
      </c>
    </row>
    <row r="78" spans="2:20">
      <c r="B78" s="88" t="s">
        <v>473</v>
      </c>
      <c r="C78" s="85" t="s">
        <v>474</v>
      </c>
      <c r="D78" s="98" t="s">
        <v>131</v>
      </c>
      <c r="E78" s="98" t="s">
        <v>314</v>
      </c>
      <c r="F78" s="85" t="s">
        <v>472</v>
      </c>
      <c r="G78" s="98" t="s">
        <v>398</v>
      </c>
      <c r="H78" s="85" t="s">
        <v>423</v>
      </c>
      <c r="I78" s="85" t="s">
        <v>171</v>
      </c>
      <c r="J78" s="85"/>
      <c r="K78" s="95">
        <v>7.72</v>
      </c>
      <c r="L78" s="98" t="s">
        <v>175</v>
      </c>
      <c r="M78" s="99">
        <v>2.4799999999999999E-2</v>
      </c>
      <c r="N78" s="99">
        <v>2.3699999999999995E-2</v>
      </c>
      <c r="O78" s="95">
        <v>193236.00000000003</v>
      </c>
      <c r="P78" s="97">
        <v>100.95</v>
      </c>
      <c r="Q78" s="95">
        <v>195.07176000000004</v>
      </c>
      <c r="R78" s="96">
        <v>4.562982099079491E-4</v>
      </c>
      <c r="S78" s="96">
        <v>2.733127662561622E-3</v>
      </c>
      <c r="T78" s="96">
        <v>4.5879423558989817E-4</v>
      </c>
    </row>
    <row r="79" spans="2:20">
      <c r="B79" s="88" t="s">
        <v>475</v>
      </c>
      <c r="C79" s="85" t="s">
        <v>476</v>
      </c>
      <c r="D79" s="98" t="s">
        <v>131</v>
      </c>
      <c r="E79" s="98" t="s">
        <v>314</v>
      </c>
      <c r="F79" s="85" t="s">
        <v>477</v>
      </c>
      <c r="G79" s="98" t="s">
        <v>357</v>
      </c>
      <c r="H79" s="85" t="s">
        <v>423</v>
      </c>
      <c r="I79" s="85" t="s">
        <v>173</v>
      </c>
      <c r="J79" s="85"/>
      <c r="K79" s="95">
        <v>3.1899999999999995</v>
      </c>
      <c r="L79" s="98" t="s">
        <v>175</v>
      </c>
      <c r="M79" s="99">
        <v>5.0999999999999997E-2</v>
      </c>
      <c r="N79" s="99">
        <v>1.0700000000000001E-2</v>
      </c>
      <c r="O79" s="95">
        <v>807628.15000000014</v>
      </c>
      <c r="P79" s="97">
        <v>124.46</v>
      </c>
      <c r="Q79" s="95">
        <v>1027.7973400000003</v>
      </c>
      <c r="R79" s="96">
        <v>7.1177963714472723E-4</v>
      </c>
      <c r="S79" s="96">
        <v>1.4400348576653295E-2</v>
      </c>
      <c r="T79" s="96">
        <v>2.4173027143787017E-3</v>
      </c>
    </row>
    <row r="80" spans="2:20">
      <c r="B80" s="88" t="s">
        <v>478</v>
      </c>
      <c r="C80" s="85" t="s">
        <v>479</v>
      </c>
      <c r="D80" s="98" t="s">
        <v>131</v>
      </c>
      <c r="E80" s="98" t="s">
        <v>314</v>
      </c>
      <c r="F80" s="85" t="s">
        <v>477</v>
      </c>
      <c r="G80" s="98" t="s">
        <v>357</v>
      </c>
      <c r="H80" s="85" t="s">
        <v>423</v>
      </c>
      <c r="I80" s="85" t="s">
        <v>173</v>
      </c>
      <c r="J80" s="85"/>
      <c r="K80" s="95">
        <v>4.53</v>
      </c>
      <c r="L80" s="98" t="s">
        <v>175</v>
      </c>
      <c r="M80" s="99">
        <v>2.5499999999999998E-2</v>
      </c>
      <c r="N80" s="99">
        <v>1.34E-2</v>
      </c>
      <c r="O80" s="95">
        <v>478338.25000000006</v>
      </c>
      <c r="P80" s="97">
        <v>105.55</v>
      </c>
      <c r="Q80" s="95">
        <v>510.9848300000001</v>
      </c>
      <c r="R80" s="96">
        <v>5.278414735805896E-4</v>
      </c>
      <c r="S80" s="96">
        <v>7.1593488161605136E-3</v>
      </c>
      <c r="T80" s="96">
        <v>1.2017982227559953E-3</v>
      </c>
    </row>
    <row r="81" spans="2:20">
      <c r="B81" s="88" t="s">
        <v>480</v>
      </c>
      <c r="C81" s="85" t="s">
        <v>481</v>
      </c>
      <c r="D81" s="98" t="s">
        <v>131</v>
      </c>
      <c r="E81" s="98" t="s">
        <v>314</v>
      </c>
      <c r="F81" s="85" t="s">
        <v>477</v>
      </c>
      <c r="G81" s="98" t="s">
        <v>357</v>
      </c>
      <c r="H81" s="85" t="s">
        <v>423</v>
      </c>
      <c r="I81" s="85" t="s">
        <v>173</v>
      </c>
      <c r="J81" s="85"/>
      <c r="K81" s="95">
        <v>3.51</v>
      </c>
      <c r="L81" s="98" t="s">
        <v>175</v>
      </c>
      <c r="M81" s="99">
        <v>4.9000000000000002E-2</v>
      </c>
      <c r="N81" s="99">
        <v>1.5799999999999998E-2</v>
      </c>
      <c r="O81" s="95">
        <v>230051.68000000005</v>
      </c>
      <c r="P81" s="97">
        <v>115.23</v>
      </c>
      <c r="Q81" s="95">
        <v>265.08855000000005</v>
      </c>
      <c r="R81" s="96">
        <v>2.470967631269318E-4</v>
      </c>
      <c r="S81" s="96">
        <v>3.714124735601656E-3</v>
      </c>
      <c r="T81" s="96">
        <v>6.2346850544068753E-4</v>
      </c>
    </row>
    <row r="82" spans="2:20">
      <c r="B82" s="88" t="s">
        <v>482</v>
      </c>
      <c r="C82" s="85" t="s">
        <v>483</v>
      </c>
      <c r="D82" s="98" t="s">
        <v>131</v>
      </c>
      <c r="E82" s="98" t="s">
        <v>314</v>
      </c>
      <c r="F82" s="85" t="s">
        <v>477</v>
      </c>
      <c r="G82" s="98" t="s">
        <v>357</v>
      </c>
      <c r="H82" s="85" t="s">
        <v>423</v>
      </c>
      <c r="I82" s="85" t="s">
        <v>173</v>
      </c>
      <c r="J82" s="85"/>
      <c r="K82" s="95">
        <v>7.1599999999999993</v>
      </c>
      <c r="L82" s="98" t="s">
        <v>175</v>
      </c>
      <c r="M82" s="99">
        <v>2.3E-2</v>
      </c>
      <c r="N82" s="99">
        <v>2.6699999999999998E-2</v>
      </c>
      <c r="O82" s="95">
        <v>178700.00000000003</v>
      </c>
      <c r="P82" s="97">
        <v>97.88</v>
      </c>
      <c r="Q82" s="95">
        <v>176.97495000000004</v>
      </c>
      <c r="R82" s="96">
        <v>3.2868116866840123E-4</v>
      </c>
      <c r="S82" s="96">
        <v>2.4795753697278372E-3</v>
      </c>
      <c r="T82" s="96">
        <v>4.1623188771050431E-4</v>
      </c>
    </row>
    <row r="83" spans="2:20">
      <c r="B83" s="88" t="s">
        <v>484</v>
      </c>
      <c r="C83" s="85" t="s">
        <v>485</v>
      </c>
      <c r="D83" s="98" t="s">
        <v>131</v>
      </c>
      <c r="E83" s="98" t="s">
        <v>314</v>
      </c>
      <c r="F83" s="85" t="s">
        <v>477</v>
      </c>
      <c r="G83" s="98" t="s">
        <v>357</v>
      </c>
      <c r="H83" s="85" t="s">
        <v>423</v>
      </c>
      <c r="I83" s="85" t="s">
        <v>173</v>
      </c>
      <c r="J83" s="85"/>
      <c r="K83" s="95">
        <v>7.6800000000000015</v>
      </c>
      <c r="L83" s="98" t="s">
        <v>175</v>
      </c>
      <c r="M83" s="99">
        <v>2.1499999999999998E-2</v>
      </c>
      <c r="N83" s="99">
        <v>2.64E-2</v>
      </c>
      <c r="O83" s="95">
        <v>198000.00000000003</v>
      </c>
      <c r="P83" s="97">
        <v>97.4</v>
      </c>
      <c r="Q83" s="95">
        <v>192.85201999999998</v>
      </c>
      <c r="R83" s="96">
        <v>3.6724133815398802E-4</v>
      </c>
      <c r="S83" s="96">
        <v>2.7020271444871727E-3</v>
      </c>
      <c r="T83" s="96">
        <v>4.5357357260665375E-4</v>
      </c>
    </row>
    <row r="84" spans="2:20">
      <c r="B84" s="88" t="s">
        <v>486</v>
      </c>
      <c r="C84" s="85" t="s">
        <v>487</v>
      </c>
      <c r="D84" s="98" t="s">
        <v>131</v>
      </c>
      <c r="E84" s="98" t="s">
        <v>314</v>
      </c>
      <c r="F84" s="85" t="s">
        <v>488</v>
      </c>
      <c r="G84" s="98" t="s">
        <v>398</v>
      </c>
      <c r="H84" s="85" t="s">
        <v>423</v>
      </c>
      <c r="I84" s="85" t="s">
        <v>171</v>
      </c>
      <c r="J84" s="85"/>
      <c r="K84" s="95">
        <v>1.51</v>
      </c>
      <c r="L84" s="98" t="s">
        <v>175</v>
      </c>
      <c r="M84" s="99">
        <v>4.2800000000000005E-2</v>
      </c>
      <c r="N84" s="99">
        <v>8.8999999999999999E-3</v>
      </c>
      <c r="O84" s="95">
        <v>442500.00000000006</v>
      </c>
      <c r="P84" s="97">
        <v>127.54</v>
      </c>
      <c r="Q84" s="95">
        <v>564.36450000000013</v>
      </c>
      <c r="R84" s="96">
        <v>2.0621316106731683E-3</v>
      </c>
      <c r="S84" s="96">
        <v>7.9072451425965425E-3</v>
      </c>
      <c r="T84" s="96">
        <v>1.3273432267775463E-3</v>
      </c>
    </row>
    <row r="85" spans="2:20">
      <c r="B85" s="88" t="s">
        <v>489</v>
      </c>
      <c r="C85" s="85" t="s">
        <v>490</v>
      </c>
      <c r="D85" s="98" t="s">
        <v>131</v>
      </c>
      <c r="E85" s="98" t="s">
        <v>314</v>
      </c>
      <c r="F85" s="85" t="s">
        <v>491</v>
      </c>
      <c r="G85" s="98" t="s">
        <v>469</v>
      </c>
      <c r="H85" s="85" t="s">
        <v>423</v>
      </c>
      <c r="I85" s="85" t="s">
        <v>173</v>
      </c>
      <c r="J85" s="85"/>
      <c r="K85" s="95">
        <v>5.98</v>
      </c>
      <c r="L85" s="98" t="s">
        <v>175</v>
      </c>
      <c r="M85" s="99">
        <v>1.9400000000000001E-2</v>
      </c>
      <c r="N85" s="99">
        <v>1.77E-2</v>
      </c>
      <c r="O85" s="95">
        <v>272000.00000000006</v>
      </c>
      <c r="P85" s="97">
        <v>100.81</v>
      </c>
      <c r="Q85" s="95">
        <v>274.20320000000004</v>
      </c>
      <c r="R85" s="96">
        <v>3.7641640511262056E-4</v>
      </c>
      <c r="S85" s="96">
        <v>3.8418290329821033E-3</v>
      </c>
      <c r="T85" s="96">
        <v>6.4490548268136784E-4</v>
      </c>
    </row>
    <row r="86" spans="2:20">
      <c r="B86" s="88" t="s">
        <v>492</v>
      </c>
      <c r="C86" s="85" t="s">
        <v>493</v>
      </c>
      <c r="D86" s="98" t="s">
        <v>131</v>
      </c>
      <c r="E86" s="98" t="s">
        <v>314</v>
      </c>
      <c r="F86" s="85" t="s">
        <v>418</v>
      </c>
      <c r="G86" s="98" t="s">
        <v>398</v>
      </c>
      <c r="H86" s="85" t="s">
        <v>423</v>
      </c>
      <c r="I86" s="85" t="s">
        <v>173</v>
      </c>
      <c r="J86" s="85"/>
      <c r="K86" s="95">
        <v>2.63</v>
      </c>
      <c r="L86" s="98" t="s">
        <v>175</v>
      </c>
      <c r="M86" s="99">
        <v>3.6000000000000004E-2</v>
      </c>
      <c r="N86" s="99">
        <v>1.06E-2</v>
      </c>
      <c r="O86" s="95">
        <v>762858.6100000001</v>
      </c>
      <c r="P86" s="97">
        <v>113.5</v>
      </c>
      <c r="Q86" s="95">
        <v>865.84449000000006</v>
      </c>
      <c r="R86" s="96">
        <v>1.8439363856982637E-3</v>
      </c>
      <c r="S86" s="96">
        <v>1.2131246096798222E-2</v>
      </c>
      <c r="T86" s="96">
        <v>2.0364016858681914E-3</v>
      </c>
    </row>
    <row r="87" spans="2:20">
      <c r="B87" s="88" t="s">
        <v>494</v>
      </c>
      <c r="C87" s="85" t="s">
        <v>495</v>
      </c>
      <c r="D87" s="98" t="s">
        <v>131</v>
      </c>
      <c r="E87" s="98" t="s">
        <v>314</v>
      </c>
      <c r="F87" s="85" t="s">
        <v>496</v>
      </c>
      <c r="G87" s="98" t="s">
        <v>357</v>
      </c>
      <c r="H87" s="85" t="s">
        <v>423</v>
      </c>
      <c r="I87" s="85" t="s">
        <v>173</v>
      </c>
      <c r="J87" s="85"/>
      <c r="K87" s="95">
        <v>8.5</v>
      </c>
      <c r="L87" s="98" t="s">
        <v>175</v>
      </c>
      <c r="M87" s="99">
        <v>3.5000000000000003E-2</v>
      </c>
      <c r="N87" s="99">
        <v>2.4799999999999999E-2</v>
      </c>
      <c r="O87" s="95">
        <v>16170.000000000002</v>
      </c>
      <c r="P87" s="97">
        <v>110.45</v>
      </c>
      <c r="Q87" s="95">
        <v>17.859770000000005</v>
      </c>
      <c r="R87" s="96">
        <v>8.6287400545366266E-5</v>
      </c>
      <c r="S87" s="96">
        <v>2.5023115305869073E-4</v>
      </c>
      <c r="T87" s="96">
        <v>4.2004847472342465E-5</v>
      </c>
    </row>
    <row r="88" spans="2:20">
      <c r="B88" s="88" t="s">
        <v>497</v>
      </c>
      <c r="C88" s="85" t="s">
        <v>498</v>
      </c>
      <c r="D88" s="98" t="s">
        <v>131</v>
      </c>
      <c r="E88" s="98" t="s">
        <v>314</v>
      </c>
      <c r="F88" s="85" t="s">
        <v>496</v>
      </c>
      <c r="G88" s="98" t="s">
        <v>357</v>
      </c>
      <c r="H88" s="85" t="s">
        <v>423</v>
      </c>
      <c r="I88" s="85" t="s">
        <v>173</v>
      </c>
      <c r="J88" s="85"/>
      <c r="K88" s="95">
        <v>2.4300000000000006</v>
      </c>
      <c r="L88" s="98" t="s">
        <v>175</v>
      </c>
      <c r="M88" s="99">
        <v>3.9E-2</v>
      </c>
      <c r="N88" s="99">
        <v>1.09E-2</v>
      </c>
      <c r="O88" s="95">
        <v>600537.95000000007</v>
      </c>
      <c r="P88" s="97">
        <v>114.92</v>
      </c>
      <c r="Q88" s="95">
        <v>690.1381899999999</v>
      </c>
      <c r="R88" s="96">
        <v>1.3908285339811718E-3</v>
      </c>
      <c r="S88" s="96">
        <v>9.6694456341564154E-3</v>
      </c>
      <c r="T88" s="96">
        <v>1.623153568371177E-3</v>
      </c>
    </row>
    <row r="89" spans="2:20">
      <c r="B89" s="88" t="s">
        <v>499</v>
      </c>
      <c r="C89" s="85" t="s">
        <v>500</v>
      </c>
      <c r="D89" s="98" t="s">
        <v>131</v>
      </c>
      <c r="E89" s="98" t="s">
        <v>314</v>
      </c>
      <c r="F89" s="85" t="s">
        <v>496</v>
      </c>
      <c r="G89" s="98" t="s">
        <v>357</v>
      </c>
      <c r="H89" s="85" t="s">
        <v>423</v>
      </c>
      <c r="I89" s="85" t="s">
        <v>173</v>
      </c>
      <c r="J89" s="85"/>
      <c r="K89" s="95">
        <v>5.2700000000000005</v>
      </c>
      <c r="L89" s="98" t="s">
        <v>175</v>
      </c>
      <c r="M89" s="99">
        <v>0.04</v>
      </c>
      <c r="N89" s="99">
        <v>1.5800000000000002E-2</v>
      </c>
      <c r="O89" s="95">
        <v>219569.14000000004</v>
      </c>
      <c r="P89" s="97">
        <v>112.92</v>
      </c>
      <c r="Q89" s="95">
        <v>247.93747000000002</v>
      </c>
      <c r="R89" s="96">
        <v>3.5042636539842211E-4</v>
      </c>
      <c r="S89" s="96">
        <v>3.473822955421852E-3</v>
      </c>
      <c r="T89" s="96">
        <v>5.8313044401067226E-4</v>
      </c>
    </row>
    <row r="90" spans="2:20">
      <c r="B90" s="88" t="s">
        <v>501</v>
      </c>
      <c r="C90" s="85" t="s">
        <v>502</v>
      </c>
      <c r="D90" s="98" t="s">
        <v>131</v>
      </c>
      <c r="E90" s="98" t="s">
        <v>314</v>
      </c>
      <c r="F90" s="85" t="s">
        <v>496</v>
      </c>
      <c r="G90" s="98" t="s">
        <v>357</v>
      </c>
      <c r="H90" s="85" t="s">
        <v>423</v>
      </c>
      <c r="I90" s="85" t="s">
        <v>173</v>
      </c>
      <c r="J90" s="85"/>
      <c r="K90" s="95">
        <v>7.14</v>
      </c>
      <c r="L90" s="98" t="s">
        <v>175</v>
      </c>
      <c r="M90" s="99">
        <v>0.04</v>
      </c>
      <c r="N90" s="99">
        <v>2.1600000000000005E-2</v>
      </c>
      <c r="O90" s="95">
        <v>181320.00000000003</v>
      </c>
      <c r="P90" s="97">
        <v>114.15</v>
      </c>
      <c r="Q90" s="95">
        <v>206.97678000000002</v>
      </c>
      <c r="R90" s="96">
        <v>8.6125443713232111E-4</v>
      </c>
      <c r="S90" s="96">
        <v>2.8999275083483691E-3</v>
      </c>
      <c r="T90" s="96">
        <v>4.867939550294646E-4</v>
      </c>
    </row>
    <row r="91" spans="2:20">
      <c r="B91" s="88" t="s">
        <v>503</v>
      </c>
      <c r="C91" s="85" t="s">
        <v>504</v>
      </c>
      <c r="D91" s="98" t="s">
        <v>131</v>
      </c>
      <c r="E91" s="98" t="s">
        <v>314</v>
      </c>
      <c r="F91" s="85" t="s">
        <v>505</v>
      </c>
      <c r="G91" s="98" t="s">
        <v>316</v>
      </c>
      <c r="H91" s="85" t="s">
        <v>506</v>
      </c>
      <c r="I91" s="85" t="s">
        <v>171</v>
      </c>
      <c r="J91" s="85"/>
      <c r="K91" s="95">
        <v>0.74</v>
      </c>
      <c r="L91" s="98" t="s">
        <v>175</v>
      </c>
      <c r="M91" s="99">
        <v>3.1E-2</v>
      </c>
      <c r="N91" s="99">
        <v>8.9999999999999993E-3</v>
      </c>
      <c r="O91" s="95">
        <v>79786.69</v>
      </c>
      <c r="P91" s="97">
        <v>107.88</v>
      </c>
      <c r="Q91" s="95">
        <v>86.073880000000017</v>
      </c>
      <c r="R91" s="96">
        <v>6.9379730434782614E-4</v>
      </c>
      <c r="S91" s="96">
        <v>1.2059710870092604E-3</v>
      </c>
      <c r="T91" s="96">
        <v>2.0243934836522019E-4</v>
      </c>
    </row>
    <row r="92" spans="2:20">
      <c r="B92" s="88" t="s">
        <v>507</v>
      </c>
      <c r="C92" s="85" t="s">
        <v>508</v>
      </c>
      <c r="D92" s="98" t="s">
        <v>131</v>
      </c>
      <c r="E92" s="98" t="s">
        <v>314</v>
      </c>
      <c r="F92" s="85" t="s">
        <v>505</v>
      </c>
      <c r="G92" s="98" t="s">
        <v>316</v>
      </c>
      <c r="H92" s="85" t="s">
        <v>506</v>
      </c>
      <c r="I92" s="85" t="s">
        <v>171</v>
      </c>
      <c r="J92" s="85"/>
      <c r="K92" s="95">
        <v>3.3</v>
      </c>
      <c r="L92" s="98" t="s">
        <v>175</v>
      </c>
      <c r="M92" s="99">
        <v>4.1500000000000002E-2</v>
      </c>
      <c r="N92" s="99">
        <v>9.6999999999999986E-3</v>
      </c>
      <c r="O92" s="95">
        <v>2775.1900000000005</v>
      </c>
      <c r="P92" s="97">
        <v>115.68</v>
      </c>
      <c r="Q92" s="95">
        <v>3.2103400000000004</v>
      </c>
      <c r="R92" s="96">
        <v>9.2231176988650547E-6</v>
      </c>
      <c r="S92" s="96">
        <v>4.4979699061658526E-5</v>
      </c>
      <c r="T92" s="96">
        <v>7.550480327258408E-6</v>
      </c>
    </row>
    <row r="93" spans="2:20">
      <c r="B93" s="88" t="s">
        <v>509</v>
      </c>
      <c r="C93" s="85" t="s">
        <v>510</v>
      </c>
      <c r="D93" s="98" t="s">
        <v>131</v>
      </c>
      <c r="E93" s="98" t="s">
        <v>314</v>
      </c>
      <c r="F93" s="85" t="s">
        <v>511</v>
      </c>
      <c r="G93" s="98" t="s">
        <v>357</v>
      </c>
      <c r="H93" s="85" t="s">
        <v>506</v>
      </c>
      <c r="I93" s="85" t="s">
        <v>173</v>
      </c>
      <c r="J93" s="85"/>
      <c r="K93" s="95">
        <v>4.129999999999999</v>
      </c>
      <c r="L93" s="98" t="s">
        <v>175</v>
      </c>
      <c r="M93" s="99">
        <v>2.8500000000000001E-2</v>
      </c>
      <c r="N93" s="99">
        <v>1.7100000000000001E-2</v>
      </c>
      <c r="O93" s="95">
        <v>197439.92000000004</v>
      </c>
      <c r="P93" s="97">
        <v>105.81</v>
      </c>
      <c r="Q93" s="95">
        <v>208.91118000000006</v>
      </c>
      <c r="R93" s="96">
        <v>3.7981026242089286E-4</v>
      </c>
      <c r="S93" s="96">
        <v>2.9270301609848107E-3</v>
      </c>
      <c r="T93" s="96">
        <v>4.9134351960675204E-4</v>
      </c>
    </row>
    <row r="94" spans="2:20">
      <c r="B94" s="88" t="s">
        <v>512</v>
      </c>
      <c r="C94" s="85" t="s">
        <v>513</v>
      </c>
      <c r="D94" s="98" t="s">
        <v>131</v>
      </c>
      <c r="E94" s="98" t="s">
        <v>314</v>
      </c>
      <c r="F94" s="85" t="s">
        <v>511</v>
      </c>
      <c r="G94" s="98" t="s">
        <v>357</v>
      </c>
      <c r="H94" s="85" t="s">
        <v>506</v>
      </c>
      <c r="I94" s="85" t="s">
        <v>173</v>
      </c>
      <c r="J94" s="85"/>
      <c r="K94" s="95">
        <v>1.22</v>
      </c>
      <c r="L94" s="98" t="s">
        <v>175</v>
      </c>
      <c r="M94" s="99">
        <v>4.8499999999999995E-2</v>
      </c>
      <c r="N94" s="99">
        <v>1.1000000000000001E-2</v>
      </c>
      <c r="O94" s="95">
        <v>19458.540000000005</v>
      </c>
      <c r="P94" s="97">
        <v>126.9</v>
      </c>
      <c r="Q94" s="95">
        <v>24.692890000000002</v>
      </c>
      <c r="R94" s="96">
        <v>5.1793045683783915E-5</v>
      </c>
      <c r="S94" s="96">
        <v>3.4596919988619186E-4</v>
      </c>
      <c r="T94" s="96">
        <v>5.8075836256644426E-5</v>
      </c>
    </row>
    <row r="95" spans="2:20">
      <c r="B95" s="88" t="s">
        <v>514</v>
      </c>
      <c r="C95" s="85" t="s">
        <v>515</v>
      </c>
      <c r="D95" s="98" t="s">
        <v>131</v>
      </c>
      <c r="E95" s="98" t="s">
        <v>314</v>
      </c>
      <c r="F95" s="85" t="s">
        <v>511</v>
      </c>
      <c r="G95" s="98" t="s">
        <v>357</v>
      </c>
      <c r="H95" s="85" t="s">
        <v>506</v>
      </c>
      <c r="I95" s="85" t="s">
        <v>171</v>
      </c>
      <c r="J95" s="85"/>
      <c r="K95" s="95">
        <v>6.0100000000000007</v>
      </c>
      <c r="L95" s="98" t="s">
        <v>175</v>
      </c>
      <c r="M95" s="99">
        <v>2.5000000000000001E-2</v>
      </c>
      <c r="N95" s="99">
        <v>2.2399999999999996E-2</v>
      </c>
      <c r="O95" s="95">
        <v>26000.000000000004</v>
      </c>
      <c r="P95" s="97">
        <v>100.94</v>
      </c>
      <c r="Q95" s="95">
        <v>26.244400000000006</v>
      </c>
      <c r="R95" s="96">
        <v>6.6951167929648963E-5</v>
      </c>
      <c r="S95" s="96">
        <v>3.6770722541967245E-4</v>
      </c>
      <c r="T95" s="96">
        <v>6.1724872100992598E-5</v>
      </c>
    </row>
    <row r="96" spans="2:20">
      <c r="B96" s="88" t="s">
        <v>516</v>
      </c>
      <c r="C96" s="85" t="s">
        <v>517</v>
      </c>
      <c r="D96" s="98" t="s">
        <v>131</v>
      </c>
      <c r="E96" s="98" t="s">
        <v>314</v>
      </c>
      <c r="F96" s="85" t="s">
        <v>340</v>
      </c>
      <c r="G96" s="98" t="s">
        <v>316</v>
      </c>
      <c r="H96" s="85" t="s">
        <v>506</v>
      </c>
      <c r="I96" s="85" t="s">
        <v>173</v>
      </c>
      <c r="J96" s="85"/>
      <c r="K96" s="95">
        <v>4.2299999999999995</v>
      </c>
      <c r="L96" s="98" t="s">
        <v>175</v>
      </c>
      <c r="M96" s="99">
        <v>2.7999999999999997E-2</v>
      </c>
      <c r="N96" s="99">
        <v>2.5600000000000001E-2</v>
      </c>
      <c r="O96" s="95">
        <v>6</v>
      </c>
      <c r="P96" s="97">
        <v>5126800</v>
      </c>
      <c r="Q96" s="95">
        <v>307.60793000000007</v>
      </c>
      <c r="R96" s="96">
        <v>3.5956133517109199E-4</v>
      </c>
      <c r="S96" s="96">
        <v>4.3098588063506431E-3</v>
      </c>
      <c r="T96" s="96">
        <v>7.2347091709092537E-4</v>
      </c>
    </row>
    <row r="97" spans="2:20">
      <c r="B97" s="88" t="s">
        <v>518</v>
      </c>
      <c r="C97" s="85" t="s">
        <v>519</v>
      </c>
      <c r="D97" s="98" t="s">
        <v>131</v>
      </c>
      <c r="E97" s="98" t="s">
        <v>314</v>
      </c>
      <c r="F97" s="85" t="s">
        <v>390</v>
      </c>
      <c r="G97" s="98" t="s">
        <v>316</v>
      </c>
      <c r="H97" s="85" t="s">
        <v>506</v>
      </c>
      <c r="I97" s="85" t="s">
        <v>173</v>
      </c>
      <c r="J97" s="85"/>
      <c r="K97" s="95">
        <v>3</v>
      </c>
      <c r="L97" s="98" t="s">
        <v>175</v>
      </c>
      <c r="M97" s="99">
        <v>6.4000000000000001E-2</v>
      </c>
      <c r="N97" s="99">
        <v>1.34E-2</v>
      </c>
      <c r="O97" s="95">
        <v>397244.39000000007</v>
      </c>
      <c r="P97" s="97">
        <v>131.61000000000001</v>
      </c>
      <c r="Q97" s="95">
        <v>522.8133600000001</v>
      </c>
      <c r="R97" s="96">
        <v>3.1729279329829825E-4</v>
      </c>
      <c r="S97" s="96">
        <v>7.3250769694843988E-3</v>
      </c>
      <c r="T97" s="96">
        <v>1.229618043418413E-3</v>
      </c>
    </row>
    <row r="98" spans="2:20">
      <c r="B98" s="88" t="s">
        <v>520</v>
      </c>
      <c r="C98" s="85" t="s">
        <v>521</v>
      </c>
      <c r="D98" s="98" t="s">
        <v>131</v>
      </c>
      <c r="E98" s="98" t="s">
        <v>314</v>
      </c>
      <c r="F98" s="85" t="s">
        <v>522</v>
      </c>
      <c r="G98" s="98" t="s">
        <v>316</v>
      </c>
      <c r="H98" s="85" t="s">
        <v>506</v>
      </c>
      <c r="I98" s="85" t="s">
        <v>173</v>
      </c>
      <c r="J98" s="85"/>
      <c r="K98" s="95">
        <v>2.9499999999999997</v>
      </c>
      <c r="L98" s="98" t="s">
        <v>175</v>
      </c>
      <c r="M98" s="99">
        <v>0.02</v>
      </c>
      <c r="N98" s="99">
        <v>8.9999999999999993E-3</v>
      </c>
      <c r="O98" s="95">
        <v>1224101.3200000003</v>
      </c>
      <c r="P98" s="97">
        <v>103.84</v>
      </c>
      <c r="Q98" s="95">
        <v>1295.7335700000003</v>
      </c>
      <c r="R98" s="96">
        <v>1.7211119937797642E-3</v>
      </c>
      <c r="S98" s="96">
        <v>1.8154371824382606E-2</v>
      </c>
      <c r="T98" s="96">
        <v>3.0474687508654243E-3</v>
      </c>
    </row>
    <row r="99" spans="2:20">
      <c r="B99" s="88" t="s">
        <v>523</v>
      </c>
      <c r="C99" s="85" t="s">
        <v>524</v>
      </c>
      <c r="D99" s="98" t="s">
        <v>131</v>
      </c>
      <c r="E99" s="98" t="s">
        <v>314</v>
      </c>
      <c r="F99" s="85" t="s">
        <v>525</v>
      </c>
      <c r="G99" s="98" t="s">
        <v>357</v>
      </c>
      <c r="H99" s="85" t="s">
        <v>506</v>
      </c>
      <c r="I99" s="85" t="s">
        <v>171</v>
      </c>
      <c r="J99" s="85"/>
      <c r="K99" s="95">
        <v>7.0400000000000018</v>
      </c>
      <c r="L99" s="98" t="s">
        <v>175</v>
      </c>
      <c r="M99" s="99">
        <v>1.5800000000000002E-2</v>
      </c>
      <c r="N99" s="99">
        <v>1.9799999999999998E-2</v>
      </c>
      <c r="O99" s="95">
        <v>208960.00000000003</v>
      </c>
      <c r="P99" s="97">
        <v>97.69</v>
      </c>
      <c r="Q99" s="95">
        <v>204.13301999999999</v>
      </c>
      <c r="R99" s="96">
        <v>6.6218785650906339E-4</v>
      </c>
      <c r="S99" s="96">
        <v>2.8600839188832085E-3</v>
      </c>
      <c r="T99" s="96">
        <v>4.8010564353116703E-4</v>
      </c>
    </row>
    <row r="100" spans="2:20">
      <c r="B100" s="88" t="s">
        <v>526</v>
      </c>
      <c r="C100" s="85" t="s">
        <v>527</v>
      </c>
      <c r="D100" s="98" t="s">
        <v>131</v>
      </c>
      <c r="E100" s="98" t="s">
        <v>314</v>
      </c>
      <c r="F100" s="85" t="s">
        <v>320</v>
      </c>
      <c r="G100" s="98" t="s">
        <v>316</v>
      </c>
      <c r="H100" s="85" t="s">
        <v>506</v>
      </c>
      <c r="I100" s="85" t="s">
        <v>173</v>
      </c>
      <c r="J100" s="85"/>
      <c r="K100" s="95">
        <v>4.5499999999999989</v>
      </c>
      <c r="L100" s="98" t="s">
        <v>175</v>
      </c>
      <c r="M100" s="99">
        <v>4.4999999999999998E-2</v>
      </c>
      <c r="N100" s="99">
        <v>1.7000000000000001E-2</v>
      </c>
      <c r="O100" s="95">
        <v>88389.15</v>
      </c>
      <c r="P100" s="97">
        <v>135.15</v>
      </c>
      <c r="Q100" s="95">
        <v>120.64266000000002</v>
      </c>
      <c r="R100" s="96">
        <v>5.1932999555950071E-5</v>
      </c>
      <c r="S100" s="96">
        <v>1.6903102290716837E-3</v>
      </c>
      <c r="T100" s="96">
        <v>2.837425415869113E-4</v>
      </c>
    </row>
    <row r="101" spans="2:20">
      <c r="B101" s="88" t="s">
        <v>528</v>
      </c>
      <c r="C101" s="85" t="s">
        <v>529</v>
      </c>
      <c r="D101" s="98" t="s">
        <v>131</v>
      </c>
      <c r="E101" s="98" t="s">
        <v>314</v>
      </c>
      <c r="F101" s="85" t="s">
        <v>530</v>
      </c>
      <c r="G101" s="98" t="s">
        <v>357</v>
      </c>
      <c r="H101" s="85" t="s">
        <v>506</v>
      </c>
      <c r="I101" s="85" t="s">
        <v>171</v>
      </c>
      <c r="J101" s="85"/>
      <c r="K101" s="95">
        <v>3.7300000000000004</v>
      </c>
      <c r="L101" s="98" t="s">
        <v>175</v>
      </c>
      <c r="M101" s="99">
        <v>4.9500000000000002E-2</v>
      </c>
      <c r="N101" s="99">
        <v>1.7800000000000003E-2</v>
      </c>
      <c r="O101" s="95">
        <v>204571.63000000003</v>
      </c>
      <c r="P101" s="97">
        <v>112.76</v>
      </c>
      <c r="Q101" s="95">
        <v>230.67497000000003</v>
      </c>
      <c r="R101" s="96">
        <v>2.3631996804714261E-4</v>
      </c>
      <c r="S101" s="96">
        <v>3.2319600826258617E-3</v>
      </c>
      <c r="T101" s="96">
        <v>5.4253033104777789E-4</v>
      </c>
    </row>
    <row r="102" spans="2:20">
      <c r="B102" s="88" t="s">
        <v>531</v>
      </c>
      <c r="C102" s="85" t="s">
        <v>532</v>
      </c>
      <c r="D102" s="98" t="s">
        <v>131</v>
      </c>
      <c r="E102" s="98" t="s">
        <v>314</v>
      </c>
      <c r="F102" s="85" t="s">
        <v>533</v>
      </c>
      <c r="G102" s="98" t="s">
        <v>357</v>
      </c>
      <c r="H102" s="85" t="s">
        <v>506</v>
      </c>
      <c r="I102" s="85" t="s">
        <v>171</v>
      </c>
      <c r="J102" s="85"/>
      <c r="K102" s="95">
        <v>7.26</v>
      </c>
      <c r="L102" s="98" t="s">
        <v>175</v>
      </c>
      <c r="M102" s="99">
        <v>1.9599999999999999E-2</v>
      </c>
      <c r="N102" s="99">
        <v>2.29E-2</v>
      </c>
      <c r="O102" s="95">
        <v>167000.00000000003</v>
      </c>
      <c r="P102" s="97">
        <v>97.85</v>
      </c>
      <c r="Q102" s="95">
        <v>163.40950000000004</v>
      </c>
      <c r="R102" s="96">
        <v>6.7533412863699795E-4</v>
      </c>
      <c r="S102" s="96">
        <v>2.289511432999648E-3</v>
      </c>
      <c r="T102" s="96">
        <v>3.8432696070731849E-4</v>
      </c>
    </row>
    <row r="103" spans="2:20">
      <c r="B103" s="88" t="s">
        <v>534</v>
      </c>
      <c r="C103" s="85" t="s">
        <v>535</v>
      </c>
      <c r="D103" s="98" t="s">
        <v>131</v>
      </c>
      <c r="E103" s="98" t="s">
        <v>314</v>
      </c>
      <c r="F103" s="85" t="s">
        <v>533</v>
      </c>
      <c r="G103" s="98" t="s">
        <v>357</v>
      </c>
      <c r="H103" s="85" t="s">
        <v>506</v>
      </c>
      <c r="I103" s="85" t="s">
        <v>171</v>
      </c>
      <c r="J103" s="85"/>
      <c r="K103" s="95">
        <v>5.1800000000000006</v>
      </c>
      <c r="L103" s="98" t="s">
        <v>175</v>
      </c>
      <c r="M103" s="99">
        <v>2.75E-2</v>
      </c>
      <c r="N103" s="99">
        <v>1.7799999999999996E-2</v>
      </c>
      <c r="O103" s="95">
        <v>92000.000000000015</v>
      </c>
      <c r="P103" s="97">
        <v>104.93</v>
      </c>
      <c r="Q103" s="95">
        <v>96.53561000000002</v>
      </c>
      <c r="R103" s="96">
        <v>1.8458963170712799E-4</v>
      </c>
      <c r="S103" s="96">
        <v>1.3525491650521857E-3</v>
      </c>
      <c r="T103" s="96">
        <v>2.2704455733189944E-4</v>
      </c>
    </row>
    <row r="104" spans="2:20">
      <c r="B104" s="88" t="s">
        <v>536</v>
      </c>
      <c r="C104" s="85" t="s">
        <v>537</v>
      </c>
      <c r="D104" s="98" t="s">
        <v>131</v>
      </c>
      <c r="E104" s="98" t="s">
        <v>314</v>
      </c>
      <c r="F104" s="85" t="s">
        <v>538</v>
      </c>
      <c r="G104" s="98" t="s">
        <v>375</v>
      </c>
      <c r="H104" s="85" t="s">
        <v>506</v>
      </c>
      <c r="I104" s="85" t="s">
        <v>173</v>
      </c>
      <c r="J104" s="85"/>
      <c r="K104" s="95">
        <v>0.5</v>
      </c>
      <c r="L104" s="98" t="s">
        <v>175</v>
      </c>
      <c r="M104" s="99">
        <v>5.1900000000000002E-2</v>
      </c>
      <c r="N104" s="99">
        <v>1.5700000000000002E-2</v>
      </c>
      <c r="O104" s="95">
        <v>64272.760000000009</v>
      </c>
      <c r="P104" s="97">
        <v>121.21</v>
      </c>
      <c r="Q104" s="95">
        <v>77.905030000000011</v>
      </c>
      <c r="R104" s="96">
        <v>2.1452748447022224E-4</v>
      </c>
      <c r="S104" s="96">
        <v>1.0915182830446243E-3</v>
      </c>
      <c r="T104" s="96">
        <v>1.8322682220869941E-4</v>
      </c>
    </row>
    <row r="105" spans="2:20">
      <c r="B105" s="88" t="s">
        <v>539</v>
      </c>
      <c r="C105" s="85" t="s">
        <v>540</v>
      </c>
      <c r="D105" s="98" t="s">
        <v>131</v>
      </c>
      <c r="E105" s="98" t="s">
        <v>314</v>
      </c>
      <c r="F105" s="85" t="s">
        <v>538</v>
      </c>
      <c r="G105" s="98" t="s">
        <v>375</v>
      </c>
      <c r="H105" s="85" t="s">
        <v>506</v>
      </c>
      <c r="I105" s="85" t="s">
        <v>173</v>
      </c>
      <c r="J105" s="85"/>
      <c r="K105" s="95">
        <v>1.9600000000000002</v>
      </c>
      <c r="L105" s="98" t="s">
        <v>175</v>
      </c>
      <c r="M105" s="99">
        <v>4.5999999999999999E-2</v>
      </c>
      <c r="N105" s="99">
        <v>1.1500000000000003E-2</v>
      </c>
      <c r="O105" s="95">
        <v>7651.4700000000012</v>
      </c>
      <c r="P105" s="97">
        <v>108.95</v>
      </c>
      <c r="Q105" s="95">
        <v>8.5158500000000004</v>
      </c>
      <c r="R105" s="96">
        <v>1.1893689907601454E-5</v>
      </c>
      <c r="S105" s="96">
        <v>1.1931458046631346E-4</v>
      </c>
      <c r="T105" s="96">
        <v>2.0028644285304207E-5</v>
      </c>
    </row>
    <row r="106" spans="2:20">
      <c r="B106" s="88" t="s">
        <v>541</v>
      </c>
      <c r="C106" s="85" t="s">
        <v>542</v>
      </c>
      <c r="D106" s="98" t="s">
        <v>131</v>
      </c>
      <c r="E106" s="98" t="s">
        <v>314</v>
      </c>
      <c r="F106" s="85" t="s">
        <v>538</v>
      </c>
      <c r="G106" s="98" t="s">
        <v>375</v>
      </c>
      <c r="H106" s="85" t="s">
        <v>506</v>
      </c>
      <c r="I106" s="85" t="s">
        <v>173</v>
      </c>
      <c r="J106" s="85"/>
      <c r="K106" s="95">
        <v>4.54</v>
      </c>
      <c r="L106" s="98" t="s">
        <v>175</v>
      </c>
      <c r="M106" s="99">
        <v>1.9799999999999998E-2</v>
      </c>
      <c r="N106" s="99">
        <v>1.7300000000000003E-2</v>
      </c>
      <c r="O106" s="95">
        <v>142414.24000000002</v>
      </c>
      <c r="P106" s="97">
        <v>100.02</v>
      </c>
      <c r="Q106" s="95">
        <v>143.85263</v>
      </c>
      <c r="R106" s="96">
        <v>1.4996913193046754E-4</v>
      </c>
      <c r="S106" s="96">
        <v>2.0155024099092651E-3</v>
      </c>
      <c r="T106" s="96">
        <v>3.3833066056535526E-4</v>
      </c>
    </row>
    <row r="107" spans="2:20">
      <c r="B107" s="88" t="s">
        <v>543</v>
      </c>
      <c r="C107" s="85" t="s">
        <v>544</v>
      </c>
      <c r="D107" s="98" t="s">
        <v>131</v>
      </c>
      <c r="E107" s="98" t="s">
        <v>314</v>
      </c>
      <c r="F107" s="85" t="s">
        <v>418</v>
      </c>
      <c r="G107" s="98" t="s">
        <v>398</v>
      </c>
      <c r="H107" s="85" t="s">
        <v>506</v>
      </c>
      <c r="I107" s="85" t="s">
        <v>173</v>
      </c>
      <c r="J107" s="85"/>
      <c r="K107" s="95">
        <v>1.2</v>
      </c>
      <c r="L107" s="98" t="s">
        <v>175</v>
      </c>
      <c r="M107" s="99">
        <v>4.4999999999999998E-2</v>
      </c>
      <c r="N107" s="99">
        <v>9.1999999999999998E-3</v>
      </c>
      <c r="O107" s="95">
        <v>1734.4900000000002</v>
      </c>
      <c r="P107" s="97">
        <v>129.25</v>
      </c>
      <c r="Q107" s="95">
        <v>2.2418300000000002</v>
      </c>
      <c r="R107" s="96">
        <v>1.1083304108365218E-5</v>
      </c>
      <c r="S107" s="96">
        <v>3.1410018486327905E-5</v>
      </c>
      <c r="T107" s="96">
        <v>5.2726170162841686E-6</v>
      </c>
    </row>
    <row r="108" spans="2:20">
      <c r="B108" s="88" t="s">
        <v>545</v>
      </c>
      <c r="C108" s="85" t="s">
        <v>546</v>
      </c>
      <c r="D108" s="98" t="s">
        <v>131</v>
      </c>
      <c r="E108" s="98" t="s">
        <v>314</v>
      </c>
      <c r="F108" s="85" t="s">
        <v>547</v>
      </c>
      <c r="G108" s="98" t="s">
        <v>375</v>
      </c>
      <c r="H108" s="85" t="s">
        <v>506</v>
      </c>
      <c r="I108" s="85" t="s">
        <v>173</v>
      </c>
      <c r="J108" s="85"/>
      <c r="K108" s="95">
        <v>1.4799999999999998</v>
      </c>
      <c r="L108" s="98" t="s">
        <v>175</v>
      </c>
      <c r="M108" s="99">
        <v>3.3500000000000002E-2</v>
      </c>
      <c r="N108" s="99">
        <v>8.4999999999999989E-3</v>
      </c>
      <c r="O108" s="95">
        <v>148206.63</v>
      </c>
      <c r="P108" s="97">
        <v>111.96</v>
      </c>
      <c r="Q108" s="95">
        <v>165.93214000000003</v>
      </c>
      <c r="R108" s="96">
        <v>3.7719303793372924E-4</v>
      </c>
      <c r="S108" s="96">
        <v>2.3248558476226793E-3</v>
      </c>
      <c r="T108" s="96">
        <v>3.9026002190730206E-4</v>
      </c>
    </row>
    <row r="109" spans="2:20">
      <c r="B109" s="88" t="s">
        <v>548</v>
      </c>
      <c r="C109" s="85" t="s">
        <v>549</v>
      </c>
      <c r="D109" s="98" t="s">
        <v>131</v>
      </c>
      <c r="E109" s="98" t="s">
        <v>314</v>
      </c>
      <c r="F109" s="85" t="s">
        <v>505</v>
      </c>
      <c r="G109" s="98" t="s">
        <v>316</v>
      </c>
      <c r="H109" s="85" t="s">
        <v>550</v>
      </c>
      <c r="I109" s="85" t="s">
        <v>171</v>
      </c>
      <c r="J109" s="85"/>
      <c r="K109" s="95">
        <v>3.4</v>
      </c>
      <c r="L109" s="98" t="s">
        <v>175</v>
      </c>
      <c r="M109" s="99">
        <v>5.2999999999999999E-2</v>
      </c>
      <c r="N109" s="99">
        <v>1.3199999999999998E-2</v>
      </c>
      <c r="O109" s="95">
        <v>14144.240000000002</v>
      </c>
      <c r="P109" s="97">
        <v>123.51</v>
      </c>
      <c r="Q109" s="95">
        <v>17.469560000000005</v>
      </c>
      <c r="R109" s="96">
        <v>5.4399667699976159E-5</v>
      </c>
      <c r="S109" s="96">
        <v>2.4476396629004635E-4</v>
      </c>
      <c r="T109" s="96">
        <v>4.1087102645159206E-5</v>
      </c>
    </row>
    <row r="110" spans="2:20">
      <c r="B110" s="88" t="s">
        <v>551</v>
      </c>
      <c r="C110" s="85" t="s">
        <v>552</v>
      </c>
      <c r="D110" s="98" t="s">
        <v>131</v>
      </c>
      <c r="E110" s="98" t="s">
        <v>314</v>
      </c>
      <c r="F110" s="85" t="s">
        <v>553</v>
      </c>
      <c r="G110" s="98" t="s">
        <v>357</v>
      </c>
      <c r="H110" s="85" t="s">
        <v>550</v>
      </c>
      <c r="I110" s="85" t="s">
        <v>171</v>
      </c>
      <c r="J110" s="85"/>
      <c r="K110" s="95">
        <v>2.84</v>
      </c>
      <c r="L110" s="98" t="s">
        <v>175</v>
      </c>
      <c r="M110" s="99">
        <v>5.3499999999999999E-2</v>
      </c>
      <c r="N110" s="99">
        <v>1.6500000000000001E-2</v>
      </c>
      <c r="O110" s="95">
        <v>79591.860000000015</v>
      </c>
      <c r="P110" s="97">
        <v>111.38</v>
      </c>
      <c r="Q110" s="95">
        <v>88.649410000000017</v>
      </c>
      <c r="R110" s="96">
        <v>2.7102193978424145E-4</v>
      </c>
      <c r="S110" s="96">
        <v>1.2420565372495071E-3</v>
      </c>
      <c r="T110" s="96">
        <v>2.0849680290189351E-4</v>
      </c>
    </row>
    <row r="111" spans="2:20">
      <c r="B111" s="88" t="s">
        <v>554</v>
      </c>
      <c r="C111" s="85" t="s">
        <v>555</v>
      </c>
      <c r="D111" s="98" t="s">
        <v>131</v>
      </c>
      <c r="E111" s="98" t="s">
        <v>314</v>
      </c>
      <c r="F111" s="85" t="s">
        <v>556</v>
      </c>
      <c r="G111" s="98" t="s">
        <v>357</v>
      </c>
      <c r="H111" s="85" t="s">
        <v>550</v>
      </c>
      <c r="I111" s="85" t="s">
        <v>173</v>
      </c>
      <c r="J111" s="85"/>
      <c r="K111" s="95">
        <v>3</v>
      </c>
      <c r="L111" s="98" t="s">
        <v>175</v>
      </c>
      <c r="M111" s="99">
        <v>4.5999999999999999E-2</v>
      </c>
      <c r="N111" s="99">
        <v>1.6899999999999998E-2</v>
      </c>
      <c r="O111" s="95">
        <v>174434.08</v>
      </c>
      <c r="P111" s="97">
        <v>109.4</v>
      </c>
      <c r="Q111" s="95">
        <v>190.83088000000004</v>
      </c>
      <c r="R111" s="96">
        <v>3.7052987761924217E-4</v>
      </c>
      <c r="S111" s="96">
        <v>2.6737091878341456E-3</v>
      </c>
      <c r="T111" s="96">
        <v>4.4882000201642506E-4</v>
      </c>
    </row>
    <row r="112" spans="2:20">
      <c r="B112" s="88" t="s">
        <v>557</v>
      </c>
      <c r="C112" s="85" t="s">
        <v>558</v>
      </c>
      <c r="D112" s="98" t="s">
        <v>131</v>
      </c>
      <c r="E112" s="98" t="s">
        <v>314</v>
      </c>
      <c r="F112" s="85" t="s">
        <v>556</v>
      </c>
      <c r="G112" s="98" t="s">
        <v>357</v>
      </c>
      <c r="H112" s="85" t="s">
        <v>550</v>
      </c>
      <c r="I112" s="85" t="s">
        <v>173</v>
      </c>
      <c r="J112" s="85"/>
      <c r="K112" s="95">
        <v>6.66</v>
      </c>
      <c r="L112" s="98" t="s">
        <v>175</v>
      </c>
      <c r="M112" s="99">
        <v>3.0600000000000002E-2</v>
      </c>
      <c r="N112" s="99">
        <v>3.0100000000000002E-2</v>
      </c>
      <c r="O112" s="95">
        <v>105000.00000000001</v>
      </c>
      <c r="P112" s="97">
        <v>100.14</v>
      </c>
      <c r="Q112" s="95">
        <v>105.99206000000001</v>
      </c>
      <c r="R112" s="96">
        <v>8.501335924216664E-4</v>
      </c>
      <c r="S112" s="96">
        <v>1.4850423823412019E-3</v>
      </c>
      <c r="T112" s="96">
        <v>2.4928542268905874E-4</v>
      </c>
    </row>
    <row r="113" spans="2:20">
      <c r="B113" s="88" t="s">
        <v>559</v>
      </c>
      <c r="C113" s="85" t="s">
        <v>560</v>
      </c>
      <c r="D113" s="98" t="s">
        <v>32</v>
      </c>
      <c r="E113" s="98" t="s">
        <v>314</v>
      </c>
      <c r="F113" s="85" t="s">
        <v>561</v>
      </c>
      <c r="G113" s="98" t="s">
        <v>357</v>
      </c>
      <c r="H113" s="85" t="s">
        <v>550</v>
      </c>
      <c r="I113" s="85" t="s">
        <v>171</v>
      </c>
      <c r="J113" s="85"/>
      <c r="K113" s="85">
        <v>1.82</v>
      </c>
      <c r="L113" s="98" t="s">
        <v>175</v>
      </c>
      <c r="M113" s="99">
        <v>4.4500000000000005E-2</v>
      </c>
      <c r="N113" s="96">
        <v>1.67E-2</v>
      </c>
      <c r="O113" s="95">
        <v>15045.500000000002</v>
      </c>
      <c r="P113" s="97">
        <v>109.27</v>
      </c>
      <c r="Q113" s="95">
        <v>16.440230000000003</v>
      </c>
      <c r="R113" s="96">
        <v>1.4179786727450082E-4</v>
      </c>
      <c r="S113" s="96">
        <v>2.3034214379300959E-4</v>
      </c>
      <c r="T113" s="96">
        <v>3.8666195228730757E-5</v>
      </c>
    </row>
    <row r="114" spans="2:20">
      <c r="B114" s="88" t="s">
        <v>562</v>
      </c>
      <c r="C114" s="85" t="s">
        <v>563</v>
      </c>
      <c r="D114" s="98" t="s">
        <v>131</v>
      </c>
      <c r="E114" s="98" t="s">
        <v>314</v>
      </c>
      <c r="F114" s="85" t="s">
        <v>561</v>
      </c>
      <c r="G114" s="98" t="s">
        <v>357</v>
      </c>
      <c r="H114" s="85" t="s">
        <v>550</v>
      </c>
      <c r="I114" s="85" t="s">
        <v>171</v>
      </c>
      <c r="J114" s="85"/>
      <c r="K114" s="95">
        <v>4.669999999999999</v>
      </c>
      <c r="L114" s="98" t="s">
        <v>175</v>
      </c>
      <c r="M114" s="99">
        <v>3.2500000000000001E-2</v>
      </c>
      <c r="N114" s="99">
        <v>1.8099999999999995E-2</v>
      </c>
      <c r="O114" s="95">
        <v>31255.570000000003</v>
      </c>
      <c r="P114" s="97">
        <v>105.07</v>
      </c>
      <c r="Q114" s="95">
        <v>32.840230000000012</v>
      </c>
      <c r="R114" s="96">
        <v>2.3734264613809819E-4</v>
      </c>
      <c r="S114" s="96">
        <v>4.6012062975125706E-4</v>
      </c>
      <c r="T114" s="96">
        <v>7.7237772496882399E-5</v>
      </c>
    </row>
    <row r="115" spans="2:20">
      <c r="B115" s="88" t="s">
        <v>564</v>
      </c>
      <c r="C115" s="85" t="s">
        <v>565</v>
      </c>
      <c r="D115" s="98" t="s">
        <v>131</v>
      </c>
      <c r="E115" s="98" t="s">
        <v>314</v>
      </c>
      <c r="F115" s="85" t="s">
        <v>390</v>
      </c>
      <c r="G115" s="98" t="s">
        <v>316</v>
      </c>
      <c r="H115" s="85" t="s">
        <v>550</v>
      </c>
      <c r="I115" s="85" t="s">
        <v>173</v>
      </c>
      <c r="J115" s="85"/>
      <c r="K115" s="95">
        <v>4.4999999999999991</v>
      </c>
      <c r="L115" s="98" t="s">
        <v>175</v>
      </c>
      <c r="M115" s="99">
        <v>5.0999999999999997E-2</v>
      </c>
      <c r="N115" s="99">
        <v>1.8099999999999998E-2</v>
      </c>
      <c r="O115" s="95">
        <v>387325.45000000007</v>
      </c>
      <c r="P115" s="97">
        <v>138.15</v>
      </c>
      <c r="Q115" s="95">
        <v>540.98534000000006</v>
      </c>
      <c r="R115" s="96">
        <v>3.3761431212249259E-4</v>
      </c>
      <c r="S115" s="96">
        <v>7.5796824604151027E-3</v>
      </c>
      <c r="T115" s="96">
        <v>1.2723571855333706E-3</v>
      </c>
    </row>
    <row r="116" spans="2:20">
      <c r="B116" s="88" t="s">
        <v>566</v>
      </c>
      <c r="C116" s="85" t="s">
        <v>567</v>
      </c>
      <c r="D116" s="98" t="s">
        <v>131</v>
      </c>
      <c r="E116" s="98" t="s">
        <v>314</v>
      </c>
      <c r="F116" s="85" t="s">
        <v>568</v>
      </c>
      <c r="G116" s="98" t="s">
        <v>357</v>
      </c>
      <c r="H116" s="85" t="s">
        <v>550</v>
      </c>
      <c r="I116" s="85" t="s">
        <v>171</v>
      </c>
      <c r="J116" s="85"/>
      <c r="K116" s="95">
        <v>2.4</v>
      </c>
      <c r="L116" s="98" t="s">
        <v>175</v>
      </c>
      <c r="M116" s="99">
        <v>4.5999999999999999E-2</v>
      </c>
      <c r="N116" s="99">
        <v>1.8599999999999995E-2</v>
      </c>
      <c r="O116" s="95">
        <v>833334.2</v>
      </c>
      <c r="P116" s="97">
        <v>129.58000000000001</v>
      </c>
      <c r="Q116" s="95">
        <v>1079.8345300000003</v>
      </c>
      <c r="R116" s="96">
        <v>1.7355417932510525E-3</v>
      </c>
      <c r="S116" s="96">
        <v>1.5129435572489981E-2</v>
      </c>
      <c r="T116" s="96">
        <v>2.5396903055312924E-3</v>
      </c>
    </row>
    <row r="117" spans="2:20">
      <c r="B117" s="88" t="s">
        <v>569</v>
      </c>
      <c r="C117" s="85" t="s">
        <v>570</v>
      </c>
      <c r="D117" s="98" t="s">
        <v>131</v>
      </c>
      <c r="E117" s="98" t="s">
        <v>314</v>
      </c>
      <c r="F117" s="85" t="s">
        <v>571</v>
      </c>
      <c r="G117" s="98" t="s">
        <v>357</v>
      </c>
      <c r="H117" s="85" t="s">
        <v>550</v>
      </c>
      <c r="I117" s="85" t="s">
        <v>173</v>
      </c>
      <c r="J117" s="85"/>
      <c r="K117" s="95">
        <v>2.4099999999999997</v>
      </c>
      <c r="L117" s="98" t="s">
        <v>175</v>
      </c>
      <c r="M117" s="99">
        <v>5.4000000000000006E-2</v>
      </c>
      <c r="N117" s="99">
        <v>1.2500000000000001E-2</v>
      </c>
      <c r="O117" s="95">
        <v>77367.55</v>
      </c>
      <c r="P117" s="97">
        <v>131.09</v>
      </c>
      <c r="Q117" s="95">
        <v>103.90752000000002</v>
      </c>
      <c r="R117" s="96">
        <v>3.7966638168458072E-4</v>
      </c>
      <c r="S117" s="96">
        <v>1.4558361356875797E-3</v>
      </c>
      <c r="T117" s="96">
        <v>2.4438274002573234E-4</v>
      </c>
    </row>
    <row r="118" spans="2:20">
      <c r="B118" s="88" t="s">
        <v>572</v>
      </c>
      <c r="C118" s="85" t="s">
        <v>573</v>
      </c>
      <c r="D118" s="98" t="s">
        <v>131</v>
      </c>
      <c r="E118" s="98" t="s">
        <v>314</v>
      </c>
      <c r="F118" s="85" t="s">
        <v>574</v>
      </c>
      <c r="G118" s="98" t="s">
        <v>357</v>
      </c>
      <c r="H118" s="85" t="s">
        <v>550</v>
      </c>
      <c r="I118" s="85" t="s">
        <v>173</v>
      </c>
      <c r="J118" s="85"/>
      <c r="K118" s="95">
        <v>2.8</v>
      </c>
      <c r="L118" s="98" t="s">
        <v>175</v>
      </c>
      <c r="M118" s="99">
        <v>4.4000000000000004E-2</v>
      </c>
      <c r="N118" s="99">
        <v>1.2099999999999998E-2</v>
      </c>
      <c r="O118" s="95">
        <v>26268.990000000005</v>
      </c>
      <c r="P118" s="97">
        <v>109.3</v>
      </c>
      <c r="Q118" s="95">
        <v>28.712010000000006</v>
      </c>
      <c r="R118" s="96">
        <v>1.4846999937263787E-4</v>
      </c>
      <c r="S118" s="96">
        <v>4.0228062113524749E-4</v>
      </c>
      <c r="T118" s="96">
        <v>6.7528506843837944E-5</v>
      </c>
    </row>
    <row r="119" spans="2:20">
      <c r="B119" s="88" t="s">
        <v>575</v>
      </c>
      <c r="C119" s="85" t="s">
        <v>576</v>
      </c>
      <c r="D119" s="98" t="s">
        <v>131</v>
      </c>
      <c r="E119" s="98" t="s">
        <v>314</v>
      </c>
      <c r="F119" s="85" t="s">
        <v>530</v>
      </c>
      <c r="G119" s="98" t="s">
        <v>357</v>
      </c>
      <c r="H119" s="85" t="s">
        <v>550</v>
      </c>
      <c r="I119" s="85" t="s">
        <v>173</v>
      </c>
      <c r="J119" s="85"/>
      <c r="K119" s="95">
        <v>0.90000000000000024</v>
      </c>
      <c r="L119" s="98" t="s">
        <v>175</v>
      </c>
      <c r="M119" s="99">
        <v>0.05</v>
      </c>
      <c r="N119" s="99">
        <v>5.2000000000000015E-3</v>
      </c>
      <c r="O119" s="95">
        <v>37002.750000000007</v>
      </c>
      <c r="P119" s="97">
        <v>124.28</v>
      </c>
      <c r="Q119" s="95">
        <v>45.987019999999994</v>
      </c>
      <c r="R119" s="96">
        <v>1.3158558979447377E-4</v>
      </c>
      <c r="S119" s="96">
        <v>6.4431877008119744E-4</v>
      </c>
      <c r="T119" s="96">
        <v>1.0815804239402644E-4</v>
      </c>
    </row>
    <row r="120" spans="2:20">
      <c r="B120" s="88" t="s">
        <v>577</v>
      </c>
      <c r="C120" s="85" t="s">
        <v>578</v>
      </c>
      <c r="D120" s="98" t="s">
        <v>131</v>
      </c>
      <c r="E120" s="98" t="s">
        <v>314</v>
      </c>
      <c r="F120" s="85" t="s">
        <v>579</v>
      </c>
      <c r="G120" s="98" t="s">
        <v>357</v>
      </c>
      <c r="H120" s="85" t="s">
        <v>550</v>
      </c>
      <c r="I120" s="85" t="s">
        <v>171</v>
      </c>
      <c r="J120" s="85"/>
      <c r="K120" s="95">
        <v>1.94</v>
      </c>
      <c r="L120" s="98" t="s">
        <v>175</v>
      </c>
      <c r="M120" s="99">
        <v>4.8499999999999995E-2</v>
      </c>
      <c r="N120" s="99">
        <v>1.4400000000000001E-2</v>
      </c>
      <c r="O120" s="95">
        <v>27044.220000000005</v>
      </c>
      <c r="P120" s="97">
        <v>113.74</v>
      </c>
      <c r="Q120" s="95">
        <v>30.760090000000005</v>
      </c>
      <c r="R120" s="96">
        <v>3.8912546762589932E-5</v>
      </c>
      <c r="S120" s="96">
        <v>4.3097603098411129E-4</v>
      </c>
      <c r="T120" s="96">
        <v>7.2345438305505984E-5</v>
      </c>
    </row>
    <row r="121" spans="2:20">
      <c r="B121" s="88" t="s">
        <v>580</v>
      </c>
      <c r="C121" s="85" t="s">
        <v>581</v>
      </c>
      <c r="D121" s="98" t="s">
        <v>131</v>
      </c>
      <c r="E121" s="98" t="s">
        <v>314</v>
      </c>
      <c r="F121" s="85" t="s">
        <v>579</v>
      </c>
      <c r="G121" s="98" t="s">
        <v>357</v>
      </c>
      <c r="H121" s="85" t="s">
        <v>550</v>
      </c>
      <c r="I121" s="85" t="s">
        <v>171</v>
      </c>
      <c r="J121" s="85"/>
      <c r="K121" s="95">
        <v>4.6499999999999995</v>
      </c>
      <c r="L121" s="98" t="s">
        <v>175</v>
      </c>
      <c r="M121" s="99">
        <v>3.3000000000000002E-2</v>
      </c>
      <c r="N121" s="99">
        <v>2.2099999999999998E-2</v>
      </c>
      <c r="O121" s="95">
        <v>391.3900000000001</v>
      </c>
      <c r="P121" s="97">
        <v>104</v>
      </c>
      <c r="Q121" s="95">
        <v>0.40705000000000008</v>
      </c>
      <c r="R121" s="96">
        <v>6.0337212546884334E-7</v>
      </c>
      <c r="S121" s="96">
        <v>5.7031300432502799E-6</v>
      </c>
      <c r="T121" s="96">
        <v>9.5735125164640961E-7</v>
      </c>
    </row>
    <row r="122" spans="2:20">
      <c r="B122" s="88" t="s">
        <v>582</v>
      </c>
      <c r="C122" s="85" t="s">
        <v>583</v>
      </c>
      <c r="D122" s="98" t="s">
        <v>131</v>
      </c>
      <c r="E122" s="98" t="s">
        <v>314</v>
      </c>
      <c r="F122" s="85" t="s">
        <v>584</v>
      </c>
      <c r="G122" s="98" t="s">
        <v>357</v>
      </c>
      <c r="H122" s="85" t="s">
        <v>550</v>
      </c>
      <c r="I122" s="85" t="s">
        <v>173</v>
      </c>
      <c r="J122" s="85"/>
      <c r="K122" s="95">
        <v>5.1099999999999994</v>
      </c>
      <c r="L122" s="98" t="s">
        <v>175</v>
      </c>
      <c r="M122" s="99">
        <v>4.3400000000000001E-2</v>
      </c>
      <c r="N122" s="99">
        <v>2.7999999999999997E-2</v>
      </c>
      <c r="O122" s="95">
        <v>162458.33000000002</v>
      </c>
      <c r="P122" s="97">
        <v>107.9</v>
      </c>
      <c r="Q122" s="95">
        <v>175.29254000000003</v>
      </c>
      <c r="R122" s="96">
        <v>9.2425953738576677E-5</v>
      </c>
      <c r="S122" s="96">
        <v>2.4560033195716777E-3</v>
      </c>
      <c r="T122" s="96">
        <v>4.122749848256439E-4</v>
      </c>
    </row>
    <row r="123" spans="2:20">
      <c r="B123" s="88" t="s">
        <v>585</v>
      </c>
      <c r="C123" s="85" t="s">
        <v>586</v>
      </c>
      <c r="D123" s="98" t="s">
        <v>131</v>
      </c>
      <c r="E123" s="98" t="s">
        <v>314</v>
      </c>
      <c r="F123" s="85" t="s">
        <v>587</v>
      </c>
      <c r="G123" s="98" t="s">
        <v>357</v>
      </c>
      <c r="H123" s="85" t="s">
        <v>588</v>
      </c>
      <c r="I123" s="85" t="s">
        <v>171</v>
      </c>
      <c r="J123" s="85"/>
      <c r="K123" s="95">
        <v>0.33</v>
      </c>
      <c r="L123" s="98" t="s">
        <v>175</v>
      </c>
      <c r="M123" s="99">
        <v>6.0999999999999999E-2</v>
      </c>
      <c r="N123" s="99">
        <v>2.9300000000000007E-2</v>
      </c>
      <c r="O123" s="95">
        <v>42038.910000000011</v>
      </c>
      <c r="P123" s="97">
        <v>110.18</v>
      </c>
      <c r="Q123" s="95">
        <v>46.318460000000009</v>
      </c>
      <c r="R123" s="96">
        <v>8.4077820000000021E-4</v>
      </c>
      <c r="S123" s="96">
        <v>6.4896253723888066E-4</v>
      </c>
      <c r="T123" s="96">
        <v>1.0893756456291404E-4</v>
      </c>
    </row>
    <row r="124" spans="2:20">
      <c r="B124" s="88" t="s">
        <v>589</v>
      </c>
      <c r="C124" s="85" t="s">
        <v>590</v>
      </c>
      <c r="D124" s="98" t="s">
        <v>131</v>
      </c>
      <c r="E124" s="98" t="s">
        <v>314</v>
      </c>
      <c r="F124" s="85" t="s">
        <v>587</v>
      </c>
      <c r="G124" s="98" t="s">
        <v>357</v>
      </c>
      <c r="H124" s="85" t="s">
        <v>588</v>
      </c>
      <c r="I124" s="85" t="s">
        <v>171</v>
      </c>
      <c r="J124" s="85"/>
      <c r="K124" s="95">
        <v>5.7099999999999991</v>
      </c>
      <c r="L124" s="98" t="s">
        <v>175</v>
      </c>
      <c r="M124" s="99">
        <v>4.6500000000000007E-2</v>
      </c>
      <c r="N124" s="99">
        <v>3.3199999999999993E-2</v>
      </c>
      <c r="O124" s="95">
        <v>173449.32000000004</v>
      </c>
      <c r="P124" s="97">
        <v>107.05</v>
      </c>
      <c r="Q124" s="95">
        <v>189.71020000000004</v>
      </c>
      <c r="R124" s="96">
        <v>4.3731643731310932E-4</v>
      </c>
      <c r="S124" s="96">
        <v>2.6580074711485551E-3</v>
      </c>
      <c r="T124" s="96">
        <v>4.4618424621076214E-4</v>
      </c>
    </row>
    <row r="125" spans="2:20">
      <c r="B125" s="88" t="s">
        <v>591</v>
      </c>
      <c r="C125" s="85" t="s">
        <v>592</v>
      </c>
      <c r="D125" s="98" t="s">
        <v>131</v>
      </c>
      <c r="E125" s="98" t="s">
        <v>314</v>
      </c>
      <c r="F125" s="85" t="s">
        <v>587</v>
      </c>
      <c r="G125" s="98" t="s">
        <v>357</v>
      </c>
      <c r="H125" s="85" t="s">
        <v>588</v>
      </c>
      <c r="I125" s="85" t="s">
        <v>171</v>
      </c>
      <c r="J125" s="85"/>
      <c r="K125" s="95">
        <v>1.94</v>
      </c>
      <c r="L125" s="98" t="s">
        <v>175</v>
      </c>
      <c r="M125" s="99">
        <v>5.5999999999999994E-2</v>
      </c>
      <c r="N125" s="99">
        <v>1.3000000000000001E-2</v>
      </c>
      <c r="O125" s="95">
        <v>212413.96000000005</v>
      </c>
      <c r="P125" s="97">
        <v>113.49</v>
      </c>
      <c r="Q125" s="95">
        <v>247.29245000000003</v>
      </c>
      <c r="R125" s="96">
        <v>1.1184155767570189E-3</v>
      </c>
      <c r="S125" s="96">
        <v>3.4647856554820482E-3</v>
      </c>
      <c r="T125" s="96">
        <v>5.8161340506131232E-4</v>
      </c>
    </row>
    <row r="126" spans="2:20">
      <c r="B126" s="88" t="s">
        <v>593</v>
      </c>
      <c r="C126" s="85" t="s">
        <v>594</v>
      </c>
      <c r="D126" s="98" t="s">
        <v>131</v>
      </c>
      <c r="E126" s="98" t="s">
        <v>314</v>
      </c>
      <c r="F126" s="85" t="s">
        <v>553</v>
      </c>
      <c r="G126" s="98" t="s">
        <v>357</v>
      </c>
      <c r="H126" s="85" t="s">
        <v>588</v>
      </c>
      <c r="I126" s="85" t="s">
        <v>173</v>
      </c>
      <c r="J126" s="85"/>
      <c r="K126" s="95">
        <v>0.98999999999999966</v>
      </c>
      <c r="L126" s="98" t="s">
        <v>175</v>
      </c>
      <c r="M126" s="99">
        <v>5.5E-2</v>
      </c>
      <c r="N126" s="99">
        <v>1.3000000000000001E-2</v>
      </c>
      <c r="O126" s="95">
        <v>32543.100000000006</v>
      </c>
      <c r="P126" s="97">
        <v>124.01</v>
      </c>
      <c r="Q126" s="95">
        <v>40.356690000000008</v>
      </c>
      <c r="R126" s="96">
        <v>5.4261108795331393E-4</v>
      </c>
      <c r="S126" s="96">
        <v>5.6543287356624044E-4</v>
      </c>
      <c r="T126" s="96">
        <v>9.4915926013526962E-5</v>
      </c>
    </row>
    <row r="127" spans="2:20">
      <c r="B127" s="88" t="s">
        <v>595</v>
      </c>
      <c r="C127" s="85" t="s">
        <v>596</v>
      </c>
      <c r="D127" s="98" t="s">
        <v>131</v>
      </c>
      <c r="E127" s="98" t="s">
        <v>314</v>
      </c>
      <c r="F127" s="85" t="s">
        <v>597</v>
      </c>
      <c r="G127" s="98" t="s">
        <v>402</v>
      </c>
      <c r="H127" s="85" t="s">
        <v>588</v>
      </c>
      <c r="I127" s="85" t="s">
        <v>171</v>
      </c>
      <c r="J127" s="85"/>
      <c r="K127" s="95">
        <v>1.1299999999999999</v>
      </c>
      <c r="L127" s="98" t="s">
        <v>175</v>
      </c>
      <c r="M127" s="99">
        <v>4.2000000000000003E-2</v>
      </c>
      <c r="N127" s="99">
        <v>2.3E-2</v>
      </c>
      <c r="O127" s="95">
        <v>53603.900000000009</v>
      </c>
      <c r="P127" s="97">
        <v>103.49</v>
      </c>
      <c r="Q127" s="95">
        <v>55.47469000000001</v>
      </c>
      <c r="R127" s="96">
        <v>1.3250989534024913E-4</v>
      </c>
      <c r="S127" s="96">
        <v>7.7724940714653213E-4</v>
      </c>
      <c r="T127" s="96">
        <v>1.3047233486352186E-4</v>
      </c>
    </row>
    <row r="128" spans="2:20">
      <c r="B128" s="88" t="s">
        <v>598</v>
      </c>
      <c r="C128" s="85" t="s">
        <v>599</v>
      </c>
      <c r="D128" s="98" t="s">
        <v>131</v>
      </c>
      <c r="E128" s="98" t="s">
        <v>314</v>
      </c>
      <c r="F128" s="85" t="s">
        <v>600</v>
      </c>
      <c r="G128" s="98" t="s">
        <v>357</v>
      </c>
      <c r="H128" s="85" t="s">
        <v>588</v>
      </c>
      <c r="I128" s="85" t="s">
        <v>171</v>
      </c>
      <c r="J128" s="85"/>
      <c r="K128" s="95">
        <v>2.5000000000000004</v>
      </c>
      <c r="L128" s="98" t="s">
        <v>175</v>
      </c>
      <c r="M128" s="99">
        <v>4.8000000000000001E-2</v>
      </c>
      <c r="N128" s="99">
        <v>1.3600000000000003E-2</v>
      </c>
      <c r="O128" s="95">
        <v>44916.44000000001</v>
      </c>
      <c r="P128" s="97">
        <v>107.38</v>
      </c>
      <c r="Q128" s="95">
        <v>49.309269999999998</v>
      </c>
      <c r="R128" s="96">
        <v>1.697075901425778E-4</v>
      </c>
      <c r="S128" s="96">
        <v>6.908664270918552E-4</v>
      </c>
      <c r="T128" s="96">
        <v>1.1597172669763113E-4</v>
      </c>
    </row>
    <row r="129" spans="2:20">
      <c r="B129" s="88" t="s">
        <v>601</v>
      </c>
      <c r="C129" s="85" t="s">
        <v>602</v>
      </c>
      <c r="D129" s="98" t="s">
        <v>131</v>
      </c>
      <c r="E129" s="98" t="s">
        <v>314</v>
      </c>
      <c r="F129" s="85" t="s">
        <v>603</v>
      </c>
      <c r="G129" s="98" t="s">
        <v>357</v>
      </c>
      <c r="H129" s="85" t="s">
        <v>588</v>
      </c>
      <c r="I129" s="85" t="s">
        <v>173</v>
      </c>
      <c r="J129" s="85"/>
      <c r="K129" s="95">
        <v>2.39</v>
      </c>
      <c r="L129" s="98" t="s">
        <v>175</v>
      </c>
      <c r="M129" s="99">
        <v>5.4000000000000006E-2</v>
      </c>
      <c r="N129" s="99">
        <v>3.6300000000000006E-2</v>
      </c>
      <c r="O129" s="95">
        <v>61398.180000000008</v>
      </c>
      <c r="P129" s="97">
        <v>106.42</v>
      </c>
      <c r="Q129" s="95">
        <v>65.339950000000016</v>
      </c>
      <c r="R129" s="96">
        <v>8.0259058823529419E-4</v>
      </c>
      <c r="S129" s="96">
        <v>9.1547041363338941E-4</v>
      </c>
      <c r="T129" s="96">
        <v>1.5367469086110755E-4</v>
      </c>
    </row>
    <row r="130" spans="2:20">
      <c r="B130" s="88" t="s">
        <v>604</v>
      </c>
      <c r="C130" s="85" t="s">
        <v>605</v>
      </c>
      <c r="D130" s="98" t="s">
        <v>131</v>
      </c>
      <c r="E130" s="98" t="s">
        <v>314</v>
      </c>
      <c r="F130" s="85" t="s">
        <v>603</v>
      </c>
      <c r="G130" s="98" t="s">
        <v>357</v>
      </c>
      <c r="H130" s="85" t="s">
        <v>588</v>
      </c>
      <c r="I130" s="85" t="s">
        <v>173</v>
      </c>
      <c r="J130" s="85"/>
      <c r="K130" s="95">
        <v>1.39</v>
      </c>
      <c r="L130" s="98" t="s">
        <v>175</v>
      </c>
      <c r="M130" s="99">
        <v>6.4000000000000001E-2</v>
      </c>
      <c r="N130" s="99">
        <v>3.15E-2</v>
      </c>
      <c r="O130" s="95">
        <v>105448.92000000001</v>
      </c>
      <c r="P130" s="97">
        <v>113.41</v>
      </c>
      <c r="Q130" s="95">
        <v>119.58964000000002</v>
      </c>
      <c r="R130" s="96">
        <v>1.024328861016238E-3</v>
      </c>
      <c r="S130" s="96">
        <v>1.6755564887495035E-3</v>
      </c>
      <c r="T130" s="96">
        <v>2.8126591705673393E-4</v>
      </c>
    </row>
    <row r="131" spans="2:20">
      <c r="B131" s="88" t="s">
        <v>606</v>
      </c>
      <c r="C131" s="85" t="s">
        <v>607</v>
      </c>
      <c r="D131" s="98" t="s">
        <v>131</v>
      </c>
      <c r="E131" s="98" t="s">
        <v>314</v>
      </c>
      <c r="F131" s="85" t="s">
        <v>603</v>
      </c>
      <c r="G131" s="98" t="s">
        <v>357</v>
      </c>
      <c r="H131" s="85" t="s">
        <v>588</v>
      </c>
      <c r="I131" s="85" t="s">
        <v>173</v>
      </c>
      <c r="J131" s="85"/>
      <c r="K131" s="95">
        <v>3.58</v>
      </c>
      <c r="L131" s="98" t="s">
        <v>175</v>
      </c>
      <c r="M131" s="99">
        <v>2.5000000000000001E-2</v>
      </c>
      <c r="N131" s="99">
        <v>4.3799999999999999E-2</v>
      </c>
      <c r="O131" s="95">
        <v>210026.31000000003</v>
      </c>
      <c r="P131" s="97">
        <v>93.26</v>
      </c>
      <c r="Q131" s="95">
        <v>195.87053000000003</v>
      </c>
      <c r="R131" s="96">
        <v>1.1477349283028767E-3</v>
      </c>
      <c r="S131" s="96">
        <v>2.744319135807285E-3</v>
      </c>
      <c r="T131" s="96">
        <v>4.6067288307614701E-4</v>
      </c>
    </row>
    <row r="132" spans="2:20">
      <c r="B132" s="88" t="s">
        <v>608</v>
      </c>
      <c r="C132" s="85" t="s">
        <v>609</v>
      </c>
      <c r="D132" s="98" t="s">
        <v>131</v>
      </c>
      <c r="E132" s="98" t="s">
        <v>314</v>
      </c>
      <c r="F132" s="85" t="s">
        <v>522</v>
      </c>
      <c r="G132" s="98" t="s">
        <v>316</v>
      </c>
      <c r="H132" s="85" t="s">
        <v>588</v>
      </c>
      <c r="I132" s="85" t="s">
        <v>173</v>
      </c>
      <c r="J132" s="85"/>
      <c r="K132" s="95">
        <v>3.38</v>
      </c>
      <c r="L132" s="98" t="s">
        <v>175</v>
      </c>
      <c r="M132" s="99">
        <v>2.4E-2</v>
      </c>
      <c r="N132" s="99">
        <v>1.18E-2</v>
      </c>
      <c r="O132" s="95">
        <v>56458.000000000007</v>
      </c>
      <c r="P132" s="97">
        <v>104.78</v>
      </c>
      <c r="Q132" s="95">
        <v>59.156690000000012</v>
      </c>
      <c r="R132" s="96">
        <v>4.3245934538992429E-4</v>
      </c>
      <c r="S132" s="96">
        <v>8.2883747942081665E-4</v>
      </c>
      <c r="T132" s="96">
        <v>1.3913212434531053E-4</v>
      </c>
    </row>
    <row r="133" spans="2:20">
      <c r="B133" s="88" t="s">
        <v>610</v>
      </c>
      <c r="C133" s="85" t="s">
        <v>611</v>
      </c>
      <c r="D133" s="98" t="s">
        <v>131</v>
      </c>
      <c r="E133" s="98" t="s">
        <v>314</v>
      </c>
      <c r="F133" s="85" t="s">
        <v>612</v>
      </c>
      <c r="G133" s="98" t="s">
        <v>357</v>
      </c>
      <c r="H133" s="85" t="s">
        <v>588</v>
      </c>
      <c r="I133" s="85" t="s">
        <v>173</v>
      </c>
      <c r="J133" s="85"/>
      <c r="K133" s="95">
        <v>1.1400000000000001</v>
      </c>
      <c r="L133" s="98" t="s">
        <v>175</v>
      </c>
      <c r="M133" s="99">
        <v>4.6500000000000007E-2</v>
      </c>
      <c r="N133" s="99">
        <v>8.6E-3</v>
      </c>
      <c r="O133" s="95">
        <v>99624.29</v>
      </c>
      <c r="P133" s="97">
        <v>127.32</v>
      </c>
      <c r="Q133" s="95">
        <v>126.84164000000001</v>
      </c>
      <c r="R133" s="96">
        <v>4.2952511261635888E-4</v>
      </c>
      <c r="S133" s="96">
        <v>1.7771634143695773E-3</v>
      </c>
      <c r="T133" s="96">
        <v>2.9832208037067513E-4</v>
      </c>
    </row>
    <row r="134" spans="2:20">
      <c r="B134" s="88" t="s">
        <v>613</v>
      </c>
      <c r="C134" s="85" t="s">
        <v>614</v>
      </c>
      <c r="D134" s="98" t="s">
        <v>131</v>
      </c>
      <c r="E134" s="98" t="s">
        <v>314</v>
      </c>
      <c r="F134" s="85" t="s">
        <v>612</v>
      </c>
      <c r="G134" s="98" t="s">
        <v>357</v>
      </c>
      <c r="H134" s="85" t="s">
        <v>588</v>
      </c>
      <c r="I134" s="85" t="s">
        <v>173</v>
      </c>
      <c r="J134" s="85"/>
      <c r="K134" s="95">
        <v>1.8499999999999996</v>
      </c>
      <c r="L134" s="98" t="s">
        <v>175</v>
      </c>
      <c r="M134" s="99">
        <v>6.0999999999999999E-2</v>
      </c>
      <c r="N134" s="99">
        <v>1.8599999999999998E-2</v>
      </c>
      <c r="O134" s="95">
        <v>544113.96000000008</v>
      </c>
      <c r="P134" s="97">
        <v>109.05</v>
      </c>
      <c r="Q134" s="95">
        <v>593.3562800000002</v>
      </c>
      <c r="R134" s="96">
        <v>4.3585505390691395E-4</v>
      </c>
      <c r="S134" s="96">
        <v>8.3134455885498729E-3</v>
      </c>
      <c r="T134" s="96">
        <v>1.3955297318026228E-3</v>
      </c>
    </row>
    <row r="135" spans="2:20">
      <c r="B135" s="88" t="s">
        <v>615</v>
      </c>
      <c r="C135" s="85" t="s">
        <v>616</v>
      </c>
      <c r="D135" s="98" t="s">
        <v>131</v>
      </c>
      <c r="E135" s="98" t="s">
        <v>314</v>
      </c>
      <c r="F135" s="85" t="s">
        <v>612</v>
      </c>
      <c r="G135" s="98" t="s">
        <v>357</v>
      </c>
      <c r="H135" s="85" t="s">
        <v>588</v>
      </c>
      <c r="I135" s="85" t="s">
        <v>173</v>
      </c>
      <c r="J135" s="85"/>
      <c r="K135" s="95">
        <v>6.38</v>
      </c>
      <c r="L135" s="98" t="s">
        <v>175</v>
      </c>
      <c r="M135" s="99">
        <v>2.8500000000000001E-2</v>
      </c>
      <c r="N135" s="99">
        <v>2.0899999999999998E-2</v>
      </c>
      <c r="O135" s="95">
        <v>419717.00000000006</v>
      </c>
      <c r="P135" s="97">
        <v>106.34</v>
      </c>
      <c r="Q135" s="95">
        <v>446.32703000000009</v>
      </c>
      <c r="R135" s="96">
        <v>6.145197657393851E-4</v>
      </c>
      <c r="S135" s="96">
        <v>6.2534359265634916E-3</v>
      </c>
      <c r="T135" s="96">
        <v>1.049727897835953E-3</v>
      </c>
    </row>
    <row r="136" spans="2:20">
      <c r="B136" s="88" t="s">
        <v>617</v>
      </c>
      <c r="C136" s="85" t="s">
        <v>618</v>
      </c>
      <c r="D136" s="98" t="s">
        <v>131</v>
      </c>
      <c r="E136" s="98" t="s">
        <v>314</v>
      </c>
      <c r="F136" s="85" t="s">
        <v>612</v>
      </c>
      <c r="G136" s="98" t="s">
        <v>357</v>
      </c>
      <c r="H136" s="85" t="s">
        <v>588</v>
      </c>
      <c r="I136" s="85" t="s">
        <v>173</v>
      </c>
      <c r="J136" s="85"/>
      <c r="K136" s="95">
        <v>1</v>
      </c>
      <c r="L136" s="98" t="s">
        <v>175</v>
      </c>
      <c r="M136" s="99">
        <v>5.0499999999999996E-2</v>
      </c>
      <c r="N136" s="99">
        <v>1.01E-2</v>
      </c>
      <c r="O136" s="95">
        <v>173591.67999999999</v>
      </c>
      <c r="P136" s="97">
        <v>124.14</v>
      </c>
      <c r="Q136" s="95">
        <v>225.96155000000005</v>
      </c>
      <c r="R136" s="96">
        <v>1.0708986596117053E-3</v>
      </c>
      <c r="S136" s="96">
        <v>3.1659209051084643E-3</v>
      </c>
      <c r="T136" s="96">
        <v>5.3144471862538463E-4</v>
      </c>
    </row>
    <row r="137" spans="2:20">
      <c r="B137" s="88" t="s">
        <v>619</v>
      </c>
      <c r="C137" s="85" t="s">
        <v>620</v>
      </c>
      <c r="D137" s="98" t="s">
        <v>131</v>
      </c>
      <c r="E137" s="98" t="s">
        <v>314</v>
      </c>
      <c r="F137" s="85" t="s">
        <v>621</v>
      </c>
      <c r="G137" s="98" t="s">
        <v>422</v>
      </c>
      <c r="H137" s="85" t="s">
        <v>622</v>
      </c>
      <c r="I137" s="85" t="s">
        <v>173</v>
      </c>
      <c r="J137" s="85"/>
      <c r="K137" s="95">
        <v>1.9400000000000002</v>
      </c>
      <c r="L137" s="98" t="s">
        <v>175</v>
      </c>
      <c r="M137" s="99">
        <v>4.8000000000000001E-2</v>
      </c>
      <c r="N137" s="99">
        <v>1.9400000000000001E-2</v>
      </c>
      <c r="O137" s="95">
        <v>334977.39000000007</v>
      </c>
      <c r="P137" s="97">
        <v>123.1</v>
      </c>
      <c r="Q137" s="95">
        <v>412.35718000000003</v>
      </c>
      <c r="R137" s="96">
        <v>4.6781388443938385E-4</v>
      </c>
      <c r="S137" s="96">
        <v>5.7774883228300291E-3</v>
      </c>
      <c r="T137" s="96">
        <v>9.6983334331994563E-4</v>
      </c>
    </row>
    <row r="138" spans="2:20">
      <c r="B138" s="88" t="s">
        <v>623</v>
      </c>
      <c r="C138" s="85" t="s">
        <v>624</v>
      </c>
      <c r="D138" s="98" t="s">
        <v>131</v>
      </c>
      <c r="E138" s="98" t="s">
        <v>314</v>
      </c>
      <c r="F138" s="85" t="s">
        <v>625</v>
      </c>
      <c r="G138" s="98" t="s">
        <v>469</v>
      </c>
      <c r="H138" s="85" t="s">
        <v>622</v>
      </c>
      <c r="I138" s="85" t="s">
        <v>171</v>
      </c>
      <c r="J138" s="85"/>
      <c r="K138" s="95">
        <v>0.83</v>
      </c>
      <c r="L138" s="98" t="s">
        <v>175</v>
      </c>
      <c r="M138" s="99">
        <v>5.2999999999999999E-2</v>
      </c>
      <c r="N138" s="99">
        <v>1.7899999999999996E-2</v>
      </c>
      <c r="O138" s="95">
        <v>47202.240000000013</v>
      </c>
      <c r="P138" s="97">
        <v>124.16</v>
      </c>
      <c r="Q138" s="95">
        <v>58.606290000000008</v>
      </c>
      <c r="R138" s="96">
        <v>4.6633238478384993E-4</v>
      </c>
      <c r="S138" s="96">
        <v>8.2112588925792524E-4</v>
      </c>
      <c r="T138" s="96">
        <v>1.3783762458138425E-4</v>
      </c>
    </row>
    <row r="139" spans="2:20">
      <c r="B139" s="88" t="s">
        <v>626</v>
      </c>
      <c r="C139" s="85" t="s">
        <v>627</v>
      </c>
      <c r="D139" s="98" t="s">
        <v>131</v>
      </c>
      <c r="E139" s="98" t="s">
        <v>314</v>
      </c>
      <c r="F139" s="85" t="s">
        <v>625</v>
      </c>
      <c r="G139" s="98" t="s">
        <v>469</v>
      </c>
      <c r="H139" s="85" t="s">
        <v>622</v>
      </c>
      <c r="I139" s="85" t="s">
        <v>173</v>
      </c>
      <c r="J139" s="85"/>
      <c r="K139" s="95">
        <v>2.6000000000000005</v>
      </c>
      <c r="L139" s="98" t="s">
        <v>175</v>
      </c>
      <c r="M139" s="99">
        <v>0.05</v>
      </c>
      <c r="N139" s="99">
        <v>1.8000000000000006E-2</v>
      </c>
      <c r="O139" s="95">
        <v>40.88000000000001</v>
      </c>
      <c r="P139" s="97">
        <v>107.15</v>
      </c>
      <c r="Q139" s="95">
        <v>4.3799999999999999E-2</v>
      </c>
      <c r="R139" s="96">
        <v>1.9868869350519328E-7</v>
      </c>
      <c r="S139" s="96">
        <v>6.1367668810800197E-7</v>
      </c>
      <c r="T139" s="96">
        <v>1.0301433441128298E-7</v>
      </c>
    </row>
    <row r="140" spans="2:20">
      <c r="B140" s="88" t="s">
        <v>628</v>
      </c>
      <c r="C140" s="85" t="s">
        <v>629</v>
      </c>
      <c r="D140" s="98" t="s">
        <v>131</v>
      </c>
      <c r="E140" s="98" t="s">
        <v>314</v>
      </c>
      <c r="F140" s="85" t="s">
        <v>625</v>
      </c>
      <c r="G140" s="98" t="s">
        <v>469</v>
      </c>
      <c r="H140" s="85" t="s">
        <v>622</v>
      </c>
      <c r="I140" s="85" t="s">
        <v>171</v>
      </c>
      <c r="J140" s="85"/>
      <c r="K140" s="95">
        <v>0.42999999999999988</v>
      </c>
      <c r="L140" s="98" t="s">
        <v>175</v>
      </c>
      <c r="M140" s="99">
        <v>5.2499999999999998E-2</v>
      </c>
      <c r="N140" s="99">
        <v>1.3299999999999999E-2</v>
      </c>
      <c r="O140" s="95">
        <v>1003.4000000000001</v>
      </c>
      <c r="P140" s="97">
        <v>123.53</v>
      </c>
      <c r="Q140" s="95">
        <v>1.2395100000000001</v>
      </c>
      <c r="R140" s="96">
        <v>1.4707713509747233E-5</v>
      </c>
      <c r="S140" s="96">
        <v>1.7366629946957756E-5</v>
      </c>
      <c r="T140" s="96">
        <v>2.9152351060760137E-6</v>
      </c>
    </row>
    <row r="141" spans="2:20">
      <c r="B141" s="88" t="s">
        <v>630</v>
      </c>
      <c r="C141" s="85" t="s">
        <v>631</v>
      </c>
      <c r="D141" s="98" t="s">
        <v>131</v>
      </c>
      <c r="E141" s="98" t="s">
        <v>314</v>
      </c>
      <c r="F141" s="85" t="s">
        <v>632</v>
      </c>
      <c r="G141" s="98" t="s">
        <v>357</v>
      </c>
      <c r="H141" s="85" t="s">
        <v>622</v>
      </c>
      <c r="I141" s="85" t="s">
        <v>171</v>
      </c>
      <c r="J141" s="85"/>
      <c r="K141" s="95">
        <v>3.23</v>
      </c>
      <c r="L141" s="98" t="s">
        <v>175</v>
      </c>
      <c r="M141" s="99">
        <v>7.0000000000000007E-2</v>
      </c>
      <c r="N141" s="99">
        <v>0.02</v>
      </c>
      <c r="O141" s="95">
        <v>252922.81000000003</v>
      </c>
      <c r="P141" s="97">
        <v>121.96</v>
      </c>
      <c r="Q141" s="95">
        <v>308.46465000000006</v>
      </c>
      <c r="R141" s="96">
        <v>4.4638247959126226E-4</v>
      </c>
      <c r="S141" s="96">
        <v>4.3218622102829691E-3</v>
      </c>
      <c r="T141" s="96">
        <v>7.2548585865660664E-4</v>
      </c>
    </row>
    <row r="142" spans="2:20">
      <c r="B142" s="88" t="s">
        <v>633</v>
      </c>
      <c r="C142" s="85" t="s">
        <v>634</v>
      </c>
      <c r="D142" s="98" t="s">
        <v>131</v>
      </c>
      <c r="E142" s="98" t="s">
        <v>314</v>
      </c>
      <c r="F142" s="85" t="s">
        <v>632</v>
      </c>
      <c r="G142" s="98" t="s">
        <v>357</v>
      </c>
      <c r="H142" s="85" t="s">
        <v>622</v>
      </c>
      <c r="I142" s="85" t="s">
        <v>171</v>
      </c>
      <c r="J142" s="85"/>
      <c r="K142" s="95">
        <v>4.6000000000000005</v>
      </c>
      <c r="L142" s="98" t="s">
        <v>175</v>
      </c>
      <c r="M142" s="99">
        <v>4.9000000000000002E-2</v>
      </c>
      <c r="N142" s="99">
        <v>2.9700000000000001E-2</v>
      </c>
      <c r="O142" s="95">
        <v>4588.7800000000007</v>
      </c>
      <c r="P142" s="97">
        <v>107.95</v>
      </c>
      <c r="Q142" s="95">
        <v>4.9535900000000002</v>
      </c>
      <c r="R142" s="96">
        <v>2.8308590147348684E-5</v>
      </c>
      <c r="S142" s="96">
        <v>6.94041713571899E-5</v>
      </c>
      <c r="T142" s="96">
        <v>1.1650474356081902E-5</v>
      </c>
    </row>
    <row r="143" spans="2:20">
      <c r="B143" s="88" t="s">
        <v>635</v>
      </c>
      <c r="C143" s="85" t="s">
        <v>636</v>
      </c>
      <c r="D143" s="98" t="s">
        <v>131</v>
      </c>
      <c r="E143" s="98" t="s">
        <v>314</v>
      </c>
      <c r="F143" s="85" t="s">
        <v>632</v>
      </c>
      <c r="G143" s="98" t="s">
        <v>357</v>
      </c>
      <c r="H143" s="85" t="s">
        <v>622</v>
      </c>
      <c r="I143" s="85" t="s">
        <v>171</v>
      </c>
      <c r="J143" s="85"/>
      <c r="K143" s="95">
        <v>1</v>
      </c>
      <c r="L143" s="98" t="s">
        <v>175</v>
      </c>
      <c r="M143" s="99">
        <v>5.3499999999999999E-2</v>
      </c>
      <c r="N143" s="99">
        <v>1.2500000000000001E-2</v>
      </c>
      <c r="O143" s="95">
        <v>36153.540000000008</v>
      </c>
      <c r="P143" s="97">
        <v>124.21</v>
      </c>
      <c r="Q143" s="95">
        <v>47.215280000000007</v>
      </c>
      <c r="R143" s="96">
        <v>2.0120611449531584E-4</v>
      </c>
      <c r="S143" s="96">
        <v>6.6152777759114129E-4</v>
      </c>
      <c r="T143" s="96">
        <v>1.110468183388667E-4</v>
      </c>
    </row>
    <row r="144" spans="2:20">
      <c r="B144" s="88" t="s">
        <v>637</v>
      </c>
      <c r="C144" s="85" t="s">
        <v>638</v>
      </c>
      <c r="D144" s="98" t="s">
        <v>131</v>
      </c>
      <c r="E144" s="98" t="s">
        <v>314</v>
      </c>
      <c r="F144" s="85" t="s">
        <v>639</v>
      </c>
      <c r="G144" s="98" t="s">
        <v>398</v>
      </c>
      <c r="H144" s="85" t="s">
        <v>640</v>
      </c>
      <c r="I144" s="85" t="s">
        <v>171</v>
      </c>
      <c r="J144" s="85"/>
      <c r="K144" s="95">
        <v>2.0700000000000003</v>
      </c>
      <c r="L144" s="98" t="s">
        <v>175</v>
      </c>
      <c r="M144" s="99">
        <v>3.85E-2</v>
      </c>
      <c r="N144" s="99">
        <v>2.1600000000000005E-2</v>
      </c>
      <c r="O144" s="95">
        <v>2587.8400000000006</v>
      </c>
      <c r="P144" s="97">
        <v>103.7</v>
      </c>
      <c r="Q144" s="95">
        <v>2.6835999999999998</v>
      </c>
      <c r="R144" s="96">
        <v>6.4696000000000019E-5</v>
      </c>
      <c r="S144" s="96">
        <v>3.759960639741174E-5</v>
      </c>
      <c r="T144" s="96">
        <v>6.3116271193177852E-6</v>
      </c>
    </row>
    <row r="145" spans="2:20">
      <c r="B145" s="88" t="s">
        <v>641</v>
      </c>
      <c r="C145" s="85" t="s">
        <v>642</v>
      </c>
      <c r="D145" s="98" t="s">
        <v>131</v>
      </c>
      <c r="E145" s="98" t="s">
        <v>314</v>
      </c>
      <c r="F145" s="85" t="s">
        <v>643</v>
      </c>
      <c r="G145" s="98" t="s">
        <v>469</v>
      </c>
      <c r="H145" s="85" t="s">
        <v>644</v>
      </c>
      <c r="I145" s="85" t="s">
        <v>173</v>
      </c>
      <c r="J145" s="85"/>
      <c r="K145" s="95">
        <v>1.1399999999999999</v>
      </c>
      <c r="L145" s="98" t="s">
        <v>175</v>
      </c>
      <c r="M145" s="99">
        <v>4.4500000000000005E-2</v>
      </c>
      <c r="N145" s="99">
        <v>0.21439999999999998</v>
      </c>
      <c r="O145" s="95">
        <v>9.0000000000000024E-2</v>
      </c>
      <c r="P145" s="97">
        <v>103.6</v>
      </c>
      <c r="Q145" s="95">
        <v>9.0000000000000019E-5</v>
      </c>
      <c r="R145" s="96">
        <v>3.0252100840336141E-10</v>
      </c>
      <c r="S145" s="96">
        <v>1.2609794961123332E-9</v>
      </c>
      <c r="T145" s="96">
        <v>2.1167328988619797E-10</v>
      </c>
    </row>
    <row r="146" spans="2:20">
      <c r="B146" s="88" t="s">
        <v>645</v>
      </c>
      <c r="C146" s="85" t="s">
        <v>646</v>
      </c>
      <c r="D146" s="98" t="s">
        <v>131</v>
      </c>
      <c r="E146" s="98" t="s">
        <v>314</v>
      </c>
      <c r="F146" s="85" t="s">
        <v>643</v>
      </c>
      <c r="G146" s="98" t="s">
        <v>469</v>
      </c>
      <c r="H146" s="85" t="s">
        <v>644</v>
      </c>
      <c r="I146" s="85" t="s">
        <v>173</v>
      </c>
      <c r="J146" s="85"/>
      <c r="K146" s="95">
        <v>2.0500000000000003</v>
      </c>
      <c r="L146" s="98" t="s">
        <v>175</v>
      </c>
      <c r="M146" s="99">
        <v>4.9000000000000002E-2</v>
      </c>
      <c r="N146" s="99">
        <v>0.27090000000000003</v>
      </c>
      <c r="O146" s="95">
        <v>62047.000000000007</v>
      </c>
      <c r="P146" s="97">
        <v>83.46</v>
      </c>
      <c r="Q146" s="95">
        <v>51.784430000000008</v>
      </c>
      <c r="R146" s="96">
        <v>6.5118347083323449E-5</v>
      </c>
      <c r="S146" s="96">
        <v>7.2554560497627098E-4</v>
      </c>
      <c r="T146" s="96">
        <v>1.217931184775725E-4</v>
      </c>
    </row>
    <row r="147" spans="2:20">
      <c r="B147" s="88" t="s">
        <v>647</v>
      </c>
      <c r="C147" s="85" t="s">
        <v>648</v>
      </c>
      <c r="D147" s="98" t="s">
        <v>131</v>
      </c>
      <c r="E147" s="98" t="s">
        <v>314</v>
      </c>
      <c r="F147" s="85" t="s">
        <v>649</v>
      </c>
      <c r="G147" s="98" t="s">
        <v>375</v>
      </c>
      <c r="H147" s="85" t="s">
        <v>650</v>
      </c>
      <c r="I147" s="85"/>
      <c r="J147" s="85"/>
      <c r="K147" s="95">
        <v>3.0200000000000005</v>
      </c>
      <c r="L147" s="98" t="s">
        <v>175</v>
      </c>
      <c r="M147" s="99">
        <v>3.85E-2</v>
      </c>
      <c r="N147" s="99">
        <v>2.3900000000000001E-2</v>
      </c>
      <c r="O147" s="95">
        <v>69379.73000000001</v>
      </c>
      <c r="P147" s="97">
        <v>103.6</v>
      </c>
      <c r="Q147" s="95">
        <v>71.877399999999994</v>
      </c>
      <c r="R147" s="96">
        <v>2.4956737410071944E-4</v>
      </c>
      <c r="S147" s="96">
        <v>1.0070658625984956E-3</v>
      </c>
      <c r="T147" s="96">
        <v>1.6905028584962445E-4</v>
      </c>
    </row>
    <row r="148" spans="2:20">
      <c r="B148" s="84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95"/>
      <c r="P148" s="97"/>
      <c r="Q148" s="85"/>
      <c r="R148" s="85"/>
      <c r="S148" s="96"/>
      <c r="T148" s="85"/>
    </row>
    <row r="149" spans="2:20">
      <c r="B149" s="102" t="s">
        <v>54</v>
      </c>
      <c r="C149" s="83"/>
      <c r="D149" s="83"/>
      <c r="E149" s="83"/>
      <c r="F149" s="83"/>
      <c r="G149" s="83"/>
      <c r="H149" s="83"/>
      <c r="I149" s="83"/>
      <c r="J149" s="83"/>
      <c r="K149" s="92">
        <v>3.6245263725486057</v>
      </c>
      <c r="L149" s="83"/>
      <c r="M149" s="83"/>
      <c r="N149" s="104">
        <v>2.2725468533274874E-2</v>
      </c>
      <c r="O149" s="92"/>
      <c r="P149" s="94"/>
      <c r="Q149" s="92">
        <v>14623.030780000003</v>
      </c>
      <c r="R149" s="83"/>
      <c r="S149" s="93">
        <v>0.20488157760666154</v>
      </c>
      <c r="T149" s="93">
        <v>3.4392278147885952E-2</v>
      </c>
    </row>
    <row r="150" spans="2:20">
      <c r="B150" s="88" t="s">
        <v>651</v>
      </c>
      <c r="C150" s="85" t="s">
        <v>652</v>
      </c>
      <c r="D150" s="98" t="s">
        <v>131</v>
      </c>
      <c r="E150" s="98" t="s">
        <v>314</v>
      </c>
      <c r="F150" s="85" t="s">
        <v>331</v>
      </c>
      <c r="G150" s="98" t="s">
        <v>316</v>
      </c>
      <c r="H150" s="85" t="s">
        <v>317</v>
      </c>
      <c r="I150" s="85" t="s">
        <v>173</v>
      </c>
      <c r="J150" s="85"/>
      <c r="K150" s="95">
        <v>1.39</v>
      </c>
      <c r="L150" s="98" t="s">
        <v>175</v>
      </c>
      <c r="M150" s="99">
        <v>5.9000000000000004E-2</v>
      </c>
      <c r="N150" s="99">
        <v>7.8000000000000014E-3</v>
      </c>
      <c r="O150" s="95">
        <v>452253.83000000007</v>
      </c>
      <c r="P150" s="97">
        <v>107.68</v>
      </c>
      <c r="Q150" s="95">
        <v>486.98691000000008</v>
      </c>
      <c r="R150" s="96">
        <v>2.794652295055933E-4</v>
      </c>
      <c r="S150" s="96">
        <v>6.8231167598344685E-3</v>
      </c>
      <c r="T150" s="96">
        <v>1.1453569041245976E-3</v>
      </c>
    </row>
    <row r="151" spans="2:20">
      <c r="B151" s="88" t="s">
        <v>653</v>
      </c>
      <c r="C151" s="85" t="s">
        <v>654</v>
      </c>
      <c r="D151" s="98" t="s">
        <v>131</v>
      </c>
      <c r="E151" s="98" t="s">
        <v>314</v>
      </c>
      <c r="F151" s="85" t="s">
        <v>331</v>
      </c>
      <c r="G151" s="98" t="s">
        <v>316</v>
      </c>
      <c r="H151" s="85" t="s">
        <v>317</v>
      </c>
      <c r="I151" s="85" t="s">
        <v>173</v>
      </c>
      <c r="J151" s="85"/>
      <c r="K151" s="95">
        <v>1.89</v>
      </c>
      <c r="L151" s="98" t="s">
        <v>175</v>
      </c>
      <c r="M151" s="99">
        <v>1.8799999999999997E-2</v>
      </c>
      <c r="N151" s="99">
        <v>4.6999999999999993E-3</v>
      </c>
      <c r="O151" s="95">
        <v>368030.27000000008</v>
      </c>
      <c r="P151" s="97">
        <v>102.77</v>
      </c>
      <c r="Q151" s="95">
        <v>378.22471000000007</v>
      </c>
      <c r="R151" s="96">
        <v>5.8573420040329593E-4</v>
      </c>
      <c r="S151" s="96">
        <v>5.2992622692559265E-3</v>
      </c>
      <c r="T151" s="96">
        <v>8.8955631868836834E-4</v>
      </c>
    </row>
    <row r="152" spans="2:20">
      <c r="B152" s="88" t="s">
        <v>655</v>
      </c>
      <c r="C152" s="85" t="s">
        <v>656</v>
      </c>
      <c r="D152" s="98" t="s">
        <v>131</v>
      </c>
      <c r="E152" s="98" t="s">
        <v>314</v>
      </c>
      <c r="F152" s="85" t="s">
        <v>340</v>
      </c>
      <c r="G152" s="98" t="s">
        <v>316</v>
      </c>
      <c r="H152" s="85" t="s">
        <v>341</v>
      </c>
      <c r="I152" s="85" t="s">
        <v>171</v>
      </c>
      <c r="J152" s="85"/>
      <c r="K152" s="95">
        <v>2.9299999999999993</v>
      </c>
      <c r="L152" s="98" t="s">
        <v>175</v>
      </c>
      <c r="M152" s="99">
        <v>1.95E-2</v>
      </c>
      <c r="N152" s="99">
        <v>1.34E-2</v>
      </c>
      <c r="O152" s="95">
        <v>147908.63</v>
      </c>
      <c r="P152" s="97">
        <v>103.68</v>
      </c>
      <c r="Q152" s="95">
        <v>153.35167000000004</v>
      </c>
      <c r="R152" s="96">
        <v>2.1592500729927008E-4</v>
      </c>
      <c r="S152" s="96">
        <v>2.148592350717609E-3</v>
      </c>
      <c r="T152" s="96">
        <v>3.6067169442713967E-4</v>
      </c>
    </row>
    <row r="153" spans="2:20">
      <c r="B153" s="88" t="s">
        <v>657</v>
      </c>
      <c r="C153" s="85" t="s">
        <v>658</v>
      </c>
      <c r="D153" s="98" t="s">
        <v>131</v>
      </c>
      <c r="E153" s="98" t="s">
        <v>314</v>
      </c>
      <c r="F153" s="85" t="s">
        <v>315</v>
      </c>
      <c r="G153" s="98" t="s">
        <v>316</v>
      </c>
      <c r="H153" s="85" t="s">
        <v>341</v>
      </c>
      <c r="I153" s="85" t="s">
        <v>171</v>
      </c>
      <c r="J153" s="85"/>
      <c r="K153" s="95">
        <v>0.7</v>
      </c>
      <c r="L153" s="98" t="s">
        <v>175</v>
      </c>
      <c r="M153" s="99">
        <v>5.4000000000000006E-2</v>
      </c>
      <c r="N153" s="99">
        <v>2.7000000000000001E-3</v>
      </c>
      <c r="O153" s="95">
        <v>339837.51000000007</v>
      </c>
      <c r="P153" s="97">
        <v>105.2</v>
      </c>
      <c r="Q153" s="95">
        <v>357.50907000000007</v>
      </c>
      <c r="R153" s="96">
        <v>1.5404873168606723E-4</v>
      </c>
      <c r="S153" s="96">
        <v>5.0090178549354316E-3</v>
      </c>
      <c r="T153" s="96">
        <v>8.4083467790061145E-4</v>
      </c>
    </row>
    <row r="154" spans="2:20">
      <c r="B154" s="88" t="s">
        <v>659</v>
      </c>
      <c r="C154" s="85" t="s">
        <v>660</v>
      </c>
      <c r="D154" s="98" t="s">
        <v>131</v>
      </c>
      <c r="E154" s="98" t="s">
        <v>314</v>
      </c>
      <c r="F154" s="85" t="s">
        <v>661</v>
      </c>
      <c r="G154" s="98" t="s">
        <v>316</v>
      </c>
      <c r="H154" s="85" t="s">
        <v>341</v>
      </c>
      <c r="I154" s="85" t="s">
        <v>173</v>
      </c>
      <c r="J154" s="85"/>
      <c r="K154" s="95">
        <v>4.96</v>
      </c>
      <c r="L154" s="98" t="s">
        <v>175</v>
      </c>
      <c r="M154" s="99">
        <v>2.07E-2</v>
      </c>
      <c r="N154" s="99">
        <v>1.89E-2</v>
      </c>
      <c r="O154" s="95">
        <v>180000.00000000003</v>
      </c>
      <c r="P154" s="97">
        <v>102.45</v>
      </c>
      <c r="Q154" s="95">
        <v>184.41000000000003</v>
      </c>
      <c r="R154" s="96">
        <v>7.1016282455427433E-4</v>
      </c>
      <c r="S154" s="96">
        <v>2.5837469875341704E-3</v>
      </c>
      <c r="T154" s="96">
        <v>4.3371857097681957E-4</v>
      </c>
    </row>
    <row r="155" spans="2:20">
      <c r="B155" s="88" t="s">
        <v>662</v>
      </c>
      <c r="C155" s="85" t="s">
        <v>663</v>
      </c>
      <c r="D155" s="98" t="s">
        <v>131</v>
      </c>
      <c r="E155" s="98" t="s">
        <v>314</v>
      </c>
      <c r="F155" s="85" t="s">
        <v>331</v>
      </c>
      <c r="G155" s="98" t="s">
        <v>316</v>
      </c>
      <c r="H155" s="85" t="s">
        <v>341</v>
      </c>
      <c r="I155" s="85" t="s">
        <v>173</v>
      </c>
      <c r="J155" s="85"/>
      <c r="K155" s="95">
        <v>0.66000000000000014</v>
      </c>
      <c r="L155" s="98" t="s">
        <v>175</v>
      </c>
      <c r="M155" s="99">
        <v>2.4799999999999999E-2</v>
      </c>
      <c r="N155" s="99">
        <v>2.5000000000000001E-3</v>
      </c>
      <c r="O155" s="95">
        <v>307916.90999999997</v>
      </c>
      <c r="P155" s="97">
        <v>101.67</v>
      </c>
      <c r="Q155" s="95">
        <v>313.05912000000006</v>
      </c>
      <c r="R155" s="96">
        <v>3.1856065872946899E-4</v>
      </c>
      <c r="S155" s="96">
        <v>4.3862347932330055E-3</v>
      </c>
      <c r="T155" s="96">
        <v>7.3629170954753371E-4</v>
      </c>
    </row>
    <row r="156" spans="2:20">
      <c r="B156" s="88" t="s">
        <v>664</v>
      </c>
      <c r="C156" s="85" t="s">
        <v>665</v>
      </c>
      <c r="D156" s="98" t="s">
        <v>131</v>
      </c>
      <c r="E156" s="98" t="s">
        <v>314</v>
      </c>
      <c r="F156" s="85" t="s">
        <v>331</v>
      </c>
      <c r="G156" s="98" t="s">
        <v>316</v>
      </c>
      <c r="H156" s="85" t="s">
        <v>341</v>
      </c>
      <c r="I156" s="85" t="s">
        <v>173</v>
      </c>
      <c r="J156" s="85"/>
      <c r="K156" s="95">
        <v>2.12</v>
      </c>
      <c r="L156" s="98" t="s">
        <v>175</v>
      </c>
      <c r="M156" s="99">
        <v>6.0999999999999999E-2</v>
      </c>
      <c r="N156" s="99">
        <v>1.1099999999999999E-2</v>
      </c>
      <c r="O156" s="95">
        <v>182307.37000000002</v>
      </c>
      <c r="P156" s="97">
        <v>115.55</v>
      </c>
      <c r="Q156" s="95">
        <v>210.65616000000003</v>
      </c>
      <c r="R156" s="96">
        <v>1.0642518253107383E-4</v>
      </c>
      <c r="S156" s="96">
        <v>2.9514788721084336E-3</v>
      </c>
      <c r="T156" s="96">
        <v>4.954475824665922E-4</v>
      </c>
    </row>
    <row r="157" spans="2:20">
      <c r="B157" s="88" t="s">
        <v>666</v>
      </c>
      <c r="C157" s="85" t="s">
        <v>667</v>
      </c>
      <c r="D157" s="98" t="s">
        <v>131</v>
      </c>
      <c r="E157" s="98" t="s">
        <v>314</v>
      </c>
      <c r="F157" s="85" t="s">
        <v>374</v>
      </c>
      <c r="G157" s="98" t="s">
        <v>375</v>
      </c>
      <c r="H157" s="85" t="s">
        <v>369</v>
      </c>
      <c r="I157" s="85" t="s">
        <v>173</v>
      </c>
      <c r="J157" s="85"/>
      <c r="K157" s="95">
        <v>3.8</v>
      </c>
      <c r="L157" s="98" t="s">
        <v>175</v>
      </c>
      <c r="M157" s="99">
        <v>1.566E-2</v>
      </c>
      <c r="N157" s="99">
        <v>1.1899999999999999E-2</v>
      </c>
      <c r="O157" s="95">
        <v>146489.00000000003</v>
      </c>
      <c r="P157" s="97">
        <v>101.5</v>
      </c>
      <c r="Q157" s="95">
        <v>148.68634000000003</v>
      </c>
      <c r="R157" s="96">
        <v>1.9964184425676554E-4</v>
      </c>
      <c r="S157" s="96">
        <v>2.083226956577634E-3</v>
      </c>
      <c r="T157" s="96">
        <v>3.4969918609930879E-4</v>
      </c>
    </row>
    <row r="158" spans="2:20">
      <c r="B158" s="88" t="s">
        <v>668</v>
      </c>
      <c r="C158" s="85" t="s">
        <v>669</v>
      </c>
      <c r="D158" s="98" t="s">
        <v>131</v>
      </c>
      <c r="E158" s="98" t="s">
        <v>314</v>
      </c>
      <c r="F158" s="85" t="s">
        <v>374</v>
      </c>
      <c r="G158" s="98" t="s">
        <v>375</v>
      </c>
      <c r="H158" s="85" t="s">
        <v>369</v>
      </c>
      <c r="I158" s="85" t="s">
        <v>173</v>
      </c>
      <c r="J158" s="85"/>
      <c r="K158" s="95">
        <v>0.42000000000000004</v>
      </c>
      <c r="L158" s="98" t="s">
        <v>175</v>
      </c>
      <c r="M158" s="99">
        <v>5.7000000000000002E-2</v>
      </c>
      <c r="N158" s="99">
        <v>2.5999999999999999E-3</v>
      </c>
      <c r="O158" s="95">
        <v>398784.31000000006</v>
      </c>
      <c r="P158" s="97">
        <v>102.74</v>
      </c>
      <c r="Q158" s="95">
        <v>409.71099000000004</v>
      </c>
      <c r="R158" s="96">
        <v>8.9976455475163607E-4</v>
      </c>
      <c r="S158" s="96">
        <v>5.7404128635765014E-3</v>
      </c>
      <c r="T158" s="96">
        <v>9.6360970173145716E-4</v>
      </c>
    </row>
    <row r="159" spans="2:20">
      <c r="B159" s="88" t="s">
        <v>670</v>
      </c>
      <c r="C159" s="85" t="s">
        <v>671</v>
      </c>
      <c r="D159" s="98" t="s">
        <v>131</v>
      </c>
      <c r="E159" s="98" t="s">
        <v>314</v>
      </c>
      <c r="F159" s="85" t="s">
        <v>374</v>
      </c>
      <c r="G159" s="98" t="s">
        <v>375</v>
      </c>
      <c r="H159" s="85" t="s">
        <v>369</v>
      </c>
      <c r="I159" s="85" t="s">
        <v>173</v>
      </c>
      <c r="J159" s="85"/>
      <c r="K159" s="95">
        <v>6.79</v>
      </c>
      <c r="L159" s="98" t="s">
        <v>175</v>
      </c>
      <c r="M159" s="99">
        <v>3.6499999999999998E-2</v>
      </c>
      <c r="N159" s="99">
        <v>3.1300000000000001E-2</v>
      </c>
      <c r="O159" s="95">
        <v>151000.00000000003</v>
      </c>
      <c r="P159" s="97">
        <v>103.98</v>
      </c>
      <c r="Q159" s="95">
        <v>157.00979000000004</v>
      </c>
      <c r="R159" s="96">
        <v>1.3696132701920455E-4</v>
      </c>
      <c r="S159" s="96">
        <v>2.1998458430989251E-3</v>
      </c>
      <c r="T159" s="96">
        <v>3.6927531992934519E-4</v>
      </c>
    </row>
    <row r="160" spans="2:20">
      <c r="B160" s="88" t="s">
        <v>672</v>
      </c>
      <c r="C160" s="85" t="s">
        <v>673</v>
      </c>
      <c r="D160" s="98" t="s">
        <v>131</v>
      </c>
      <c r="E160" s="98" t="s">
        <v>314</v>
      </c>
      <c r="F160" s="85" t="s">
        <v>315</v>
      </c>
      <c r="G160" s="98" t="s">
        <v>316</v>
      </c>
      <c r="H160" s="85" t="s">
        <v>369</v>
      </c>
      <c r="I160" s="85" t="s">
        <v>171</v>
      </c>
      <c r="J160" s="85"/>
      <c r="K160" s="95">
        <v>3.9700000000000011</v>
      </c>
      <c r="L160" s="98" t="s">
        <v>175</v>
      </c>
      <c r="M160" s="99">
        <v>1.5180000000000001E-2</v>
      </c>
      <c r="N160" s="99">
        <v>1.2100000000000005E-2</v>
      </c>
      <c r="O160" s="95">
        <v>1385167.8000000003</v>
      </c>
      <c r="P160" s="97">
        <v>101.55</v>
      </c>
      <c r="Q160" s="95">
        <v>1406.6379099999999</v>
      </c>
      <c r="R160" s="96">
        <v>1.458071368421053E-3</v>
      </c>
      <c r="S160" s="96">
        <v>1.9708239588492278E-2</v>
      </c>
      <c r="T160" s="96">
        <v>3.3083074898705061E-3</v>
      </c>
    </row>
    <row r="161" spans="2:20">
      <c r="B161" s="88" t="s">
        <v>674</v>
      </c>
      <c r="C161" s="85" t="s">
        <v>675</v>
      </c>
      <c r="D161" s="98" t="s">
        <v>131</v>
      </c>
      <c r="E161" s="98" t="s">
        <v>314</v>
      </c>
      <c r="F161" s="85" t="s">
        <v>390</v>
      </c>
      <c r="G161" s="98" t="s">
        <v>316</v>
      </c>
      <c r="H161" s="85" t="s">
        <v>369</v>
      </c>
      <c r="I161" s="85" t="s">
        <v>173</v>
      </c>
      <c r="J161" s="85"/>
      <c r="K161" s="95">
        <v>3.5900000000000003</v>
      </c>
      <c r="L161" s="98" t="s">
        <v>175</v>
      </c>
      <c r="M161" s="99">
        <v>6.4000000000000001E-2</v>
      </c>
      <c r="N161" s="99">
        <v>1.54E-2</v>
      </c>
      <c r="O161" s="95">
        <v>1055972.57</v>
      </c>
      <c r="P161" s="97">
        <v>118.88</v>
      </c>
      <c r="Q161" s="95">
        <v>1255.3402200000003</v>
      </c>
      <c r="R161" s="96">
        <v>3.2449927784743223E-3</v>
      </c>
      <c r="S161" s="96">
        <v>1.7588425311834952E-2</v>
      </c>
      <c r="T161" s="96">
        <v>2.95246660326515E-3</v>
      </c>
    </row>
    <row r="162" spans="2:20">
      <c r="B162" s="88" t="s">
        <v>676</v>
      </c>
      <c r="C162" s="85" t="s">
        <v>677</v>
      </c>
      <c r="D162" s="98" t="s">
        <v>131</v>
      </c>
      <c r="E162" s="98" t="s">
        <v>314</v>
      </c>
      <c r="F162" s="85" t="s">
        <v>678</v>
      </c>
      <c r="G162" s="98" t="s">
        <v>357</v>
      </c>
      <c r="H162" s="85" t="s">
        <v>369</v>
      </c>
      <c r="I162" s="85" t="s">
        <v>173</v>
      </c>
      <c r="J162" s="85"/>
      <c r="K162" s="95">
        <v>1.1399999999999999</v>
      </c>
      <c r="L162" s="98" t="s">
        <v>175</v>
      </c>
      <c r="M162" s="99">
        <v>5.2499999999999998E-2</v>
      </c>
      <c r="N162" s="99">
        <v>1.3199999999999998E-2</v>
      </c>
      <c r="O162" s="95">
        <v>38987.12000000001</v>
      </c>
      <c r="P162" s="97">
        <v>106.27</v>
      </c>
      <c r="Q162" s="95">
        <v>41.431620000000009</v>
      </c>
      <c r="R162" s="96">
        <v>8.5804484386886972E-4</v>
      </c>
      <c r="S162" s="96">
        <v>5.8049359234130747E-4</v>
      </c>
      <c r="T162" s="96">
        <v>9.7444081230164411E-5</v>
      </c>
    </row>
    <row r="163" spans="2:20">
      <c r="B163" s="88" t="s">
        <v>679</v>
      </c>
      <c r="C163" s="85" t="s">
        <v>680</v>
      </c>
      <c r="D163" s="98" t="s">
        <v>131</v>
      </c>
      <c r="E163" s="98" t="s">
        <v>314</v>
      </c>
      <c r="F163" s="85" t="s">
        <v>678</v>
      </c>
      <c r="G163" s="98" t="s">
        <v>357</v>
      </c>
      <c r="H163" s="85" t="s">
        <v>369</v>
      </c>
      <c r="I163" s="85" t="s">
        <v>173</v>
      </c>
      <c r="J163" s="85"/>
      <c r="K163" s="95">
        <v>4.55</v>
      </c>
      <c r="L163" s="98" t="s">
        <v>175</v>
      </c>
      <c r="M163" s="99">
        <v>4.5999999999999999E-2</v>
      </c>
      <c r="N163" s="99">
        <v>2.3599999999999999E-2</v>
      </c>
      <c r="O163" s="95">
        <v>116029.32000000002</v>
      </c>
      <c r="P163" s="97">
        <v>110.51</v>
      </c>
      <c r="Q163" s="95">
        <v>128.22399000000001</v>
      </c>
      <c r="R163" s="96">
        <v>4.645744212304909E-4</v>
      </c>
      <c r="S163" s="96">
        <v>1.7965313588856982E-3</v>
      </c>
      <c r="T163" s="96">
        <v>3.0157326450705495E-4</v>
      </c>
    </row>
    <row r="164" spans="2:20">
      <c r="B164" s="88" t="s">
        <v>681</v>
      </c>
      <c r="C164" s="85" t="s">
        <v>682</v>
      </c>
      <c r="D164" s="98" t="s">
        <v>131</v>
      </c>
      <c r="E164" s="98" t="s">
        <v>314</v>
      </c>
      <c r="F164" s="85" t="s">
        <v>401</v>
      </c>
      <c r="G164" s="98" t="s">
        <v>402</v>
      </c>
      <c r="H164" s="85" t="s">
        <v>369</v>
      </c>
      <c r="I164" s="85" t="s">
        <v>173</v>
      </c>
      <c r="J164" s="85"/>
      <c r="K164" s="95">
        <v>4.82</v>
      </c>
      <c r="L164" s="98" t="s">
        <v>175</v>
      </c>
      <c r="M164" s="99">
        <v>4.8000000000000001E-2</v>
      </c>
      <c r="N164" s="99">
        <v>2.3399999999999997E-2</v>
      </c>
      <c r="O164" s="95">
        <v>653267.12000000011</v>
      </c>
      <c r="P164" s="97">
        <v>113.44</v>
      </c>
      <c r="Q164" s="95">
        <v>741.06624000000011</v>
      </c>
      <c r="R164" s="96">
        <v>2.9807553062008506E-4</v>
      </c>
      <c r="S164" s="96">
        <v>1.0382992598900681E-2</v>
      </c>
      <c r="T164" s="96">
        <v>1.7429325449377193E-3</v>
      </c>
    </row>
    <row r="165" spans="2:20">
      <c r="B165" s="88" t="s">
        <v>683</v>
      </c>
      <c r="C165" s="85" t="s">
        <v>684</v>
      </c>
      <c r="D165" s="98" t="s">
        <v>131</v>
      </c>
      <c r="E165" s="98" t="s">
        <v>314</v>
      </c>
      <c r="F165" s="85" t="s">
        <v>390</v>
      </c>
      <c r="G165" s="98" t="s">
        <v>316</v>
      </c>
      <c r="H165" s="85" t="s">
        <v>369</v>
      </c>
      <c r="I165" s="85" t="s">
        <v>173</v>
      </c>
      <c r="J165" s="85"/>
      <c r="K165" s="95">
        <v>1.1399999999999997</v>
      </c>
      <c r="L165" s="98" t="s">
        <v>175</v>
      </c>
      <c r="M165" s="99">
        <v>6.0999999999999999E-2</v>
      </c>
      <c r="N165" s="99">
        <v>7.4999999999999997E-3</v>
      </c>
      <c r="O165" s="95">
        <v>31220.880000000005</v>
      </c>
      <c r="P165" s="97">
        <v>111.24</v>
      </c>
      <c r="Q165" s="95">
        <v>34.73011000000001</v>
      </c>
      <c r="R165" s="96">
        <v>6.9379733333333349E-5</v>
      </c>
      <c r="S165" s="96">
        <v>4.8659951786362123E-4</v>
      </c>
      <c r="T165" s="96">
        <v>8.1682629353439367E-5</v>
      </c>
    </row>
    <row r="166" spans="2:20">
      <c r="B166" s="88" t="s">
        <v>685</v>
      </c>
      <c r="C166" s="85" t="s">
        <v>686</v>
      </c>
      <c r="D166" s="98" t="s">
        <v>131</v>
      </c>
      <c r="E166" s="98" t="s">
        <v>314</v>
      </c>
      <c r="F166" s="85" t="s">
        <v>315</v>
      </c>
      <c r="G166" s="98" t="s">
        <v>316</v>
      </c>
      <c r="H166" s="85" t="s">
        <v>369</v>
      </c>
      <c r="I166" s="85" t="s">
        <v>173</v>
      </c>
      <c r="J166" s="85"/>
      <c r="K166" s="95">
        <v>3.830000000000001</v>
      </c>
      <c r="L166" s="98" t="s">
        <v>175</v>
      </c>
      <c r="M166" s="99">
        <v>3.2500000000000001E-2</v>
      </c>
      <c r="N166" s="99">
        <v>2.7200000000000005E-2</v>
      </c>
      <c r="O166" s="95">
        <v>6</v>
      </c>
      <c r="P166" s="97">
        <v>5105665</v>
      </c>
      <c r="Q166" s="95">
        <v>306.34001000000001</v>
      </c>
      <c r="R166" s="96">
        <v>3.2406157169862198E-4</v>
      </c>
      <c r="S166" s="96">
        <v>4.292094127209412E-3</v>
      </c>
      <c r="T166" s="96">
        <v>7.2048886378300858E-4</v>
      </c>
    </row>
    <row r="167" spans="2:20">
      <c r="B167" s="88" t="s">
        <v>687</v>
      </c>
      <c r="C167" s="85" t="s">
        <v>688</v>
      </c>
      <c r="D167" s="98" t="s">
        <v>131</v>
      </c>
      <c r="E167" s="98" t="s">
        <v>314</v>
      </c>
      <c r="F167" s="85" t="s">
        <v>315</v>
      </c>
      <c r="G167" s="98" t="s">
        <v>316</v>
      </c>
      <c r="H167" s="85" t="s">
        <v>369</v>
      </c>
      <c r="I167" s="85" t="s">
        <v>171</v>
      </c>
      <c r="J167" s="85"/>
      <c r="K167" s="95">
        <v>3.4800000000000004</v>
      </c>
      <c r="L167" s="98" t="s">
        <v>175</v>
      </c>
      <c r="M167" s="99">
        <v>2.1179999999999997E-2</v>
      </c>
      <c r="N167" s="99">
        <v>1.18E-2</v>
      </c>
      <c r="O167" s="95">
        <v>303683.69000000006</v>
      </c>
      <c r="P167" s="97">
        <v>103.7</v>
      </c>
      <c r="Q167" s="95">
        <v>314.91999000000004</v>
      </c>
      <c r="R167" s="96">
        <v>3.0368399368399377E-4</v>
      </c>
      <c r="S167" s="96">
        <v>4.4123072256211223E-3</v>
      </c>
      <c r="T167" s="96">
        <v>7.4066833704698395E-4</v>
      </c>
    </row>
    <row r="168" spans="2:20">
      <c r="B168" s="88" t="s">
        <v>689</v>
      </c>
      <c r="C168" s="85" t="s">
        <v>690</v>
      </c>
      <c r="D168" s="98" t="s">
        <v>131</v>
      </c>
      <c r="E168" s="98" t="s">
        <v>314</v>
      </c>
      <c r="F168" s="85" t="s">
        <v>450</v>
      </c>
      <c r="G168" s="98" t="s">
        <v>357</v>
      </c>
      <c r="H168" s="85" t="s">
        <v>423</v>
      </c>
      <c r="I168" s="85" t="s">
        <v>171</v>
      </c>
      <c r="J168" s="85"/>
      <c r="K168" s="95">
        <v>3.76</v>
      </c>
      <c r="L168" s="98" t="s">
        <v>175</v>
      </c>
      <c r="M168" s="99">
        <v>5.0499999999999996E-2</v>
      </c>
      <c r="N168" s="99">
        <v>2.8200000000000003E-2</v>
      </c>
      <c r="O168" s="95">
        <v>93124.550000000017</v>
      </c>
      <c r="P168" s="97">
        <v>111</v>
      </c>
      <c r="Q168" s="95">
        <v>103.36824000000001</v>
      </c>
      <c r="R168" s="96">
        <v>1.5982404767576528E-4</v>
      </c>
      <c r="S168" s="96">
        <v>1.4482803465468747E-3</v>
      </c>
      <c r="T168" s="96">
        <v>2.4311439367273425E-4</v>
      </c>
    </row>
    <row r="169" spans="2:20">
      <c r="B169" s="88" t="s">
        <v>691</v>
      </c>
      <c r="C169" s="85" t="s">
        <v>692</v>
      </c>
      <c r="D169" s="98" t="s">
        <v>131</v>
      </c>
      <c r="E169" s="98" t="s">
        <v>314</v>
      </c>
      <c r="F169" s="85" t="s">
        <v>450</v>
      </c>
      <c r="G169" s="98" t="s">
        <v>357</v>
      </c>
      <c r="H169" s="85" t="s">
        <v>423</v>
      </c>
      <c r="I169" s="85" t="s">
        <v>173</v>
      </c>
      <c r="J169" s="85"/>
      <c r="K169" s="95">
        <v>5.7100000000000009</v>
      </c>
      <c r="L169" s="98" t="s">
        <v>175</v>
      </c>
      <c r="M169" s="99">
        <v>4.3499999999999997E-2</v>
      </c>
      <c r="N169" s="99">
        <v>4.0500000000000008E-2</v>
      </c>
      <c r="O169" s="95">
        <v>177647.00000000003</v>
      </c>
      <c r="P169" s="97">
        <v>102.48</v>
      </c>
      <c r="Q169" s="95">
        <v>182.05265000000003</v>
      </c>
      <c r="R169" s="96">
        <v>3.5118652243361646E-4</v>
      </c>
      <c r="S169" s="96">
        <v>2.5507184318101662E-3</v>
      </c>
      <c r="T169" s="96">
        <v>4.2817425953333923E-4</v>
      </c>
    </row>
    <row r="170" spans="2:20">
      <c r="B170" s="88" t="s">
        <v>693</v>
      </c>
      <c r="C170" s="85" t="s">
        <v>694</v>
      </c>
      <c r="D170" s="98" t="s">
        <v>131</v>
      </c>
      <c r="E170" s="98" t="s">
        <v>314</v>
      </c>
      <c r="F170" s="85" t="s">
        <v>453</v>
      </c>
      <c r="G170" s="98" t="s">
        <v>316</v>
      </c>
      <c r="H170" s="85" t="s">
        <v>423</v>
      </c>
      <c r="I170" s="85" t="s">
        <v>173</v>
      </c>
      <c r="J170" s="85"/>
      <c r="K170" s="95">
        <v>0.25</v>
      </c>
      <c r="L170" s="98" t="s">
        <v>175</v>
      </c>
      <c r="M170" s="99">
        <v>1.3100000000000001E-2</v>
      </c>
      <c r="N170" s="99">
        <v>6.5999999999999982E-3</v>
      </c>
      <c r="O170" s="95">
        <v>32794.05000000001</v>
      </c>
      <c r="P170" s="97">
        <v>100.16</v>
      </c>
      <c r="Q170" s="95">
        <v>32.954800000000013</v>
      </c>
      <c r="R170" s="96">
        <v>4.4681174405969106E-4</v>
      </c>
      <c r="S170" s="96">
        <v>4.6172585664980807E-4</v>
      </c>
      <c r="T170" s="96">
        <v>7.7507232594907529E-5</v>
      </c>
    </row>
    <row r="171" spans="2:20">
      <c r="B171" s="88" t="s">
        <v>695</v>
      </c>
      <c r="C171" s="85" t="s">
        <v>696</v>
      </c>
      <c r="D171" s="98" t="s">
        <v>131</v>
      </c>
      <c r="E171" s="98" t="s">
        <v>314</v>
      </c>
      <c r="F171" s="85" t="s">
        <v>453</v>
      </c>
      <c r="G171" s="98" t="s">
        <v>316</v>
      </c>
      <c r="H171" s="85" t="s">
        <v>423</v>
      </c>
      <c r="I171" s="85" t="s">
        <v>173</v>
      </c>
      <c r="J171" s="85"/>
      <c r="K171" s="95">
        <v>3.1999999999999997</v>
      </c>
      <c r="L171" s="98" t="s">
        <v>175</v>
      </c>
      <c r="M171" s="99">
        <v>1.0500000000000001E-2</v>
      </c>
      <c r="N171" s="99">
        <v>9.4999999999999998E-3</v>
      </c>
      <c r="O171" s="95">
        <v>56610.170000000013</v>
      </c>
      <c r="P171" s="97">
        <v>100.31</v>
      </c>
      <c r="Q171" s="95">
        <v>56.935480000000013</v>
      </c>
      <c r="R171" s="96">
        <v>1.8870056666666672E-4</v>
      </c>
      <c r="S171" s="96">
        <v>7.9771636534793145E-4</v>
      </c>
      <c r="T171" s="96">
        <v>1.3390800403166472E-4</v>
      </c>
    </row>
    <row r="172" spans="2:20">
      <c r="B172" s="88" t="s">
        <v>697</v>
      </c>
      <c r="C172" s="85" t="s">
        <v>698</v>
      </c>
      <c r="D172" s="98" t="s">
        <v>131</v>
      </c>
      <c r="E172" s="98" t="s">
        <v>314</v>
      </c>
      <c r="F172" s="85" t="s">
        <v>397</v>
      </c>
      <c r="G172" s="98" t="s">
        <v>398</v>
      </c>
      <c r="H172" s="85" t="s">
        <v>423</v>
      </c>
      <c r="I172" s="85" t="s">
        <v>173</v>
      </c>
      <c r="J172" s="85"/>
      <c r="K172" s="95">
        <v>9.6499999999999968</v>
      </c>
      <c r="L172" s="98" t="s">
        <v>175</v>
      </c>
      <c r="M172" s="99">
        <v>3.95E-2</v>
      </c>
      <c r="N172" s="99">
        <v>4.2099999999999999E-2</v>
      </c>
      <c r="O172" s="95">
        <v>157950.00000000003</v>
      </c>
      <c r="P172" s="97">
        <v>97.98</v>
      </c>
      <c r="Q172" s="95">
        <v>154.75941000000003</v>
      </c>
      <c r="R172" s="96">
        <v>6.5809765330043194E-4</v>
      </c>
      <c r="S172" s="96">
        <v>2.1683160315604665E-3</v>
      </c>
      <c r="T172" s="96">
        <v>3.6398259395052179E-4</v>
      </c>
    </row>
    <row r="173" spans="2:20">
      <c r="B173" s="88" t="s">
        <v>699</v>
      </c>
      <c r="C173" s="85" t="s">
        <v>700</v>
      </c>
      <c r="D173" s="98" t="s">
        <v>131</v>
      </c>
      <c r="E173" s="98" t="s">
        <v>314</v>
      </c>
      <c r="F173" s="85" t="s">
        <v>397</v>
      </c>
      <c r="G173" s="98" t="s">
        <v>398</v>
      </c>
      <c r="H173" s="85" t="s">
        <v>423</v>
      </c>
      <c r="I173" s="85" t="s">
        <v>173</v>
      </c>
      <c r="J173" s="85"/>
      <c r="K173" s="95">
        <v>10.25</v>
      </c>
      <c r="L173" s="98" t="s">
        <v>175</v>
      </c>
      <c r="M173" s="99">
        <v>3.95E-2</v>
      </c>
      <c r="N173" s="99">
        <v>4.2900000000000001E-2</v>
      </c>
      <c r="O173" s="95">
        <v>42500.000000000007</v>
      </c>
      <c r="P173" s="97">
        <v>97</v>
      </c>
      <c r="Q173" s="95">
        <v>41.225000000000009</v>
      </c>
      <c r="R173" s="96">
        <v>1.7707597508875186E-4</v>
      </c>
      <c r="S173" s="96">
        <v>5.7759866363589929E-4</v>
      </c>
      <c r="T173" s="96">
        <v>9.6958126395094561E-5</v>
      </c>
    </row>
    <row r="174" spans="2:20">
      <c r="B174" s="88" t="s">
        <v>701</v>
      </c>
      <c r="C174" s="85" t="s">
        <v>702</v>
      </c>
      <c r="D174" s="98" t="s">
        <v>131</v>
      </c>
      <c r="E174" s="98" t="s">
        <v>314</v>
      </c>
      <c r="F174" s="85" t="s">
        <v>472</v>
      </c>
      <c r="G174" s="98" t="s">
        <v>398</v>
      </c>
      <c r="H174" s="85" t="s">
        <v>423</v>
      </c>
      <c r="I174" s="85" t="s">
        <v>171</v>
      </c>
      <c r="J174" s="85"/>
      <c r="K174" s="95">
        <v>6.5500000000000016</v>
      </c>
      <c r="L174" s="98" t="s">
        <v>175</v>
      </c>
      <c r="M174" s="99">
        <v>3.9199999999999999E-2</v>
      </c>
      <c r="N174" s="99">
        <v>3.4800000000000011E-2</v>
      </c>
      <c r="O174" s="95">
        <v>264315.33</v>
      </c>
      <c r="P174" s="97">
        <v>104.7</v>
      </c>
      <c r="Q174" s="95">
        <v>276.73815999999999</v>
      </c>
      <c r="R174" s="96">
        <v>2.7537034799042357E-4</v>
      </c>
      <c r="S174" s="96">
        <v>3.8773460616872684E-3</v>
      </c>
      <c r="T174" s="96">
        <v>6.5086751960281126E-4</v>
      </c>
    </row>
    <row r="175" spans="2:20">
      <c r="B175" s="88" t="s">
        <v>703</v>
      </c>
      <c r="C175" s="85" t="s">
        <v>704</v>
      </c>
      <c r="D175" s="98" t="s">
        <v>131</v>
      </c>
      <c r="E175" s="98" t="s">
        <v>314</v>
      </c>
      <c r="F175" s="85"/>
      <c r="G175" s="98" t="s">
        <v>705</v>
      </c>
      <c r="H175" s="85" t="s">
        <v>423</v>
      </c>
      <c r="I175" s="85" t="s">
        <v>171</v>
      </c>
      <c r="J175" s="85"/>
      <c r="K175" s="95">
        <v>3.6199999999999997</v>
      </c>
      <c r="L175" s="98" t="s">
        <v>175</v>
      </c>
      <c r="M175" s="99">
        <v>4.2000000000000003E-2</v>
      </c>
      <c r="N175" s="99">
        <v>3.8800000000000001E-2</v>
      </c>
      <c r="O175" s="95">
        <v>669422.59000000008</v>
      </c>
      <c r="P175" s="97">
        <v>101.28</v>
      </c>
      <c r="Q175" s="95">
        <v>677.99118000000021</v>
      </c>
      <c r="R175" s="96">
        <v>4.7815899285714292E-4</v>
      </c>
      <c r="S175" s="96">
        <v>9.4992552947222916E-3</v>
      </c>
      <c r="T175" s="96">
        <v>1.5945847064936158E-3</v>
      </c>
    </row>
    <row r="176" spans="2:20">
      <c r="B176" s="88" t="s">
        <v>706</v>
      </c>
      <c r="C176" s="85" t="s">
        <v>707</v>
      </c>
      <c r="D176" s="98" t="s">
        <v>131</v>
      </c>
      <c r="E176" s="98" t="s">
        <v>314</v>
      </c>
      <c r="F176" s="85" t="s">
        <v>491</v>
      </c>
      <c r="G176" s="98" t="s">
        <v>469</v>
      </c>
      <c r="H176" s="85" t="s">
        <v>423</v>
      </c>
      <c r="I176" s="85" t="s">
        <v>173</v>
      </c>
      <c r="J176" s="85"/>
      <c r="K176" s="95">
        <v>2.35</v>
      </c>
      <c r="L176" s="98" t="s">
        <v>175</v>
      </c>
      <c r="M176" s="99">
        <v>2.3E-2</v>
      </c>
      <c r="N176" s="99">
        <v>1.26E-2</v>
      </c>
      <c r="O176" s="95">
        <v>487902.85000000009</v>
      </c>
      <c r="P176" s="97">
        <v>102.45</v>
      </c>
      <c r="Q176" s="95">
        <v>499.85647000000012</v>
      </c>
      <c r="R176" s="96">
        <v>1.6395152960050057E-4</v>
      </c>
      <c r="S176" s="96">
        <v>7.0034306629898849E-3</v>
      </c>
      <c r="T176" s="96">
        <v>1.175625149731129E-3</v>
      </c>
    </row>
    <row r="177" spans="2:20">
      <c r="B177" s="88" t="s">
        <v>708</v>
      </c>
      <c r="C177" s="85" t="s">
        <v>709</v>
      </c>
      <c r="D177" s="98" t="s">
        <v>131</v>
      </c>
      <c r="E177" s="98" t="s">
        <v>314</v>
      </c>
      <c r="F177" s="85" t="s">
        <v>491</v>
      </c>
      <c r="G177" s="98" t="s">
        <v>469</v>
      </c>
      <c r="H177" s="85" t="s">
        <v>423</v>
      </c>
      <c r="I177" s="85" t="s">
        <v>173</v>
      </c>
      <c r="J177" s="85"/>
      <c r="K177" s="95">
        <v>6.9599999999999982</v>
      </c>
      <c r="L177" s="98" t="s">
        <v>175</v>
      </c>
      <c r="M177" s="99">
        <v>1.7500000000000002E-2</v>
      </c>
      <c r="N177" s="99">
        <v>1.9199999999999998E-2</v>
      </c>
      <c r="O177" s="95">
        <v>664213.27000000014</v>
      </c>
      <c r="P177" s="97">
        <v>99.09</v>
      </c>
      <c r="Q177" s="95">
        <v>658.16893000000016</v>
      </c>
      <c r="R177" s="96">
        <v>4.5979107682552525E-4</v>
      </c>
      <c r="S177" s="96">
        <v>9.2215280634243731E-3</v>
      </c>
      <c r="T177" s="96">
        <v>1.5479642523775416E-3</v>
      </c>
    </row>
    <row r="178" spans="2:20">
      <c r="B178" s="88" t="s">
        <v>710</v>
      </c>
      <c r="C178" s="85" t="s">
        <v>711</v>
      </c>
      <c r="D178" s="98" t="s">
        <v>131</v>
      </c>
      <c r="E178" s="98" t="s">
        <v>314</v>
      </c>
      <c r="F178" s="85" t="s">
        <v>491</v>
      </c>
      <c r="G178" s="98" t="s">
        <v>469</v>
      </c>
      <c r="H178" s="85" t="s">
        <v>423</v>
      </c>
      <c r="I178" s="85" t="s">
        <v>173</v>
      </c>
      <c r="J178" s="85"/>
      <c r="K178" s="95">
        <v>5.4700000000000006</v>
      </c>
      <c r="L178" s="98" t="s">
        <v>175</v>
      </c>
      <c r="M178" s="99">
        <v>2.9600000000000001E-2</v>
      </c>
      <c r="N178" s="99">
        <v>2.7200000000000002E-2</v>
      </c>
      <c r="O178" s="95">
        <v>273000.00000000006</v>
      </c>
      <c r="P178" s="97">
        <v>101.63</v>
      </c>
      <c r="Q178" s="95">
        <v>277.44989000000004</v>
      </c>
      <c r="R178" s="96">
        <v>6.6847211271468256E-4</v>
      </c>
      <c r="S178" s="96">
        <v>3.8873180276513585E-3</v>
      </c>
      <c r="T178" s="96">
        <v>6.525414554984858E-4</v>
      </c>
    </row>
    <row r="179" spans="2:20">
      <c r="B179" s="88" t="s">
        <v>712</v>
      </c>
      <c r="C179" s="85" t="s">
        <v>713</v>
      </c>
      <c r="D179" s="98" t="s">
        <v>131</v>
      </c>
      <c r="E179" s="98" t="s">
        <v>314</v>
      </c>
      <c r="F179" s="85" t="s">
        <v>511</v>
      </c>
      <c r="G179" s="98" t="s">
        <v>357</v>
      </c>
      <c r="H179" s="85" t="s">
        <v>506</v>
      </c>
      <c r="I179" s="85" t="s">
        <v>173</v>
      </c>
      <c r="J179" s="85"/>
      <c r="K179" s="95">
        <v>4.91</v>
      </c>
      <c r="L179" s="98" t="s">
        <v>175</v>
      </c>
      <c r="M179" s="99">
        <v>3.5000000000000003E-2</v>
      </c>
      <c r="N179" s="99">
        <v>2.4799999999999992E-2</v>
      </c>
      <c r="O179" s="95">
        <v>33219.01</v>
      </c>
      <c r="P179" s="97">
        <v>105.07</v>
      </c>
      <c r="Q179" s="95">
        <v>35.48454000000001</v>
      </c>
      <c r="R179" s="96">
        <v>3.2854164503192052E-4</v>
      </c>
      <c r="S179" s="96">
        <v>4.9716974854419928E-4</v>
      </c>
      <c r="T179" s="96">
        <v>8.3456992465537631E-5</v>
      </c>
    </row>
    <row r="180" spans="2:20">
      <c r="B180" s="88" t="s">
        <v>714</v>
      </c>
      <c r="C180" s="85" t="s">
        <v>715</v>
      </c>
      <c r="D180" s="98" t="s">
        <v>131</v>
      </c>
      <c r="E180" s="98" t="s">
        <v>314</v>
      </c>
      <c r="F180" s="85" t="s">
        <v>716</v>
      </c>
      <c r="G180" s="98" t="s">
        <v>717</v>
      </c>
      <c r="H180" s="85" t="s">
        <v>506</v>
      </c>
      <c r="I180" s="85" t="s">
        <v>171</v>
      </c>
      <c r="J180" s="85"/>
      <c r="K180" s="95">
        <v>1.6</v>
      </c>
      <c r="L180" s="98" t="s">
        <v>175</v>
      </c>
      <c r="M180" s="99">
        <v>5.5500000000000001E-2</v>
      </c>
      <c r="N180" s="99">
        <v>1.5799999999999995E-2</v>
      </c>
      <c r="O180" s="95">
        <v>56808.12000000001</v>
      </c>
      <c r="P180" s="97">
        <v>108.33</v>
      </c>
      <c r="Q180" s="95">
        <v>61.540240000000011</v>
      </c>
      <c r="R180" s="96">
        <v>1.1835025000000003E-3</v>
      </c>
      <c r="S180" s="96">
        <v>8.6223312028702276E-4</v>
      </c>
      <c r="T180" s="96">
        <v>1.4473805623540215E-4</v>
      </c>
    </row>
    <row r="181" spans="2:20">
      <c r="B181" s="88" t="s">
        <v>718</v>
      </c>
      <c r="C181" s="85" t="s">
        <v>719</v>
      </c>
      <c r="D181" s="98" t="s">
        <v>131</v>
      </c>
      <c r="E181" s="98" t="s">
        <v>314</v>
      </c>
      <c r="F181" s="85" t="s">
        <v>505</v>
      </c>
      <c r="G181" s="98" t="s">
        <v>316</v>
      </c>
      <c r="H181" s="85" t="s">
        <v>506</v>
      </c>
      <c r="I181" s="85" t="s">
        <v>171</v>
      </c>
      <c r="J181" s="85"/>
      <c r="K181" s="95">
        <v>2.8600000000000003</v>
      </c>
      <c r="L181" s="98" t="s">
        <v>175</v>
      </c>
      <c r="M181" s="99">
        <v>1.5800000000000002E-2</v>
      </c>
      <c r="N181" s="99">
        <v>9.8999999999999991E-3</v>
      </c>
      <c r="O181" s="95">
        <v>138759.46000000002</v>
      </c>
      <c r="P181" s="97">
        <v>101.73</v>
      </c>
      <c r="Q181" s="95">
        <v>141.15999000000002</v>
      </c>
      <c r="R181" s="96">
        <v>2.6961384214821437E-4</v>
      </c>
      <c r="S181" s="96">
        <v>1.977776145126911E-3</v>
      </c>
      <c r="T181" s="96">
        <v>3.3199777204003113E-4</v>
      </c>
    </row>
    <row r="182" spans="2:20">
      <c r="B182" s="88" t="s">
        <v>720</v>
      </c>
      <c r="C182" s="85" t="s">
        <v>721</v>
      </c>
      <c r="D182" s="98" t="s">
        <v>131</v>
      </c>
      <c r="E182" s="98" t="s">
        <v>314</v>
      </c>
      <c r="F182" s="85" t="s">
        <v>722</v>
      </c>
      <c r="G182" s="98" t="s">
        <v>357</v>
      </c>
      <c r="H182" s="85" t="s">
        <v>506</v>
      </c>
      <c r="I182" s="85" t="s">
        <v>171</v>
      </c>
      <c r="J182" s="85"/>
      <c r="K182" s="95">
        <v>3.8899999999999997</v>
      </c>
      <c r="L182" s="98" t="s">
        <v>175</v>
      </c>
      <c r="M182" s="99">
        <v>6.0499999999999998E-2</v>
      </c>
      <c r="N182" s="99">
        <v>4.7099999999999989E-2</v>
      </c>
      <c r="O182" s="95">
        <v>284598.00000000006</v>
      </c>
      <c r="P182" s="97">
        <v>105.9</v>
      </c>
      <c r="Q182" s="95">
        <v>301.38927000000007</v>
      </c>
      <c r="R182" s="96">
        <v>3.050049673505214E-4</v>
      </c>
      <c r="S182" s="96">
        <v>4.2227298868695992E-3</v>
      </c>
      <c r="T182" s="96">
        <v>7.0884509241443986E-4</v>
      </c>
    </row>
    <row r="183" spans="2:20">
      <c r="B183" s="88" t="s">
        <v>723</v>
      </c>
      <c r="C183" s="85" t="s">
        <v>724</v>
      </c>
      <c r="D183" s="98" t="s">
        <v>131</v>
      </c>
      <c r="E183" s="98" t="s">
        <v>314</v>
      </c>
      <c r="F183" s="85" t="s">
        <v>725</v>
      </c>
      <c r="G183" s="98" t="s">
        <v>402</v>
      </c>
      <c r="H183" s="85" t="s">
        <v>506</v>
      </c>
      <c r="I183" s="85" t="s">
        <v>173</v>
      </c>
      <c r="J183" s="85"/>
      <c r="K183" s="95">
        <v>3.9899999999999998</v>
      </c>
      <c r="L183" s="98" t="s">
        <v>175</v>
      </c>
      <c r="M183" s="99">
        <v>2.9500000000000002E-2</v>
      </c>
      <c r="N183" s="99">
        <v>2.3000000000000003E-2</v>
      </c>
      <c r="O183" s="95">
        <v>205176.48000000004</v>
      </c>
      <c r="P183" s="97">
        <v>102.61</v>
      </c>
      <c r="Q183" s="95">
        <v>210.53159000000002</v>
      </c>
      <c r="R183" s="96">
        <v>7.7990527534804255E-4</v>
      </c>
      <c r="S183" s="96">
        <v>2.949733536376981E-3</v>
      </c>
      <c r="T183" s="96">
        <v>4.9515460311413528E-4</v>
      </c>
    </row>
    <row r="184" spans="2:20">
      <c r="B184" s="88" t="s">
        <v>726</v>
      </c>
      <c r="C184" s="85" t="s">
        <v>727</v>
      </c>
      <c r="D184" s="98" t="s">
        <v>131</v>
      </c>
      <c r="E184" s="98" t="s">
        <v>314</v>
      </c>
      <c r="F184" s="85" t="s">
        <v>530</v>
      </c>
      <c r="G184" s="98" t="s">
        <v>357</v>
      </c>
      <c r="H184" s="85" t="s">
        <v>506</v>
      </c>
      <c r="I184" s="85" t="s">
        <v>171</v>
      </c>
      <c r="J184" s="85"/>
      <c r="K184" s="95">
        <v>4.3999999999999995</v>
      </c>
      <c r="L184" s="98" t="s">
        <v>175</v>
      </c>
      <c r="M184" s="99">
        <v>7.0499999999999993E-2</v>
      </c>
      <c r="N184" s="99">
        <v>2.9499999999999998E-2</v>
      </c>
      <c r="O184" s="95">
        <v>88.280000000000015</v>
      </c>
      <c r="P184" s="97">
        <v>118.7</v>
      </c>
      <c r="Q184" s="95">
        <v>0.10479000000000002</v>
      </c>
      <c r="R184" s="96">
        <v>1.48490492631288E-7</v>
      </c>
      <c r="S184" s="96">
        <v>1.4682004599734599E-6</v>
      </c>
      <c r="T184" s="96">
        <v>2.4645826719082981E-7</v>
      </c>
    </row>
    <row r="185" spans="2:20">
      <c r="B185" s="88" t="s">
        <v>728</v>
      </c>
      <c r="C185" s="85" t="s">
        <v>729</v>
      </c>
      <c r="D185" s="98" t="s">
        <v>131</v>
      </c>
      <c r="E185" s="98" t="s">
        <v>314</v>
      </c>
      <c r="F185" s="85" t="s">
        <v>538</v>
      </c>
      <c r="G185" s="98" t="s">
        <v>375</v>
      </c>
      <c r="H185" s="85" t="s">
        <v>506</v>
      </c>
      <c r="I185" s="85" t="s">
        <v>173</v>
      </c>
      <c r="J185" s="85"/>
      <c r="K185" s="95">
        <v>1.9999999999999993E-2</v>
      </c>
      <c r="L185" s="98" t="s">
        <v>175</v>
      </c>
      <c r="M185" s="99">
        <v>6.25E-2</v>
      </c>
      <c r="N185" s="99">
        <v>2.3200000000000002E-2</v>
      </c>
      <c r="O185" s="95">
        <v>31291.000000000004</v>
      </c>
      <c r="P185" s="97">
        <v>106.21</v>
      </c>
      <c r="Q185" s="95">
        <v>33.234180000000009</v>
      </c>
      <c r="R185" s="96">
        <v>1.9122632406995768E-4</v>
      </c>
      <c r="S185" s="96">
        <v>4.6564021722340649E-4</v>
      </c>
      <c r="T185" s="96">
        <v>7.8164313525223137E-5</v>
      </c>
    </row>
    <row r="186" spans="2:20">
      <c r="B186" s="88" t="s">
        <v>730</v>
      </c>
      <c r="C186" s="85" t="s">
        <v>731</v>
      </c>
      <c r="D186" s="98" t="s">
        <v>131</v>
      </c>
      <c r="E186" s="98" t="s">
        <v>314</v>
      </c>
      <c r="F186" s="85" t="s">
        <v>538</v>
      </c>
      <c r="G186" s="98" t="s">
        <v>375</v>
      </c>
      <c r="H186" s="85" t="s">
        <v>506</v>
      </c>
      <c r="I186" s="85" t="s">
        <v>173</v>
      </c>
      <c r="J186" s="85"/>
      <c r="K186" s="95">
        <v>4.8099999999999996</v>
      </c>
      <c r="L186" s="98" t="s">
        <v>175</v>
      </c>
      <c r="M186" s="99">
        <v>4.1399999999999999E-2</v>
      </c>
      <c r="N186" s="99">
        <v>2.8600000000000004E-2</v>
      </c>
      <c r="O186" s="95">
        <v>99937.60000000002</v>
      </c>
      <c r="P186" s="97">
        <v>106.25</v>
      </c>
      <c r="Q186" s="95">
        <v>108.25241000000001</v>
      </c>
      <c r="R186" s="96">
        <v>1.24298963564283E-4</v>
      </c>
      <c r="S186" s="96">
        <v>1.5167118823860631E-3</v>
      </c>
      <c r="T186" s="96">
        <v>2.5460159736455059E-4</v>
      </c>
    </row>
    <row r="187" spans="2:20">
      <c r="B187" s="88" t="s">
        <v>732</v>
      </c>
      <c r="C187" s="85" t="s">
        <v>733</v>
      </c>
      <c r="D187" s="98" t="s">
        <v>131</v>
      </c>
      <c r="E187" s="98" t="s">
        <v>314</v>
      </c>
      <c r="F187" s="85" t="s">
        <v>547</v>
      </c>
      <c r="G187" s="98" t="s">
        <v>375</v>
      </c>
      <c r="H187" s="85" t="s">
        <v>506</v>
      </c>
      <c r="I187" s="85" t="s">
        <v>173</v>
      </c>
      <c r="J187" s="85"/>
      <c r="K187" s="95">
        <v>2.94</v>
      </c>
      <c r="L187" s="98" t="s">
        <v>175</v>
      </c>
      <c r="M187" s="99">
        <v>1.34E-2</v>
      </c>
      <c r="N187" s="99">
        <v>1.21E-2</v>
      </c>
      <c r="O187" s="95">
        <v>166151.95000000004</v>
      </c>
      <c r="P187" s="97">
        <v>100.4</v>
      </c>
      <c r="Q187" s="95">
        <v>166.81656000000004</v>
      </c>
      <c r="R187" s="96">
        <v>3.0422847904024966E-4</v>
      </c>
      <c r="S187" s="96">
        <v>2.3372473530221421E-3</v>
      </c>
      <c r="T187" s="96">
        <v>3.9234011180775926E-4</v>
      </c>
    </row>
    <row r="188" spans="2:20">
      <c r="B188" s="88" t="s">
        <v>734</v>
      </c>
      <c r="C188" s="85" t="s">
        <v>735</v>
      </c>
      <c r="D188" s="98" t="s">
        <v>131</v>
      </c>
      <c r="E188" s="98" t="s">
        <v>314</v>
      </c>
      <c r="F188" s="85" t="s">
        <v>547</v>
      </c>
      <c r="G188" s="98" t="s">
        <v>375</v>
      </c>
      <c r="H188" s="85" t="s">
        <v>506</v>
      </c>
      <c r="I188" s="85" t="s">
        <v>173</v>
      </c>
      <c r="J188" s="85"/>
      <c r="K188" s="95">
        <v>0.99</v>
      </c>
      <c r="L188" s="98" t="s">
        <v>175</v>
      </c>
      <c r="M188" s="99">
        <v>5.5E-2</v>
      </c>
      <c r="N188" s="99">
        <v>9.6999999999999986E-3</v>
      </c>
      <c r="O188" s="95">
        <v>3209.9100000000008</v>
      </c>
      <c r="P188" s="97">
        <v>104.5</v>
      </c>
      <c r="Q188" s="95">
        <v>3.3543600000000007</v>
      </c>
      <c r="R188" s="96">
        <v>2.6467496660611163E-5</v>
      </c>
      <c r="S188" s="96">
        <v>4.6997546473104064E-5</v>
      </c>
      <c r="T188" s="96">
        <v>7.8892046295851883E-6</v>
      </c>
    </row>
    <row r="189" spans="2:20">
      <c r="B189" s="88" t="s">
        <v>736</v>
      </c>
      <c r="C189" s="85" t="s">
        <v>737</v>
      </c>
      <c r="D189" s="98" t="s">
        <v>131</v>
      </c>
      <c r="E189" s="98" t="s">
        <v>314</v>
      </c>
      <c r="F189" s="85" t="s">
        <v>738</v>
      </c>
      <c r="G189" s="98" t="s">
        <v>162</v>
      </c>
      <c r="H189" s="85" t="s">
        <v>506</v>
      </c>
      <c r="I189" s="85" t="s">
        <v>171</v>
      </c>
      <c r="J189" s="85"/>
      <c r="K189" s="95">
        <v>3.5900000000000003</v>
      </c>
      <c r="L189" s="98" t="s">
        <v>175</v>
      </c>
      <c r="M189" s="99">
        <v>2.4E-2</v>
      </c>
      <c r="N189" s="99">
        <v>2.29E-2</v>
      </c>
      <c r="O189" s="95">
        <v>109000.00000000001</v>
      </c>
      <c r="P189" s="97">
        <v>100.6</v>
      </c>
      <c r="Q189" s="95">
        <v>109.65400000000001</v>
      </c>
      <c r="R189" s="96">
        <v>4.3269421618832127E-4</v>
      </c>
      <c r="S189" s="96">
        <v>1.5363493962966864E-3</v>
      </c>
      <c r="T189" s="96">
        <v>2.5789803254645723E-4</v>
      </c>
    </row>
    <row r="190" spans="2:20">
      <c r="B190" s="88" t="s">
        <v>739</v>
      </c>
      <c r="C190" s="85" t="s">
        <v>740</v>
      </c>
      <c r="D190" s="98" t="s">
        <v>131</v>
      </c>
      <c r="E190" s="98" t="s">
        <v>314</v>
      </c>
      <c r="F190" s="85"/>
      <c r="G190" s="98" t="s">
        <v>357</v>
      </c>
      <c r="H190" s="85" t="s">
        <v>506</v>
      </c>
      <c r="I190" s="85" t="s">
        <v>173</v>
      </c>
      <c r="J190" s="85"/>
      <c r="K190" s="95">
        <v>3.2199999999999998</v>
      </c>
      <c r="L190" s="98" t="s">
        <v>175</v>
      </c>
      <c r="M190" s="99">
        <v>5.0999999999999997E-2</v>
      </c>
      <c r="N190" s="99">
        <v>3.9000000000000007E-2</v>
      </c>
      <c r="O190" s="95">
        <v>626424.05000000016</v>
      </c>
      <c r="P190" s="97">
        <v>105.28</v>
      </c>
      <c r="Q190" s="95">
        <v>659.49922000000004</v>
      </c>
      <c r="R190" s="96">
        <v>7.3957975206611585E-4</v>
      </c>
      <c r="S190" s="96">
        <v>9.2401666013564067E-3</v>
      </c>
      <c r="T190" s="96">
        <v>1.5510929952753491E-3</v>
      </c>
    </row>
    <row r="191" spans="2:20">
      <c r="B191" s="88" t="s">
        <v>741</v>
      </c>
      <c r="C191" s="85" t="s">
        <v>742</v>
      </c>
      <c r="D191" s="98" t="s">
        <v>131</v>
      </c>
      <c r="E191" s="98" t="s">
        <v>314</v>
      </c>
      <c r="F191" s="85" t="s">
        <v>743</v>
      </c>
      <c r="G191" s="98" t="s">
        <v>744</v>
      </c>
      <c r="H191" s="85" t="s">
        <v>550</v>
      </c>
      <c r="I191" s="85" t="s">
        <v>173</v>
      </c>
      <c r="J191" s="85"/>
      <c r="K191" s="95">
        <v>1.4599999999999997</v>
      </c>
      <c r="L191" s="98" t="s">
        <v>175</v>
      </c>
      <c r="M191" s="99">
        <v>6.3E-2</v>
      </c>
      <c r="N191" s="99">
        <v>1.0699999999999998E-2</v>
      </c>
      <c r="O191" s="95">
        <v>34689.87000000001</v>
      </c>
      <c r="P191" s="97">
        <v>107.76</v>
      </c>
      <c r="Q191" s="95">
        <v>37.381800000000013</v>
      </c>
      <c r="R191" s="96">
        <v>1.8501264000000004E-4</v>
      </c>
      <c r="S191" s="96">
        <v>5.2375203697524475E-4</v>
      </c>
      <c r="T191" s="96">
        <v>8.7919206531865282E-5</v>
      </c>
    </row>
    <row r="192" spans="2:20">
      <c r="B192" s="88" t="s">
        <v>745</v>
      </c>
      <c r="C192" s="85" t="s">
        <v>746</v>
      </c>
      <c r="D192" s="98" t="s">
        <v>131</v>
      </c>
      <c r="E192" s="98" t="s">
        <v>314</v>
      </c>
      <c r="F192" s="85" t="s">
        <v>743</v>
      </c>
      <c r="G192" s="98" t="s">
        <v>744</v>
      </c>
      <c r="H192" s="85" t="s">
        <v>550</v>
      </c>
      <c r="I192" s="85" t="s">
        <v>173</v>
      </c>
      <c r="J192" s="85"/>
      <c r="K192" s="95">
        <v>4.9200000000000008</v>
      </c>
      <c r="L192" s="98" t="s">
        <v>175</v>
      </c>
      <c r="M192" s="99">
        <v>4.7500000000000001E-2</v>
      </c>
      <c r="N192" s="99">
        <v>3.1100000000000006E-2</v>
      </c>
      <c r="O192" s="95">
        <v>171492.19000000003</v>
      </c>
      <c r="P192" s="97">
        <v>108.3</v>
      </c>
      <c r="Q192" s="95">
        <v>185.72604999999999</v>
      </c>
      <c r="R192" s="96">
        <v>3.4163151918403128E-4</v>
      </c>
      <c r="S192" s="96">
        <v>2.6021860104881549E-3</v>
      </c>
      <c r="T192" s="96">
        <v>4.3681382245631652E-4</v>
      </c>
    </row>
    <row r="193" spans="2:20">
      <c r="B193" s="88" t="s">
        <v>747</v>
      </c>
      <c r="C193" s="85" t="s">
        <v>748</v>
      </c>
      <c r="D193" s="98" t="s">
        <v>131</v>
      </c>
      <c r="E193" s="98" t="s">
        <v>314</v>
      </c>
      <c r="F193" s="85" t="s">
        <v>505</v>
      </c>
      <c r="G193" s="98" t="s">
        <v>316</v>
      </c>
      <c r="H193" s="85" t="s">
        <v>550</v>
      </c>
      <c r="I193" s="85" t="s">
        <v>171</v>
      </c>
      <c r="J193" s="85"/>
      <c r="K193" s="95">
        <v>3.54</v>
      </c>
      <c r="L193" s="98" t="s">
        <v>175</v>
      </c>
      <c r="M193" s="99">
        <v>2.6600000000000002E-2</v>
      </c>
      <c r="N193" s="99">
        <v>1.52E-2</v>
      </c>
      <c r="O193" s="95">
        <v>2290.5700000000006</v>
      </c>
      <c r="P193" s="97">
        <v>104.21</v>
      </c>
      <c r="Q193" s="95">
        <v>2.3870000000000005</v>
      </c>
      <c r="R193" s="96">
        <v>2.3729591413890276E-5</v>
      </c>
      <c r="S193" s="96">
        <v>3.3443978413557101E-5</v>
      </c>
      <c r="T193" s="96">
        <v>5.6140460328706059E-6</v>
      </c>
    </row>
    <row r="194" spans="2:20">
      <c r="B194" s="88" t="s">
        <v>749</v>
      </c>
      <c r="C194" s="85" t="s">
        <v>750</v>
      </c>
      <c r="D194" s="98" t="s">
        <v>131</v>
      </c>
      <c r="E194" s="98" t="s">
        <v>314</v>
      </c>
      <c r="F194" s="85" t="s">
        <v>553</v>
      </c>
      <c r="G194" s="98" t="s">
        <v>357</v>
      </c>
      <c r="H194" s="85" t="s">
        <v>550</v>
      </c>
      <c r="I194" s="85" t="s">
        <v>171</v>
      </c>
      <c r="J194" s="85"/>
      <c r="K194" s="95">
        <v>2.81</v>
      </c>
      <c r="L194" s="98" t="s">
        <v>175</v>
      </c>
      <c r="M194" s="99">
        <v>0.05</v>
      </c>
      <c r="N194" s="99">
        <v>2.2499999999999999E-2</v>
      </c>
      <c r="O194" s="95">
        <v>170810.99</v>
      </c>
      <c r="P194" s="97">
        <v>107.8</v>
      </c>
      <c r="Q194" s="95">
        <v>184.13425000000004</v>
      </c>
      <c r="R194" s="96">
        <v>8.2318549397590352E-4</v>
      </c>
      <c r="S194" s="96">
        <v>2.5798834864669156E-3</v>
      </c>
      <c r="T194" s="96">
        <v>4.3307002753586272E-4</v>
      </c>
    </row>
    <row r="195" spans="2:20">
      <c r="B195" s="88" t="s">
        <v>751</v>
      </c>
      <c r="C195" s="85" t="s">
        <v>752</v>
      </c>
      <c r="D195" s="98" t="s">
        <v>131</v>
      </c>
      <c r="E195" s="98" t="s">
        <v>314</v>
      </c>
      <c r="F195" s="85" t="s">
        <v>553</v>
      </c>
      <c r="G195" s="98" t="s">
        <v>357</v>
      </c>
      <c r="H195" s="85" t="s">
        <v>550</v>
      </c>
      <c r="I195" s="85" t="s">
        <v>171</v>
      </c>
      <c r="J195" s="85"/>
      <c r="K195" s="95">
        <v>3.6599999999999997</v>
      </c>
      <c r="L195" s="98" t="s">
        <v>175</v>
      </c>
      <c r="M195" s="99">
        <v>4.6500000000000007E-2</v>
      </c>
      <c r="N195" s="99">
        <v>2.63E-2</v>
      </c>
      <c r="O195" s="95">
        <v>63162.680000000008</v>
      </c>
      <c r="P195" s="97">
        <v>107.53</v>
      </c>
      <c r="Q195" s="95">
        <v>67.918830000000014</v>
      </c>
      <c r="R195" s="96">
        <v>3.2563974203580137E-4</v>
      </c>
      <c r="S195" s="96">
        <v>9.5160280033265796E-4</v>
      </c>
      <c r="T195" s="96">
        <v>1.5974002434801553E-4</v>
      </c>
    </row>
    <row r="196" spans="2:20">
      <c r="B196" s="88" t="s">
        <v>753</v>
      </c>
      <c r="C196" s="85" t="s">
        <v>754</v>
      </c>
      <c r="D196" s="98" t="s">
        <v>131</v>
      </c>
      <c r="E196" s="98" t="s">
        <v>314</v>
      </c>
      <c r="F196" s="85" t="s">
        <v>574</v>
      </c>
      <c r="G196" s="98" t="s">
        <v>357</v>
      </c>
      <c r="H196" s="85" t="s">
        <v>550</v>
      </c>
      <c r="I196" s="85" t="s">
        <v>173</v>
      </c>
      <c r="J196" s="85"/>
      <c r="K196" s="95">
        <v>4.919999999999999</v>
      </c>
      <c r="L196" s="98" t="s">
        <v>175</v>
      </c>
      <c r="M196" s="99">
        <v>3.7000000000000005E-2</v>
      </c>
      <c r="N196" s="99">
        <v>2.6699999999999998E-2</v>
      </c>
      <c r="O196" s="95">
        <v>54555.220000000008</v>
      </c>
      <c r="P196" s="97">
        <v>105.18</v>
      </c>
      <c r="Q196" s="95">
        <v>57.381180000000008</v>
      </c>
      <c r="R196" s="96">
        <v>2.1937405834753814E-4</v>
      </c>
      <c r="S196" s="96">
        <v>8.0396101603034541E-4</v>
      </c>
      <c r="T196" s="96">
        <v>1.3495625720169003E-4</v>
      </c>
    </row>
    <row r="197" spans="2:20">
      <c r="B197" s="88" t="s">
        <v>755</v>
      </c>
      <c r="C197" s="85" t="s">
        <v>756</v>
      </c>
      <c r="D197" s="98" t="s">
        <v>131</v>
      </c>
      <c r="E197" s="98" t="s">
        <v>314</v>
      </c>
      <c r="F197" s="85" t="s">
        <v>757</v>
      </c>
      <c r="G197" s="98" t="s">
        <v>469</v>
      </c>
      <c r="H197" s="85" t="s">
        <v>550</v>
      </c>
      <c r="I197" s="85" t="s">
        <v>171</v>
      </c>
      <c r="J197" s="85"/>
      <c r="K197" s="95">
        <v>0.78</v>
      </c>
      <c r="L197" s="98" t="s">
        <v>175</v>
      </c>
      <c r="M197" s="99">
        <v>8.5000000000000006E-2</v>
      </c>
      <c r="N197" s="99">
        <v>8.6000000000000017E-3</v>
      </c>
      <c r="O197" s="95">
        <v>7185.6200000000008</v>
      </c>
      <c r="P197" s="97">
        <v>107.78</v>
      </c>
      <c r="Q197" s="95">
        <v>7.7446700000000011</v>
      </c>
      <c r="R197" s="96">
        <v>2.632990580273035E-5</v>
      </c>
      <c r="S197" s="96">
        <v>1.0850966749062558E-4</v>
      </c>
      <c r="T197" s="96">
        <v>1.8214886422032674E-5</v>
      </c>
    </row>
    <row r="198" spans="2:20">
      <c r="B198" s="88" t="s">
        <v>758</v>
      </c>
      <c r="C198" s="85" t="s">
        <v>759</v>
      </c>
      <c r="D198" s="98" t="s">
        <v>131</v>
      </c>
      <c r="E198" s="98" t="s">
        <v>314</v>
      </c>
      <c r="F198" s="85" t="s">
        <v>760</v>
      </c>
      <c r="G198" s="98" t="s">
        <v>402</v>
      </c>
      <c r="H198" s="85" t="s">
        <v>550</v>
      </c>
      <c r="I198" s="85" t="s">
        <v>173</v>
      </c>
      <c r="J198" s="85"/>
      <c r="K198" s="95">
        <v>3.1199999999999997</v>
      </c>
      <c r="L198" s="98" t="s">
        <v>175</v>
      </c>
      <c r="M198" s="99">
        <v>3.4000000000000002E-2</v>
      </c>
      <c r="N198" s="99">
        <v>3.3700000000000008E-2</v>
      </c>
      <c r="O198" s="95">
        <v>261263.22000000003</v>
      </c>
      <c r="P198" s="97">
        <v>100.68</v>
      </c>
      <c r="Q198" s="95">
        <v>263.03980000000007</v>
      </c>
      <c r="R198" s="96">
        <v>5.7586959789187513E-4</v>
      </c>
      <c r="S198" s="96">
        <v>3.6854199384609878E-3</v>
      </c>
      <c r="T198" s="96">
        <v>6.1864999818897254E-4</v>
      </c>
    </row>
    <row r="199" spans="2:20">
      <c r="B199" s="88" t="s">
        <v>761</v>
      </c>
      <c r="C199" s="85" t="s">
        <v>762</v>
      </c>
      <c r="D199" s="98" t="s">
        <v>131</v>
      </c>
      <c r="E199" s="98" t="s">
        <v>314</v>
      </c>
      <c r="F199" s="85" t="s">
        <v>597</v>
      </c>
      <c r="G199" s="98" t="s">
        <v>402</v>
      </c>
      <c r="H199" s="85" t="s">
        <v>588</v>
      </c>
      <c r="I199" s="85" t="s">
        <v>171</v>
      </c>
      <c r="J199" s="85"/>
      <c r="K199" s="95">
        <v>2.3800000000000008</v>
      </c>
      <c r="L199" s="98" t="s">
        <v>175</v>
      </c>
      <c r="M199" s="99">
        <v>3.3000000000000002E-2</v>
      </c>
      <c r="N199" s="99">
        <v>2.8300000000000006E-2</v>
      </c>
      <c r="O199" s="95">
        <v>171144.8</v>
      </c>
      <c r="P199" s="97">
        <v>101.6</v>
      </c>
      <c r="Q199" s="95">
        <v>173.88310999999999</v>
      </c>
      <c r="R199" s="96">
        <v>2.2529824822650302E-4</v>
      </c>
      <c r="S199" s="96">
        <v>2.4362559603360594E-3</v>
      </c>
      <c r="T199" s="96">
        <v>4.0896011054826264E-4</v>
      </c>
    </row>
    <row r="200" spans="2:20">
      <c r="B200" s="88" t="s">
        <v>763</v>
      </c>
      <c r="C200" s="85" t="s">
        <v>764</v>
      </c>
      <c r="D200" s="98" t="s">
        <v>131</v>
      </c>
      <c r="E200" s="98" t="s">
        <v>314</v>
      </c>
      <c r="F200" s="85" t="s">
        <v>603</v>
      </c>
      <c r="G200" s="98" t="s">
        <v>357</v>
      </c>
      <c r="H200" s="85" t="s">
        <v>588</v>
      </c>
      <c r="I200" s="85" t="s">
        <v>173</v>
      </c>
      <c r="J200" s="85"/>
      <c r="K200" s="95">
        <v>5.39</v>
      </c>
      <c r="L200" s="98" t="s">
        <v>175</v>
      </c>
      <c r="M200" s="99">
        <v>6.9000000000000006E-2</v>
      </c>
      <c r="N200" s="99">
        <v>7.51E-2</v>
      </c>
      <c r="O200" s="95">
        <v>160506.89000000004</v>
      </c>
      <c r="P200" s="97">
        <v>98.38</v>
      </c>
      <c r="Q200" s="95">
        <v>157.90668000000002</v>
      </c>
      <c r="R200" s="96">
        <v>3.4774794664193907E-4</v>
      </c>
      <c r="S200" s="96">
        <v>2.212412064213016E-3</v>
      </c>
      <c r="T200" s="96">
        <v>3.7138473834007885E-4</v>
      </c>
    </row>
    <row r="201" spans="2:20">
      <c r="B201" s="88" t="s">
        <v>765</v>
      </c>
      <c r="C201" s="85" t="s">
        <v>766</v>
      </c>
      <c r="D201" s="98" t="s">
        <v>131</v>
      </c>
      <c r="E201" s="98" t="s">
        <v>314</v>
      </c>
      <c r="F201" s="85"/>
      <c r="G201" s="98" t="s">
        <v>357</v>
      </c>
      <c r="H201" s="85" t="s">
        <v>588</v>
      </c>
      <c r="I201" s="85" t="s">
        <v>171</v>
      </c>
      <c r="J201" s="85"/>
      <c r="K201" s="95">
        <v>4.9400000000000004</v>
      </c>
      <c r="L201" s="98" t="s">
        <v>175</v>
      </c>
      <c r="M201" s="99">
        <v>4.5999999999999999E-2</v>
      </c>
      <c r="N201" s="99">
        <v>5.0600000000000006E-2</v>
      </c>
      <c r="O201" s="95">
        <v>146451.00000000003</v>
      </c>
      <c r="P201" s="97">
        <v>99.18</v>
      </c>
      <c r="Q201" s="95">
        <v>145.2501</v>
      </c>
      <c r="R201" s="96">
        <v>6.1021250000000012E-4</v>
      </c>
      <c r="S201" s="96">
        <v>2.0350821989807331E-3</v>
      </c>
      <c r="T201" s="96">
        <v>3.4161740581443593E-4</v>
      </c>
    </row>
    <row r="202" spans="2:20">
      <c r="B202" s="88" t="s">
        <v>767</v>
      </c>
      <c r="C202" s="85" t="s">
        <v>768</v>
      </c>
      <c r="D202" s="98" t="s">
        <v>131</v>
      </c>
      <c r="E202" s="98" t="s">
        <v>314</v>
      </c>
      <c r="F202" s="85" t="s">
        <v>612</v>
      </c>
      <c r="G202" s="98" t="s">
        <v>357</v>
      </c>
      <c r="H202" s="85" t="s">
        <v>588</v>
      </c>
      <c r="I202" s="85" t="s">
        <v>173</v>
      </c>
      <c r="J202" s="85"/>
      <c r="K202" s="95">
        <v>3.8</v>
      </c>
      <c r="L202" s="98" t="s">
        <v>175</v>
      </c>
      <c r="M202" s="99">
        <v>5.74E-2</v>
      </c>
      <c r="N202" s="99">
        <v>3.3500000000000002E-2</v>
      </c>
      <c r="O202" s="95">
        <v>187480.39000000004</v>
      </c>
      <c r="P202" s="97">
        <v>111.05</v>
      </c>
      <c r="Q202" s="95">
        <v>208.19697000000002</v>
      </c>
      <c r="R202" s="96">
        <v>4.4599348434087508E-4</v>
      </c>
      <c r="S202" s="96">
        <v>2.9170234480301615E-3</v>
      </c>
      <c r="T202" s="96">
        <v>4.8966375093597843E-4</v>
      </c>
    </row>
    <row r="203" spans="2:20">
      <c r="B203" s="88" t="s">
        <v>769</v>
      </c>
      <c r="C203" s="85" t="s">
        <v>770</v>
      </c>
      <c r="D203" s="98" t="s">
        <v>131</v>
      </c>
      <c r="E203" s="98" t="s">
        <v>314</v>
      </c>
      <c r="F203" s="85" t="s">
        <v>771</v>
      </c>
      <c r="G203" s="98" t="s">
        <v>402</v>
      </c>
      <c r="H203" s="85" t="s">
        <v>622</v>
      </c>
      <c r="I203" s="85" t="s">
        <v>171</v>
      </c>
      <c r="J203" s="85"/>
      <c r="K203" s="95">
        <v>2.0499999999999994</v>
      </c>
      <c r="L203" s="98" t="s">
        <v>175</v>
      </c>
      <c r="M203" s="99">
        <v>4.2999999999999997E-2</v>
      </c>
      <c r="N203" s="99">
        <v>3.8800000000000001E-2</v>
      </c>
      <c r="O203" s="95">
        <v>371573.27000000008</v>
      </c>
      <c r="P203" s="97">
        <v>101.31</v>
      </c>
      <c r="Q203" s="95">
        <v>376.44089000000008</v>
      </c>
      <c r="R203" s="96">
        <v>5.7193714438854605E-4</v>
      </c>
      <c r="S203" s="96">
        <v>5.2742693754253139E-3</v>
      </c>
      <c r="T203" s="96">
        <v>8.8536090704431506E-4</v>
      </c>
    </row>
    <row r="204" spans="2:20">
      <c r="B204" s="88" t="s">
        <v>772</v>
      </c>
      <c r="C204" s="85" t="s">
        <v>773</v>
      </c>
      <c r="D204" s="98" t="s">
        <v>131</v>
      </c>
      <c r="E204" s="98" t="s">
        <v>314</v>
      </c>
      <c r="F204" s="85" t="s">
        <v>771</v>
      </c>
      <c r="G204" s="98" t="s">
        <v>402</v>
      </c>
      <c r="H204" s="85" t="s">
        <v>622</v>
      </c>
      <c r="I204" s="85" t="s">
        <v>171</v>
      </c>
      <c r="J204" s="85"/>
      <c r="K204" s="95">
        <v>2.73</v>
      </c>
      <c r="L204" s="98" t="s">
        <v>175</v>
      </c>
      <c r="M204" s="99">
        <v>4.2500000000000003E-2</v>
      </c>
      <c r="N204" s="99">
        <v>4.2699999999999995E-2</v>
      </c>
      <c r="O204" s="95">
        <v>216836.00000000003</v>
      </c>
      <c r="P204" s="97">
        <v>100.72</v>
      </c>
      <c r="Q204" s="95">
        <v>218.39722000000003</v>
      </c>
      <c r="R204" s="96">
        <v>3.0014187931261206E-4</v>
      </c>
      <c r="S204" s="96">
        <v>3.059937960310382E-3</v>
      </c>
      <c r="T204" s="96">
        <v>5.1365397843777501E-4</v>
      </c>
    </row>
    <row r="205" spans="2:20">
      <c r="B205" s="88" t="s">
        <v>774</v>
      </c>
      <c r="C205" s="85" t="s">
        <v>775</v>
      </c>
      <c r="D205" s="98" t="s">
        <v>131</v>
      </c>
      <c r="E205" s="98" t="s">
        <v>314</v>
      </c>
      <c r="F205" s="85" t="s">
        <v>621</v>
      </c>
      <c r="G205" s="98" t="s">
        <v>422</v>
      </c>
      <c r="H205" s="85" t="s">
        <v>622</v>
      </c>
      <c r="I205" s="85" t="s">
        <v>173</v>
      </c>
      <c r="J205" s="85"/>
      <c r="K205" s="95">
        <v>2.9899999999999998</v>
      </c>
      <c r="L205" s="98" t="s">
        <v>175</v>
      </c>
      <c r="M205" s="99">
        <v>0.06</v>
      </c>
      <c r="N205" s="99">
        <v>2.9399999999999999E-2</v>
      </c>
      <c r="O205" s="95">
        <v>402637.07000000007</v>
      </c>
      <c r="P205" s="97">
        <v>109.32</v>
      </c>
      <c r="Q205" s="95">
        <v>440.16284000000007</v>
      </c>
      <c r="R205" s="96">
        <v>6.5417816450347957E-4</v>
      </c>
      <c r="S205" s="96">
        <v>6.1670701798952612E-3</v>
      </c>
      <c r="T205" s="96">
        <v>1.0352301825383573E-3</v>
      </c>
    </row>
    <row r="206" spans="2:20">
      <c r="B206" s="88" t="s">
        <v>776</v>
      </c>
      <c r="C206" s="85" t="s">
        <v>777</v>
      </c>
      <c r="D206" s="98" t="s">
        <v>131</v>
      </c>
      <c r="E206" s="98" t="s">
        <v>314</v>
      </c>
      <c r="F206" s="85" t="s">
        <v>621</v>
      </c>
      <c r="G206" s="98" t="s">
        <v>422</v>
      </c>
      <c r="H206" s="85" t="s">
        <v>622</v>
      </c>
      <c r="I206" s="85" t="s">
        <v>173</v>
      </c>
      <c r="J206" s="85"/>
      <c r="K206" s="95">
        <v>5.0200000000000005</v>
      </c>
      <c r="L206" s="98" t="s">
        <v>175</v>
      </c>
      <c r="M206" s="99">
        <v>5.9000000000000004E-2</v>
      </c>
      <c r="N206" s="99">
        <v>4.1099999999999998E-2</v>
      </c>
      <c r="O206" s="95">
        <v>234050.00000000003</v>
      </c>
      <c r="P206" s="97">
        <v>109.29</v>
      </c>
      <c r="Q206" s="95">
        <v>255.79325000000003</v>
      </c>
      <c r="R206" s="96">
        <v>3.2810533015204576E-4</v>
      </c>
      <c r="S206" s="96">
        <v>3.583889372154845E-3</v>
      </c>
      <c r="T206" s="96">
        <v>6.0160665286869669E-4</v>
      </c>
    </row>
    <row r="207" spans="2:20">
      <c r="B207" s="88" t="s">
        <v>778</v>
      </c>
      <c r="C207" s="85" t="s">
        <v>779</v>
      </c>
      <c r="D207" s="98" t="s">
        <v>131</v>
      </c>
      <c r="E207" s="98" t="s">
        <v>314</v>
      </c>
      <c r="F207" s="85" t="s">
        <v>780</v>
      </c>
      <c r="G207" s="98" t="s">
        <v>402</v>
      </c>
      <c r="H207" s="85" t="s">
        <v>622</v>
      </c>
      <c r="I207" s="85" t="s">
        <v>173</v>
      </c>
      <c r="J207" s="85"/>
      <c r="K207" s="95">
        <v>2.58</v>
      </c>
      <c r="L207" s="98" t="s">
        <v>175</v>
      </c>
      <c r="M207" s="99">
        <v>4.7E-2</v>
      </c>
      <c r="N207" s="99">
        <v>2.6300000000000004E-2</v>
      </c>
      <c r="O207" s="95">
        <v>15055.400000000001</v>
      </c>
      <c r="P207" s="97">
        <v>105.8</v>
      </c>
      <c r="Q207" s="95">
        <v>15.928620000000002</v>
      </c>
      <c r="R207" s="96">
        <v>1.3668833527019175E-4</v>
      </c>
      <c r="S207" s="96">
        <v>2.2317403579294259E-4</v>
      </c>
      <c r="T207" s="96">
        <v>3.7462926652745451E-5</v>
      </c>
    </row>
    <row r="208" spans="2:20">
      <c r="B208" s="88" t="s">
        <v>781</v>
      </c>
      <c r="C208" s="85" t="s">
        <v>782</v>
      </c>
      <c r="D208" s="98" t="s">
        <v>131</v>
      </c>
      <c r="E208" s="98" t="s">
        <v>314</v>
      </c>
      <c r="F208" s="85" t="s">
        <v>632</v>
      </c>
      <c r="G208" s="98" t="s">
        <v>357</v>
      </c>
      <c r="H208" s="85" t="s">
        <v>622</v>
      </c>
      <c r="I208" s="85" t="s">
        <v>171</v>
      </c>
      <c r="J208" s="85"/>
      <c r="K208" s="95">
        <v>1.2499999999999998</v>
      </c>
      <c r="L208" s="98" t="s">
        <v>175</v>
      </c>
      <c r="M208" s="99">
        <v>3.5799999999999998E-2</v>
      </c>
      <c r="N208" s="99">
        <v>1.8999999999999996E-2</v>
      </c>
      <c r="O208" s="95">
        <v>4435.7400000000007</v>
      </c>
      <c r="P208" s="97">
        <v>102.38</v>
      </c>
      <c r="Q208" s="95">
        <v>4.5413100000000011</v>
      </c>
      <c r="R208" s="96">
        <v>2.3651868452498071E-5</v>
      </c>
      <c r="S208" s="96">
        <v>6.362776439433222E-5</v>
      </c>
      <c r="T208" s="96">
        <v>1.0680822534367663E-5</v>
      </c>
    </row>
    <row r="209" spans="2:20">
      <c r="B209" s="84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95"/>
      <c r="P209" s="97"/>
      <c r="Q209" s="85"/>
      <c r="R209" s="85"/>
      <c r="S209" s="96"/>
      <c r="T209" s="85"/>
    </row>
    <row r="210" spans="2:20">
      <c r="B210" s="102" t="s">
        <v>55</v>
      </c>
      <c r="C210" s="83"/>
      <c r="D210" s="83"/>
      <c r="E210" s="83"/>
      <c r="F210" s="83"/>
      <c r="G210" s="83"/>
      <c r="H210" s="83"/>
      <c r="I210" s="83"/>
      <c r="J210" s="83"/>
      <c r="K210" s="92">
        <v>4.5999999999999996</v>
      </c>
      <c r="L210" s="83"/>
      <c r="M210" s="83"/>
      <c r="N210" s="104">
        <v>5.1800000000000006E-2</v>
      </c>
      <c r="O210" s="92"/>
      <c r="P210" s="94"/>
      <c r="Q210" s="92">
        <v>627.1220800000001</v>
      </c>
      <c r="R210" s="83"/>
      <c r="S210" s="93">
        <v>8.7865342715479806E-3</v>
      </c>
      <c r="T210" s="93">
        <v>1.4749443759319489E-3</v>
      </c>
    </row>
    <row r="211" spans="2:20">
      <c r="B211" s="88" t="s">
        <v>783</v>
      </c>
      <c r="C211" s="85" t="s">
        <v>784</v>
      </c>
      <c r="D211" s="98" t="s">
        <v>131</v>
      </c>
      <c r="E211" s="98" t="s">
        <v>314</v>
      </c>
      <c r="F211" s="85" t="s">
        <v>621</v>
      </c>
      <c r="G211" s="98" t="s">
        <v>422</v>
      </c>
      <c r="H211" s="85" t="s">
        <v>622</v>
      </c>
      <c r="I211" s="85" t="s">
        <v>173</v>
      </c>
      <c r="J211" s="85"/>
      <c r="K211" s="95">
        <v>4.5999999999999996</v>
      </c>
      <c r="L211" s="98" t="s">
        <v>175</v>
      </c>
      <c r="M211" s="99">
        <v>6.7000000000000004E-2</v>
      </c>
      <c r="N211" s="99">
        <v>5.1800000000000006E-2</v>
      </c>
      <c r="O211" s="95">
        <v>589234.31000000017</v>
      </c>
      <c r="P211" s="97">
        <v>106.43</v>
      </c>
      <c r="Q211" s="95">
        <v>627.1220800000001</v>
      </c>
      <c r="R211" s="96">
        <v>4.8927657380197758E-4</v>
      </c>
      <c r="S211" s="96">
        <v>8.7865342715479806E-3</v>
      </c>
      <c r="T211" s="96">
        <v>1.4749443759319489E-3</v>
      </c>
    </row>
    <row r="212" spans="2:20">
      <c r="B212" s="88"/>
      <c r="C212" s="85"/>
      <c r="D212" s="98"/>
      <c r="E212" s="98"/>
      <c r="F212" s="85"/>
      <c r="G212" s="98"/>
      <c r="H212" s="85"/>
      <c r="I212" s="85"/>
      <c r="J212" s="85"/>
      <c r="K212" s="95"/>
      <c r="L212" s="98"/>
      <c r="M212" s="99"/>
      <c r="N212" s="99"/>
      <c r="O212" s="95"/>
      <c r="P212" s="97"/>
      <c r="Q212" s="95"/>
      <c r="R212" s="96"/>
      <c r="S212" s="96"/>
      <c r="T212" s="96"/>
    </row>
    <row r="213" spans="2:20">
      <c r="B213" s="148"/>
      <c r="C213" s="149"/>
      <c r="D213" s="149"/>
      <c r="E213" s="149"/>
      <c r="F213" s="149"/>
      <c r="G213" s="149"/>
      <c r="H213" s="149"/>
      <c r="I213" s="149"/>
      <c r="J213" s="149"/>
      <c r="K213" s="149"/>
      <c r="L213" s="149"/>
      <c r="M213" s="149"/>
      <c r="N213" s="149"/>
      <c r="O213" s="149"/>
      <c r="P213" s="149"/>
      <c r="Q213" s="149"/>
      <c r="R213" s="149"/>
      <c r="S213" s="149"/>
      <c r="T213" s="149"/>
    </row>
    <row r="214" spans="2:20">
      <c r="B214" s="146" t="s">
        <v>1497</v>
      </c>
      <c r="C214" s="149"/>
      <c r="D214" s="149"/>
      <c r="E214" s="149"/>
      <c r="F214" s="149"/>
      <c r="G214" s="149"/>
      <c r="H214" s="149"/>
      <c r="I214" s="149"/>
      <c r="J214" s="149"/>
      <c r="K214" s="149"/>
      <c r="L214" s="149"/>
      <c r="M214" s="149"/>
      <c r="N214" s="149"/>
      <c r="O214" s="149"/>
      <c r="P214" s="149"/>
      <c r="Q214" s="149"/>
      <c r="R214" s="149"/>
      <c r="S214" s="149"/>
      <c r="T214" s="149"/>
    </row>
    <row r="215" spans="2:20">
      <c r="B215" s="146" t="s">
        <v>123</v>
      </c>
      <c r="C215" s="149"/>
      <c r="D215" s="149"/>
      <c r="E215" s="149"/>
      <c r="F215" s="149"/>
      <c r="G215" s="149"/>
      <c r="H215" s="149"/>
      <c r="I215" s="149"/>
      <c r="J215" s="149"/>
      <c r="K215" s="149"/>
      <c r="L215" s="149"/>
      <c r="M215" s="149"/>
      <c r="N215" s="149"/>
      <c r="O215" s="149"/>
      <c r="P215" s="149"/>
      <c r="Q215" s="149"/>
      <c r="R215" s="149"/>
      <c r="S215" s="149"/>
      <c r="T215" s="149"/>
    </row>
    <row r="216" spans="2:20">
      <c r="B216" s="100"/>
      <c r="C216" s="1"/>
      <c r="D216" s="1"/>
      <c r="E216" s="1"/>
      <c r="F216" s="1"/>
    </row>
    <row r="217" spans="2:20">
      <c r="B217" s="100"/>
      <c r="C217" s="1"/>
      <c r="D217" s="1"/>
      <c r="E217" s="1"/>
      <c r="F217" s="1"/>
    </row>
    <row r="218" spans="2:20">
      <c r="C218" s="1"/>
      <c r="D218" s="1"/>
      <c r="E218" s="1"/>
      <c r="F218" s="1"/>
    </row>
    <row r="219" spans="2:20">
      <c r="C219" s="1"/>
      <c r="D219" s="1"/>
      <c r="E219" s="1"/>
      <c r="F219" s="1"/>
    </row>
    <row r="220" spans="2:20">
      <c r="C220" s="1"/>
      <c r="D220" s="1"/>
      <c r="E220" s="1"/>
      <c r="F220" s="1"/>
    </row>
    <row r="221" spans="2:20">
      <c r="C221" s="1"/>
      <c r="D221" s="1"/>
      <c r="E221" s="1"/>
      <c r="F221" s="1"/>
    </row>
    <row r="222" spans="2:20">
      <c r="C222" s="1"/>
      <c r="D222" s="1"/>
      <c r="E222" s="1"/>
      <c r="F222" s="1"/>
    </row>
    <row r="223" spans="2:20">
      <c r="C223" s="1"/>
      <c r="D223" s="1"/>
      <c r="E223" s="1"/>
      <c r="F223" s="1"/>
    </row>
    <row r="224" spans="2:20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44"/>
      <c r="C798" s="1"/>
      <c r="D798" s="1"/>
      <c r="E798" s="1"/>
      <c r="F798" s="1"/>
    </row>
    <row r="799" spans="2:6">
      <c r="B799" s="3"/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  <row r="831" spans="3:6">
      <c r="C831" s="1"/>
      <c r="D831" s="1"/>
      <c r="E831" s="1"/>
      <c r="F831" s="1"/>
    </row>
  </sheetData>
  <mergeCells count="2">
    <mergeCell ref="B6:T6"/>
    <mergeCell ref="B7:T7"/>
  </mergeCells>
  <phoneticPr fontId="3" type="noConversion"/>
  <conditionalFormatting sqref="B12:B212">
    <cfRule type="cellIs" dxfId="44" priority="4" operator="equal">
      <formula>"NR3"</formula>
    </cfRule>
  </conditionalFormatting>
  <conditionalFormatting sqref="B12:B212">
    <cfRule type="containsText" dxfId="43" priority="3" operator="containsText" text="הפרשה ">
      <formula>NOT(ISERROR(SEARCH("הפרשה ",B12)))</formula>
    </cfRule>
  </conditionalFormatting>
  <conditionalFormatting sqref="B214">
    <cfRule type="cellIs" dxfId="42" priority="2" operator="equal">
      <formula>"NR3"</formula>
    </cfRule>
  </conditionalFormatting>
  <conditionalFormatting sqref="B214">
    <cfRule type="containsText" dxfId="41" priority="1" operator="containsText" text="הפרשה ">
      <formula>NOT(ISERROR(SEARCH("הפרשה ",B214)))</formula>
    </cfRule>
  </conditionalFormatting>
  <dataValidations count="6">
    <dataValidation type="list" allowBlank="1" showInputMessage="1" showErrorMessage="1" sqref="G557:G829">
      <formula1>$BI$7:$BI$24</formula1>
    </dataValidation>
    <dataValidation allowBlank="1" showInputMessage="1" showErrorMessage="1" sqref="H2"/>
    <dataValidation type="list" allowBlank="1" showInputMessage="1" showErrorMessage="1" sqref="I12:I829">
      <formula1>$BK$7:$BK$10</formula1>
    </dataValidation>
    <dataValidation type="list" allowBlank="1" showInputMessage="1" showErrorMessage="1" sqref="E12:E823">
      <formula1>$BG$7:$BG$24</formula1>
    </dataValidation>
    <dataValidation type="list" allowBlank="1" showInputMessage="1" showErrorMessage="1" sqref="L12:L829">
      <formula1>$BL$7:$BL$20</formula1>
    </dataValidation>
    <dataValidation type="list" allowBlank="1" showInputMessage="1" showErrorMessage="1" sqref="G12:G556">
      <formula1>$BI$7:$BI$29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BC36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19.7109375" style="2" customWidth="1"/>
    <col min="4" max="4" width="9.7109375" style="2" bestFit="1" customWidth="1"/>
    <col min="5" max="5" width="8" style="2" bestFit="1" customWidth="1"/>
    <col min="6" max="6" width="12" style="2" bestFit="1" customWidth="1"/>
    <col min="7" max="7" width="35.7109375" style="2" bestFit="1" customWidth="1"/>
    <col min="8" max="8" width="12.28515625" style="1" bestFit="1" customWidth="1"/>
    <col min="9" max="9" width="13.140625" style="1" bestFit="1" customWidth="1"/>
    <col min="10" max="10" width="10.7109375" style="1" bestFit="1" customWidth="1"/>
    <col min="11" max="11" width="11.28515625" style="1" bestFit="1" customWidth="1"/>
    <col min="12" max="12" width="9" style="1" bestFit="1" customWidth="1"/>
    <col min="13" max="13" width="9.140625" style="1"/>
    <col min="14" max="14" width="10.42578125" style="1" bestFit="1" customWidth="1"/>
    <col min="15" max="15" width="7.7109375" style="1" customWidth="1"/>
    <col min="16" max="16" width="8.7109375" style="1" customWidth="1"/>
    <col min="17" max="17" width="10" style="1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55">
      <c r="B1" s="57" t="s">
        <v>190</v>
      </c>
      <c r="C1" s="79" t="s" vm="1">
        <v>246</v>
      </c>
    </row>
    <row r="2" spans="2:55">
      <c r="B2" s="57" t="s">
        <v>189</v>
      </c>
      <c r="C2" s="79" t="s">
        <v>247</v>
      </c>
    </row>
    <row r="3" spans="2:55">
      <c r="B3" s="57" t="s">
        <v>191</v>
      </c>
      <c r="C3" s="79" t="s">
        <v>248</v>
      </c>
    </row>
    <row r="4" spans="2:55">
      <c r="B4" s="57" t="s">
        <v>192</v>
      </c>
      <c r="C4" s="79">
        <v>75</v>
      </c>
    </row>
    <row r="6" spans="2:55" ht="26.25" customHeight="1">
      <c r="B6" s="166" t="s">
        <v>221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8"/>
      <c r="BC6" s="3"/>
    </row>
    <row r="7" spans="2:55" ht="26.25" customHeight="1">
      <c r="B7" s="166" t="s">
        <v>100</v>
      </c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8"/>
      <c r="AY7" s="3"/>
      <c r="BC7" s="3"/>
    </row>
    <row r="8" spans="2:55" s="3" customFormat="1" ht="63">
      <c r="B8" s="23" t="s">
        <v>126</v>
      </c>
      <c r="C8" s="31" t="s">
        <v>53</v>
      </c>
      <c r="D8" s="71" t="s">
        <v>130</v>
      </c>
      <c r="E8" s="71" t="s">
        <v>238</v>
      </c>
      <c r="F8" s="71" t="s">
        <v>128</v>
      </c>
      <c r="G8" s="31" t="s">
        <v>73</v>
      </c>
      <c r="H8" s="31" t="s">
        <v>112</v>
      </c>
      <c r="I8" s="31" t="s">
        <v>0</v>
      </c>
      <c r="J8" s="14" t="s">
        <v>116</v>
      </c>
      <c r="K8" s="14" t="s">
        <v>69</v>
      </c>
      <c r="L8" s="14" t="s">
        <v>66</v>
      </c>
      <c r="M8" s="75" t="s">
        <v>193</v>
      </c>
      <c r="N8" s="15" t="s">
        <v>195</v>
      </c>
      <c r="AY8" s="1"/>
      <c r="AZ8" s="1"/>
      <c r="BA8" s="1"/>
      <c r="BC8" s="4"/>
    </row>
    <row r="9" spans="2:55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70</v>
      </c>
      <c r="K9" s="17" t="s">
        <v>23</v>
      </c>
      <c r="L9" s="17" t="s">
        <v>20</v>
      </c>
      <c r="M9" s="17" t="s">
        <v>20</v>
      </c>
      <c r="N9" s="18" t="s">
        <v>20</v>
      </c>
      <c r="AY9" s="1"/>
      <c r="BA9" s="1"/>
      <c r="BC9" s="4"/>
    </row>
    <row r="10" spans="2:5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AY10" s="1"/>
      <c r="AZ10" s="3"/>
      <c r="BA10" s="1"/>
      <c r="BC10" s="1"/>
    </row>
    <row r="11" spans="2:55" s="4" customFormat="1" ht="18" customHeight="1">
      <c r="B11" s="105" t="s">
        <v>36</v>
      </c>
      <c r="C11" s="81"/>
      <c r="D11" s="81"/>
      <c r="E11" s="81"/>
      <c r="F11" s="81"/>
      <c r="G11" s="81"/>
      <c r="H11" s="81"/>
      <c r="I11" s="89"/>
      <c r="J11" s="91"/>
      <c r="K11" s="89">
        <v>108335.76249000002</v>
      </c>
      <c r="L11" s="81"/>
      <c r="M11" s="90">
        <v>1</v>
      </c>
      <c r="N11" s="90">
        <v>0.25479763620653401</v>
      </c>
      <c r="AY11" s="1"/>
      <c r="AZ11" s="3"/>
      <c r="BA11" s="1"/>
      <c r="BC11" s="1"/>
    </row>
    <row r="12" spans="2:55" ht="20.25">
      <c r="B12" s="106" t="s">
        <v>244</v>
      </c>
      <c r="C12" s="83"/>
      <c r="D12" s="83"/>
      <c r="E12" s="83"/>
      <c r="F12" s="83"/>
      <c r="G12" s="83"/>
      <c r="H12" s="83"/>
      <c r="I12" s="92"/>
      <c r="J12" s="94"/>
      <c r="K12" s="92">
        <v>87906.166790000003</v>
      </c>
      <c r="L12" s="83"/>
      <c r="M12" s="93">
        <v>0.8114233450668169</v>
      </c>
      <c r="N12" s="93">
        <v>0.20674875028582373</v>
      </c>
      <c r="AZ12" s="4"/>
    </row>
    <row r="13" spans="2:55">
      <c r="B13" s="107" t="s">
        <v>33</v>
      </c>
      <c r="C13" s="83"/>
      <c r="D13" s="83"/>
      <c r="E13" s="83"/>
      <c r="F13" s="83"/>
      <c r="G13" s="83"/>
      <c r="H13" s="83"/>
      <c r="I13" s="92"/>
      <c r="J13" s="94"/>
      <c r="K13" s="92">
        <v>59380.911110000023</v>
      </c>
      <c r="L13" s="83"/>
      <c r="M13" s="93">
        <v>0.5481191967009158</v>
      </c>
      <c r="N13" s="93">
        <v>0.13965947567881762</v>
      </c>
    </row>
    <row r="14" spans="2:55">
      <c r="B14" s="108" t="s">
        <v>785</v>
      </c>
      <c r="C14" s="85" t="s">
        <v>786</v>
      </c>
      <c r="D14" s="98" t="s">
        <v>131</v>
      </c>
      <c r="E14" s="98" t="s">
        <v>314</v>
      </c>
      <c r="F14" s="85" t="s">
        <v>787</v>
      </c>
      <c r="G14" s="98" t="s">
        <v>788</v>
      </c>
      <c r="H14" s="98" t="s">
        <v>175</v>
      </c>
      <c r="I14" s="95">
        <v>715929.55000000016</v>
      </c>
      <c r="J14" s="97">
        <v>271.5</v>
      </c>
      <c r="K14" s="95">
        <v>1943.7487300000003</v>
      </c>
      <c r="L14" s="96">
        <v>2.1468241836537511E-4</v>
      </c>
      <c r="M14" s="96">
        <v>1.7941893658425294E-2</v>
      </c>
      <c r="N14" s="96">
        <v>4.5715520932357676E-3</v>
      </c>
    </row>
    <row r="15" spans="2:55">
      <c r="B15" s="108" t="s">
        <v>789</v>
      </c>
      <c r="C15" s="85" t="s">
        <v>790</v>
      </c>
      <c r="D15" s="98" t="s">
        <v>131</v>
      </c>
      <c r="E15" s="98" t="s">
        <v>314</v>
      </c>
      <c r="F15" s="85" t="s">
        <v>791</v>
      </c>
      <c r="G15" s="98" t="s">
        <v>200</v>
      </c>
      <c r="H15" s="98" t="s">
        <v>175</v>
      </c>
      <c r="I15" s="95">
        <v>8000.8700000000008</v>
      </c>
      <c r="J15" s="97">
        <v>4410</v>
      </c>
      <c r="K15" s="95">
        <v>352.83837000000005</v>
      </c>
      <c r="L15" s="96">
        <v>1.4438206856878106E-5</v>
      </c>
      <c r="M15" s="96">
        <v>3.2568965398897614E-3</v>
      </c>
      <c r="N15" s="96">
        <v>8.2984953973315077E-4</v>
      </c>
    </row>
    <row r="16" spans="2:55" ht="20.25">
      <c r="B16" s="108" t="s">
        <v>792</v>
      </c>
      <c r="C16" s="85" t="s">
        <v>793</v>
      </c>
      <c r="D16" s="98" t="s">
        <v>131</v>
      </c>
      <c r="E16" s="98" t="s">
        <v>314</v>
      </c>
      <c r="F16" s="85" t="s">
        <v>794</v>
      </c>
      <c r="G16" s="98" t="s">
        <v>795</v>
      </c>
      <c r="H16" s="98" t="s">
        <v>175</v>
      </c>
      <c r="I16" s="95">
        <v>18754.190000000002</v>
      </c>
      <c r="J16" s="97">
        <v>20630</v>
      </c>
      <c r="K16" s="95">
        <v>3868.9894000000004</v>
      </c>
      <c r="L16" s="96">
        <v>3.7784464279285172E-4</v>
      </c>
      <c r="M16" s="96">
        <v>3.5712947516819561E-2</v>
      </c>
      <c r="N16" s="96">
        <v>9.0995746092536328E-3</v>
      </c>
      <c r="AY16" s="4"/>
    </row>
    <row r="17" spans="2:14">
      <c r="B17" s="108" t="s">
        <v>796</v>
      </c>
      <c r="C17" s="85" t="s">
        <v>797</v>
      </c>
      <c r="D17" s="98" t="s">
        <v>131</v>
      </c>
      <c r="E17" s="98" t="s">
        <v>314</v>
      </c>
      <c r="F17" s="85" t="s">
        <v>798</v>
      </c>
      <c r="G17" s="98" t="s">
        <v>799</v>
      </c>
      <c r="H17" s="98" t="s">
        <v>175</v>
      </c>
      <c r="I17" s="95">
        <v>5962.5000000000009</v>
      </c>
      <c r="J17" s="97">
        <v>39000</v>
      </c>
      <c r="K17" s="95">
        <v>2325.3750000000005</v>
      </c>
      <c r="L17" s="96">
        <v>1.3948733602371752E-4</v>
      </c>
      <c r="M17" s="96">
        <v>2.146451870142738E-2</v>
      </c>
      <c r="N17" s="96">
        <v>5.4691086274346393E-3</v>
      </c>
    </row>
    <row r="18" spans="2:14">
      <c r="B18" s="108" t="s">
        <v>800</v>
      </c>
      <c r="C18" s="85" t="s">
        <v>801</v>
      </c>
      <c r="D18" s="98" t="s">
        <v>131</v>
      </c>
      <c r="E18" s="98" t="s">
        <v>314</v>
      </c>
      <c r="F18" s="85" t="s">
        <v>374</v>
      </c>
      <c r="G18" s="98" t="s">
        <v>375</v>
      </c>
      <c r="H18" s="98" t="s">
        <v>175</v>
      </c>
      <c r="I18" s="95">
        <v>477498.34000000008</v>
      </c>
      <c r="J18" s="97">
        <v>732</v>
      </c>
      <c r="K18" s="95">
        <v>3495.2878500000006</v>
      </c>
      <c r="L18" s="96">
        <v>1.7266434512024263E-4</v>
      </c>
      <c r="M18" s="96">
        <v>3.2263472095123112E-2</v>
      </c>
      <c r="N18" s="96">
        <v>8.2206564256528392E-3</v>
      </c>
    </row>
    <row r="19" spans="2:14">
      <c r="B19" s="108" t="s">
        <v>802</v>
      </c>
      <c r="C19" s="85" t="s">
        <v>803</v>
      </c>
      <c r="D19" s="98" t="s">
        <v>131</v>
      </c>
      <c r="E19" s="98" t="s">
        <v>314</v>
      </c>
      <c r="F19" s="85" t="s">
        <v>340</v>
      </c>
      <c r="G19" s="98" t="s">
        <v>316</v>
      </c>
      <c r="H19" s="98" t="s">
        <v>175</v>
      </c>
      <c r="I19" s="95">
        <v>15217.630000000003</v>
      </c>
      <c r="J19" s="97">
        <v>5650</v>
      </c>
      <c r="K19" s="95">
        <v>859.79610000000014</v>
      </c>
      <c r="L19" s="96">
        <v>1.5167570948840451E-4</v>
      </c>
      <c r="M19" s="96">
        <v>7.9364014268082893E-3</v>
      </c>
      <c r="N19" s="96">
        <v>2.0221763235369157E-3</v>
      </c>
    </row>
    <row r="20" spans="2:14">
      <c r="B20" s="108" t="s">
        <v>804</v>
      </c>
      <c r="C20" s="85" t="s">
        <v>805</v>
      </c>
      <c r="D20" s="98" t="s">
        <v>131</v>
      </c>
      <c r="E20" s="98" t="s">
        <v>314</v>
      </c>
      <c r="F20" s="85" t="s">
        <v>445</v>
      </c>
      <c r="G20" s="98" t="s">
        <v>357</v>
      </c>
      <c r="H20" s="98" t="s">
        <v>175</v>
      </c>
      <c r="I20" s="95">
        <v>20706.200000000004</v>
      </c>
      <c r="J20" s="97">
        <v>3283</v>
      </c>
      <c r="K20" s="95">
        <v>679.78455000000019</v>
      </c>
      <c r="L20" s="96">
        <v>1.059052213787485E-4</v>
      </c>
      <c r="M20" s="96">
        <v>6.2747936080917695E-3</v>
      </c>
      <c r="N20" s="96">
        <v>1.5988025790256515E-3</v>
      </c>
    </row>
    <row r="21" spans="2:14">
      <c r="B21" s="108" t="s">
        <v>806</v>
      </c>
      <c r="C21" s="85" t="s">
        <v>807</v>
      </c>
      <c r="D21" s="98" t="s">
        <v>131</v>
      </c>
      <c r="E21" s="98" t="s">
        <v>314</v>
      </c>
      <c r="F21" s="85" t="s">
        <v>390</v>
      </c>
      <c r="G21" s="98" t="s">
        <v>316</v>
      </c>
      <c r="H21" s="98" t="s">
        <v>175</v>
      </c>
      <c r="I21" s="95">
        <v>144423.42000000004</v>
      </c>
      <c r="J21" s="97">
        <v>800.9</v>
      </c>
      <c r="K21" s="95">
        <v>1156.6871700000002</v>
      </c>
      <c r="L21" s="96">
        <v>1.2756845509262799E-4</v>
      </c>
      <c r="M21" s="96">
        <v>1.0676872931104062E-2</v>
      </c>
      <c r="N21" s="96">
        <v>2.7204419849228435E-3</v>
      </c>
    </row>
    <row r="22" spans="2:14">
      <c r="B22" s="108" t="s">
        <v>808</v>
      </c>
      <c r="C22" s="85" t="s">
        <v>809</v>
      </c>
      <c r="D22" s="98" t="s">
        <v>131</v>
      </c>
      <c r="E22" s="98" t="s">
        <v>314</v>
      </c>
      <c r="F22" s="85" t="s">
        <v>810</v>
      </c>
      <c r="G22" s="98" t="s">
        <v>788</v>
      </c>
      <c r="H22" s="98" t="s">
        <v>175</v>
      </c>
      <c r="I22" s="95">
        <v>34189.250000000007</v>
      </c>
      <c r="J22" s="97">
        <v>1442</v>
      </c>
      <c r="K22" s="95">
        <v>493.00899000000004</v>
      </c>
      <c r="L22" s="96">
        <v>6.2506984998000008E-5</v>
      </c>
      <c r="M22" s="96">
        <v>4.5507501739834753E-3</v>
      </c>
      <c r="N22" s="96">
        <v>1.1595203872974628E-3</v>
      </c>
    </row>
    <row r="23" spans="2:14">
      <c r="B23" s="108" t="s">
        <v>811</v>
      </c>
      <c r="C23" s="85" t="s">
        <v>812</v>
      </c>
      <c r="D23" s="98" t="s">
        <v>131</v>
      </c>
      <c r="E23" s="98" t="s">
        <v>314</v>
      </c>
      <c r="F23" s="85" t="s">
        <v>813</v>
      </c>
      <c r="G23" s="98" t="s">
        <v>422</v>
      </c>
      <c r="H23" s="98" t="s">
        <v>175</v>
      </c>
      <c r="I23" s="95">
        <v>26999.840000000004</v>
      </c>
      <c r="J23" s="97">
        <v>13830</v>
      </c>
      <c r="K23" s="95">
        <v>3734.0778700000005</v>
      </c>
      <c r="L23" s="96">
        <v>2.6617587933938502E-5</v>
      </c>
      <c r="M23" s="96">
        <v>3.4467638240370316E-2</v>
      </c>
      <c r="N23" s="96">
        <v>8.7822727492682957E-3</v>
      </c>
    </row>
    <row r="24" spans="2:14">
      <c r="B24" s="108" t="s">
        <v>814</v>
      </c>
      <c r="C24" s="85" t="s">
        <v>815</v>
      </c>
      <c r="D24" s="98" t="s">
        <v>131</v>
      </c>
      <c r="E24" s="98" t="s">
        <v>314</v>
      </c>
      <c r="F24" s="85" t="s">
        <v>816</v>
      </c>
      <c r="G24" s="98" t="s">
        <v>788</v>
      </c>
      <c r="H24" s="98" t="s">
        <v>175</v>
      </c>
      <c r="I24" s="95">
        <v>6650638.1100000013</v>
      </c>
      <c r="J24" s="97">
        <v>66</v>
      </c>
      <c r="K24" s="95">
        <v>4389.421150000001</v>
      </c>
      <c r="L24" s="96">
        <v>5.1347218674526688E-4</v>
      </c>
      <c r="M24" s="96">
        <v>4.0516825184159923E-2</v>
      </c>
      <c r="N24" s="96">
        <v>1.0323591283517317E-2</v>
      </c>
    </row>
    <row r="25" spans="2:14">
      <c r="B25" s="108" t="s">
        <v>817</v>
      </c>
      <c r="C25" s="85" t="s">
        <v>818</v>
      </c>
      <c r="D25" s="98" t="s">
        <v>131</v>
      </c>
      <c r="E25" s="98" t="s">
        <v>314</v>
      </c>
      <c r="F25" s="85" t="s">
        <v>819</v>
      </c>
      <c r="G25" s="98" t="s">
        <v>422</v>
      </c>
      <c r="H25" s="98" t="s">
        <v>175</v>
      </c>
      <c r="I25" s="95">
        <v>193152.77</v>
      </c>
      <c r="J25" s="97">
        <v>1580</v>
      </c>
      <c r="K25" s="95">
        <v>3086.9339700000005</v>
      </c>
      <c r="L25" s="96">
        <v>1.5132740312400478E-4</v>
      </c>
      <c r="M25" s="96">
        <v>2.8494136184115022E-2</v>
      </c>
      <c r="N25" s="96">
        <v>7.2602385454595764E-3</v>
      </c>
    </row>
    <row r="26" spans="2:14">
      <c r="B26" s="108" t="s">
        <v>820</v>
      </c>
      <c r="C26" s="85" t="s">
        <v>821</v>
      </c>
      <c r="D26" s="98" t="s">
        <v>131</v>
      </c>
      <c r="E26" s="98" t="s">
        <v>314</v>
      </c>
      <c r="F26" s="85" t="s">
        <v>315</v>
      </c>
      <c r="G26" s="98" t="s">
        <v>316</v>
      </c>
      <c r="H26" s="98" t="s">
        <v>175</v>
      </c>
      <c r="I26" s="95">
        <v>222563.51000000004</v>
      </c>
      <c r="J26" s="97">
        <v>1586</v>
      </c>
      <c r="K26" s="95">
        <v>3529.8572700000004</v>
      </c>
      <c r="L26" s="96">
        <v>1.4613828441052001E-4</v>
      </c>
      <c r="M26" s="96">
        <v>3.2582567278518257E-2</v>
      </c>
      <c r="N26" s="96">
        <v>8.3019611241068134E-3</v>
      </c>
    </row>
    <row r="27" spans="2:14">
      <c r="B27" s="108" t="s">
        <v>822</v>
      </c>
      <c r="C27" s="85" t="s">
        <v>823</v>
      </c>
      <c r="D27" s="98" t="s">
        <v>131</v>
      </c>
      <c r="E27" s="98" t="s">
        <v>314</v>
      </c>
      <c r="F27" s="85" t="s">
        <v>320</v>
      </c>
      <c r="G27" s="98" t="s">
        <v>316</v>
      </c>
      <c r="H27" s="98" t="s">
        <v>175</v>
      </c>
      <c r="I27" s="95">
        <v>35008.58</v>
      </c>
      <c r="J27" s="97">
        <v>5635</v>
      </c>
      <c r="K27" s="95">
        <v>1972.7334800000003</v>
      </c>
      <c r="L27" s="96">
        <v>1.5085575092170096E-4</v>
      </c>
      <c r="M27" s="96">
        <v>1.8209439197717323E-2</v>
      </c>
      <c r="N27" s="96">
        <v>4.6397220642249784E-3</v>
      </c>
    </row>
    <row r="28" spans="2:14">
      <c r="B28" s="108" t="s">
        <v>824</v>
      </c>
      <c r="C28" s="85" t="s">
        <v>825</v>
      </c>
      <c r="D28" s="98" t="s">
        <v>131</v>
      </c>
      <c r="E28" s="98" t="s">
        <v>314</v>
      </c>
      <c r="F28" s="85"/>
      <c r="G28" s="98" t="s">
        <v>826</v>
      </c>
      <c r="H28" s="98" t="s">
        <v>175</v>
      </c>
      <c r="I28" s="95">
        <v>25000.000000000004</v>
      </c>
      <c r="J28" s="97">
        <v>14560</v>
      </c>
      <c r="K28" s="95">
        <v>3640.0000000000005</v>
      </c>
      <c r="L28" s="96">
        <v>5.0839986079361068E-5</v>
      </c>
      <c r="M28" s="96">
        <v>3.3599246604610292E-2</v>
      </c>
      <c r="N28" s="96">
        <v>8.5610086131751167E-3</v>
      </c>
    </row>
    <row r="29" spans="2:14">
      <c r="B29" s="108" t="s">
        <v>827</v>
      </c>
      <c r="C29" s="85" t="s">
        <v>828</v>
      </c>
      <c r="D29" s="98" t="s">
        <v>131</v>
      </c>
      <c r="E29" s="98" t="s">
        <v>314</v>
      </c>
      <c r="F29" s="85" t="s">
        <v>477</v>
      </c>
      <c r="G29" s="98" t="s">
        <v>357</v>
      </c>
      <c r="H29" s="98" t="s">
        <v>175</v>
      </c>
      <c r="I29" s="95">
        <v>15603.840000000002</v>
      </c>
      <c r="J29" s="97">
        <v>16400</v>
      </c>
      <c r="K29" s="95">
        <v>2559.0297599999999</v>
      </c>
      <c r="L29" s="96">
        <v>3.5094954371593261E-4</v>
      </c>
      <c r="M29" s="96">
        <v>2.3621283509554034E-2</v>
      </c>
      <c r="N29" s="96">
        <v>6.018647202398749E-3</v>
      </c>
    </row>
    <row r="30" spans="2:14">
      <c r="B30" s="108" t="s">
        <v>829</v>
      </c>
      <c r="C30" s="85" t="s">
        <v>830</v>
      </c>
      <c r="D30" s="98" t="s">
        <v>131</v>
      </c>
      <c r="E30" s="98" t="s">
        <v>314</v>
      </c>
      <c r="F30" s="85" t="s">
        <v>831</v>
      </c>
      <c r="G30" s="98" t="s">
        <v>203</v>
      </c>
      <c r="H30" s="98" t="s">
        <v>175</v>
      </c>
      <c r="I30" s="95">
        <v>11066.98</v>
      </c>
      <c r="J30" s="97">
        <v>26260</v>
      </c>
      <c r="K30" s="95">
        <v>2906.1889500000007</v>
      </c>
      <c r="L30" s="96">
        <v>1.8462077935900255E-4</v>
      </c>
      <c r="M30" s="96">
        <v>2.6825758024902051E-2</v>
      </c>
      <c r="N30" s="96">
        <v>6.8351397341935034E-3</v>
      </c>
    </row>
    <row r="31" spans="2:14">
      <c r="B31" s="108" t="s">
        <v>832</v>
      </c>
      <c r="C31" s="85" t="s">
        <v>833</v>
      </c>
      <c r="D31" s="98" t="s">
        <v>131</v>
      </c>
      <c r="E31" s="98" t="s">
        <v>314</v>
      </c>
      <c r="F31" s="85" t="s">
        <v>331</v>
      </c>
      <c r="G31" s="98" t="s">
        <v>316</v>
      </c>
      <c r="H31" s="98" t="s">
        <v>175</v>
      </c>
      <c r="I31" s="95">
        <v>251378.01000000004</v>
      </c>
      <c r="J31" s="97">
        <v>2291</v>
      </c>
      <c r="K31" s="95">
        <v>5759.0702100000008</v>
      </c>
      <c r="L31" s="96">
        <v>1.8850278913260868E-4</v>
      </c>
      <c r="M31" s="96">
        <v>5.3159456098641429E-2</v>
      </c>
      <c r="N31" s="96">
        <v>1.3544903755958853E-2</v>
      </c>
    </row>
    <row r="32" spans="2:14">
      <c r="B32" s="108" t="s">
        <v>834</v>
      </c>
      <c r="C32" s="85" t="s">
        <v>835</v>
      </c>
      <c r="D32" s="98" t="s">
        <v>131</v>
      </c>
      <c r="E32" s="98" t="s">
        <v>314</v>
      </c>
      <c r="F32" s="85" t="s">
        <v>491</v>
      </c>
      <c r="G32" s="98" t="s">
        <v>469</v>
      </c>
      <c r="H32" s="98" t="s">
        <v>175</v>
      </c>
      <c r="I32" s="95">
        <v>3027.3400000000006</v>
      </c>
      <c r="J32" s="97">
        <v>56500</v>
      </c>
      <c r="K32" s="95">
        <v>1799.9354900000003</v>
      </c>
      <c r="L32" s="96">
        <v>2.9828816405878589E-4</v>
      </c>
      <c r="M32" s="96">
        <v>1.6614416593653866E-2</v>
      </c>
      <c r="N32" s="96">
        <v>4.2333140750136196E-3</v>
      </c>
    </row>
    <row r="33" spans="2:14">
      <c r="B33" s="108" t="s">
        <v>836</v>
      </c>
      <c r="C33" s="85" t="s">
        <v>837</v>
      </c>
      <c r="D33" s="98" t="s">
        <v>131</v>
      </c>
      <c r="E33" s="98" t="s">
        <v>314</v>
      </c>
      <c r="F33" s="85" t="s">
        <v>838</v>
      </c>
      <c r="G33" s="98" t="s">
        <v>717</v>
      </c>
      <c r="H33" s="98" t="s">
        <v>175</v>
      </c>
      <c r="I33" s="95">
        <v>11815.420000000002</v>
      </c>
      <c r="J33" s="97">
        <v>19710</v>
      </c>
      <c r="K33" s="95">
        <v>2328.8192799999997</v>
      </c>
      <c r="L33" s="96">
        <v>1.9992672941599056E-4</v>
      </c>
      <c r="M33" s="96">
        <v>2.1496311342387629E-2</v>
      </c>
      <c r="N33" s="96">
        <v>5.4772093172000737E-3</v>
      </c>
    </row>
    <row r="34" spans="2:14">
      <c r="B34" s="108" t="s">
        <v>839</v>
      </c>
      <c r="C34" s="85" t="s">
        <v>840</v>
      </c>
      <c r="D34" s="98" t="s">
        <v>131</v>
      </c>
      <c r="E34" s="98" t="s">
        <v>314</v>
      </c>
      <c r="F34" s="85" t="s">
        <v>841</v>
      </c>
      <c r="G34" s="98" t="s">
        <v>422</v>
      </c>
      <c r="H34" s="98" t="s">
        <v>175</v>
      </c>
      <c r="I34" s="95">
        <v>7900.2800000000016</v>
      </c>
      <c r="J34" s="97">
        <v>31930</v>
      </c>
      <c r="K34" s="95">
        <v>2522.5594000000006</v>
      </c>
      <c r="L34" s="96">
        <v>5.6203719566924583E-5</v>
      </c>
      <c r="M34" s="96">
        <v>2.3284641581147743E-2</v>
      </c>
      <c r="N34" s="96">
        <v>5.9328716347928174E-3</v>
      </c>
    </row>
    <row r="35" spans="2:14">
      <c r="B35" s="108" t="s">
        <v>842</v>
      </c>
      <c r="C35" s="85" t="s">
        <v>843</v>
      </c>
      <c r="D35" s="98" t="s">
        <v>131</v>
      </c>
      <c r="E35" s="98" t="s">
        <v>314</v>
      </c>
      <c r="F35" s="85" t="s">
        <v>356</v>
      </c>
      <c r="G35" s="98" t="s">
        <v>357</v>
      </c>
      <c r="H35" s="98" t="s">
        <v>175</v>
      </c>
      <c r="I35" s="95">
        <v>25723.450000000004</v>
      </c>
      <c r="J35" s="97">
        <v>16710</v>
      </c>
      <c r="K35" s="95">
        <v>4298.3885000000009</v>
      </c>
      <c r="L35" s="96">
        <v>2.1211234905513823E-4</v>
      </c>
      <c r="M35" s="96">
        <v>3.9676542641187071E-2</v>
      </c>
      <c r="N35" s="96">
        <v>1.0109489277822218E-2</v>
      </c>
    </row>
    <row r="36" spans="2:14">
      <c r="B36" s="108" t="s">
        <v>844</v>
      </c>
      <c r="C36" s="85" t="s">
        <v>845</v>
      </c>
      <c r="D36" s="98" t="s">
        <v>131</v>
      </c>
      <c r="E36" s="98" t="s">
        <v>314</v>
      </c>
      <c r="F36" s="85" t="s">
        <v>846</v>
      </c>
      <c r="G36" s="98" t="s">
        <v>717</v>
      </c>
      <c r="H36" s="98" t="s">
        <v>175</v>
      </c>
      <c r="I36" s="95">
        <v>27541.51</v>
      </c>
      <c r="J36" s="97">
        <v>6094</v>
      </c>
      <c r="K36" s="95">
        <v>1678.3796200000004</v>
      </c>
      <c r="L36" s="96">
        <v>2.5651974287140542E-4</v>
      </c>
      <c r="M36" s="96">
        <v>1.5492387568278055E-2</v>
      </c>
      <c r="N36" s="96">
        <v>3.9474237315927415E-3</v>
      </c>
    </row>
    <row r="37" spans="2:14">
      <c r="B37" s="109"/>
      <c r="C37" s="85"/>
      <c r="D37" s="85"/>
      <c r="E37" s="85"/>
      <c r="F37" s="85"/>
      <c r="G37" s="85"/>
      <c r="H37" s="85"/>
      <c r="I37" s="95"/>
      <c r="J37" s="97"/>
      <c r="K37" s="85"/>
      <c r="L37" s="85"/>
      <c r="M37" s="96"/>
      <c r="N37" s="85"/>
    </row>
    <row r="38" spans="2:14">
      <c r="B38" s="107" t="s">
        <v>35</v>
      </c>
      <c r="C38" s="83"/>
      <c r="D38" s="83"/>
      <c r="E38" s="83"/>
      <c r="F38" s="83"/>
      <c r="G38" s="83"/>
      <c r="H38" s="83"/>
      <c r="I38" s="92"/>
      <c r="J38" s="94"/>
      <c r="K38" s="92">
        <v>17441.860880000007</v>
      </c>
      <c r="L38" s="83"/>
      <c r="M38" s="93">
        <v>0.16099818267868826</v>
      </c>
      <c r="N38" s="93">
        <v>4.1021956380077516E-2</v>
      </c>
    </row>
    <row r="39" spans="2:14">
      <c r="B39" s="108" t="s">
        <v>847</v>
      </c>
      <c r="C39" s="85" t="s">
        <v>848</v>
      </c>
      <c r="D39" s="98" t="s">
        <v>131</v>
      </c>
      <c r="E39" s="98" t="s">
        <v>314</v>
      </c>
      <c r="F39" s="85" t="s">
        <v>743</v>
      </c>
      <c r="G39" s="98" t="s">
        <v>744</v>
      </c>
      <c r="H39" s="98" t="s">
        <v>175</v>
      </c>
      <c r="I39" s="95">
        <v>88725.93</v>
      </c>
      <c r="J39" s="97">
        <v>463.9</v>
      </c>
      <c r="K39" s="95">
        <v>411.59959000000009</v>
      </c>
      <c r="L39" s="96">
        <v>3.024684964849029E-4</v>
      </c>
      <c r="M39" s="96">
        <v>3.7992956392215631E-3</v>
      </c>
      <c r="N39" s="96">
        <v>9.6805154812344696E-4</v>
      </c>
    </row>
    <row r="40" spans="2:14">
      <c r="B40" s="108" t="s">
        <v>849</v>
      </c>
      <c r="C40" s="85" t="s">
        <v>850</v>
      </c>
      <c r="D40" s="98" t="s">
        <v>131</v>
      </c>
      <c r="E40" s="98" t="s">
        <v>314</v>
      </c>
      <c r="F40" s="85" t="s">
        <v>851</v>
      </c>
      <c r="G40" s="98" t="s">
        <v>852</v>
      </c>
      <c r="H40" s="98" t="s">
        <v>175</v>
      </c>
      <c r="I40" s="95">
        <v>6558.8900000000012</v>
      </c>
      <c r="J40" s="97">
        <v>1960</v>
      </c>
      <c r="K40" s="95">
        <v>128.55424000000002</v>
      </c>
      <c r="L40" s="96">
        <v>2.5740509259341025E-4</v>
      </c>
      <c r="M40" s="96">
        <v>1.1866279153374332E-3</v>
      </c>
      <c r="N40" s="96">
        <v>3.0234998788466517E-4</v>
      </c>
    </row>
    <row r="41" spans="2:14">
      <c r="B41" s="108" t="s">
        <v>853</v>
      </c>
      <c r="C41" s="85" t="s">
        <v>854</v>
      </c>
      <c r="D41" s="98" t="s">
        <v>131</v>
      </c>
      <c r="E41" s="98" t="s">
        <v>314</v>
      </c>
      <c r="F41" s="85" t="s">
        <v>855</v>
      </c>
      <c r="G41" s="98" t="s">
        <v>398</v>
      </c>
      <c r="H41" s="98" t="s">
        <v>175</v>
      </c>
      <c r="I41" s="95">
        <v>2391.6400000000003</v>
      </c>
      <c r="J41" s="97">
        <v>18640</v>
      </c>
      <c r="K41" s="95">
        <v>445.8017000000001</v>
      </c>
      <c r="L41" s="96">
        <v>1.6297473109380616E-4</v>
      </c>
      <c r="M41" s="96">
        <v>4.1150003447951921E-3</v>
      </c>
      <c r="N41" s="96">
        <v>1.0484923608428873E-3</v>
      </c>
    </row>
    <row r="42" spans="2:14">
      <c r="B42" s="108" t="s">
        <v>856</v>
      </c>
      <c r="C42" s="85" t="s">
        <v>857</v>
      </c>
      <c r="D42" s="98" t="s">
        <v>131</v>
      </c>
      <c r="E42" s="98" t="s">
        <v>314</v>
      </c>
      <c r="F42" s="85" t="s">
        <v>858</v>
      </c>
      <c r="G42" s="98" t="s">
        <v>859</v>
      </c>
      <c r="H42" s="98" t="s">
        <v>175</v>
      </c>
      <c r="I42" s="95">
        <v>35125.519999999997</v>
      </c>
      <c r="J42" s="97">
        <v>1270</v>
      </c>
      <c r="K42" s="95">
        <v>446.09410000000008</v>
      </c>
      <c r="L42" s="96">
        <v>3.2280076452793303E-4</v>
      </c>
      <c r="M42" s="96">
        <v>4.1176993611982656E-3</v>
      </c>
      <c r="N42" s="96">
        <v>1.049180063842473E-3</v>
      </c>
    </row>
    <row r="43" spans="2:14">
      <c r="B43" s="108" t="s">
        <v>860</v>
      </c>
      <c r="C43" s="85" t="s">
        <v>861</v>
      </c>
      <c r="D43" s="98" t="s">
        <v>131</v>
      </c>
      <c r="E43" s="98" t="s">
        <v>314</v>
      </c>
      <c r="F43" s="85" t="s">
        <v>862</v>
      </c>
      <c r="G43" s="98" t="s">
        <v>357</v>
      </c>
      <c r="H43" s="98" t="s">
        <v>175</v>
      </c>
      <c r="I43" s="95">
        <v>36110.55000000001</v>
      </c>
      <c r="J43" s="97">
        <v>3100</v>
      </c>
      <c r="K43" s="95">
        <v>1119.42705</v>
      </c>
      <c r="L43" s="96">
        <v>2.3300525046202064E-4</v>
      </c>
      <c r="M43" s="96">
        <v>1.0332941073852037E-2</v>
      </c>
      <c r="N43" s="96">
        <v>2.632808960678904E-3</v>
      </c>
    </row>
    <row r="44" spans="2:14">
      <c r="B44" s="108" t="s">
        <v>863</v>
      </c>
      <c r="C44" s="85" t="s">
        <v>864</v>
      </c>
      <c r="D44" s="98" t="s">
        <v>131</v>
      </c>
      <c r="E44" s="98" t="s">
        <v>314</v>
      </c>
      <c r="F44" s="85" t="s">
        <v>865</v>
      </c>
      <c r="G44" s="98" t="s">
        <v>469</v>
      </c>
      <c r="H44" s="98" t="s">
        <v>175</v>
      </c>
      <c r="I44" s="95">
        <v>256.73000000000008</v>
      </c>
      <c r="J44" s="97">
        <v>5542</v>
      </c>
      <c r="K44" s="95">
        <v>14.227980000000004</v>
      </c>
      <c r="L44" s="96">
        <v>9.3097792135798568E-6</v>
      </c>
      <c r="M44" s="96">
        <v>1.3133225513886352E-4</v>
      </c>
      <c r="N44" s="96">
        <v>3.3463148167055856E-5</v>
      </c>
    </row>
    <row r="45" spans="2:14">
      <c r="B45" s="108" t="s">
        <v>866</v>
      </c>
      <c r="C45" s="85" t="s">
        <v>867</v>
      </c>
      <c r="D45" s="98" t="s">
        <v>131</v>
      </c>
      <c r="E45" s="98" t="s">
        <v>314</v>
      </c>
      <c r="F45" s="85" t="s">
        <v>868</v>
      </c>
      <c r="G45" s="98" t="s">
        <v>469</v>
      </c>
      <c r="H45" s="98" t="s">
        <v>175</v>
      </c>
      <c r="I45" s="95">
        <v>1088.9000000000003</v>
      </c>
      <c r="J45" s="97">
        <v>61790</v>
      </c>
      <c r="K45" s="95">
        <v>682.24817000000019</v>
      </c>
      <c r="L45" s="96">
        <v>3.0376965617593375E-4</v>
      </c>
      <c r="M45" s="96">
        <v>6.2975342058720031E-3</v>
      </c>
      <c r="N45" s="96">
        <v>1.6045968295859785E-3</v>
      </c>
    </row>
    <row r="46" spans="2:14">
      <c r="B46" s="108" t="s">
        <v>869</v>
      </c>
      <c r="C46" s="85" t="s">
        <v>870</v>
      </c>
      <c r="D46" s="98" t="s">
        <v>131</v>
      </c>
      <c r="E46" s="98" t="s">
        <v>314</v>
      </c>
      <c r="F46" s="85" t="s">
        <v>871</v>
      </c>
      <c r="G46" s="98" t="s">
        <v>357</v>
      </c>
      <c r="H46" s="98" t="s">
        <v>175</v>
      </c>
      <c r="I46" s="95">
        <v>691.56</v>
      </c>
      <c r="J46" s="97">
        <v>8380</v>
      </c>
      <c r="K46" s="95">
        <v>57.95273000000001</v>
      </c>
      <c r="L46" s="96">
        <v>2.7403712244854046E-5</v>
      </c>
      <c r="M46" s="96">
        <v>5.3493628205505419E-4</v>
      </c>
      <c r="N46" s="96">
        <v>1.3630050018873955E-4</v>
      </c>
    </row>
    <row r="47" spans="2:14">
      <c r="B47" s="108" t="s">
        <v>872</v>
      </c>
      <c r="C47" s="85" t="s">
        <v>873</v>
      </c>
      <c r="D47" s="98" t="s">
        <v>131</v>
      </c>
      <c r="E47" s="98" t="s">
        <v>314</v>
      </c>
      <c r="F47" s="85" t="s">
        <v>368</v>
      </c>
      <c r="G47" s="98" t="s">
        <v>357</v>
      </c>
      <c r="H47" s="98" t="s">
        <v>175</v>
      </c>
      <c r="I47" s="95">
        <v>4720.7700000000013</v>
      </c>
      <c r="J47" s="97">
        <v>3839</v>
      </c>
      <c r="K47" s="95">
        <v>181.23035999999999</v>
      </c>
      <c r="L47" s="96">
        <v>4.3756479038869979E-5</v>
      </c>
      <c r="M47" s="96">
        <v>1.6728581202973352E-3</v>
      </c>
      <c r="N47" s="96">
        <v>4.2624029476066671E-4</v>
      </c>
    </row>
    <row r="48" spans="2:14">
      <c r="B48" s="108" t="s">
        <v>874</v>
      </c>
      <c r="C48" s="85" t="s">
        <v>875</v>
      </c>
      <c r="D48" s="98" t="s">
        <v>131</v>
      </c>
      <c r="E48" s="98" t="s">
        <v>314</v>
      </c>
      <c r="F48" s="85" t="s">
        <v>621</v>
      </c>
      <c r="G48" s="98" t="s">
        <v>422</v>
      </c>
      <c r="H48" s="98" t="s">
        <v>175</v>
      </c>
      <c r="I48" s="95">
        <v>475143.41000000009</v>
      </c>
      <c r="J48" s="97">
        <v>135.5</v>
      </c>
      <c r="K48" s="95">
        <v>643.81932000000006</v>
      </c>
      <c r="L48" s="96">
        <v>1.48605502016579E-4</v>
      </c>
      <c r="M48" s="96">
        <v>5.9428143135968423E-3</v>
      </c>
      <c r="N48" s="96">
        <v>1.5142150395188315E-3</v>
      </c>
    </row>
    <row r="49" spans="2:14">
      <c r="B49" s="108" t="s">
        <v>876</v>
      </c>
      <c r="C49" s="85" t="s">
        <v>877</v>
      </c>
      <c r="D49" s="98" t="s">
        <v>131</v>
      </c>
      <c r="E49" s="98" t="s">
        <v>314</v>
      </c>
      <c r="F49" s="85" t="s">
        <v>440</v>
      </c>
      <c r="G49" s="98" t="s">
        <v>357</v>
      </c>
      <c r="H49" s="98" t="s">
        <v>175</v>
      </c>
      <c r="I49" s="95">
        <v>880.44000000000017</v>
      </c>
      <c r="J49" s="97">
        <v>139900</v>
      </c>
      <c r="K49" s="95">
        <v>1231.7355600000003</v>
      </c>
      <c r="L49" s="96">
        <v>4.3885187926638711E-4</v>
      </c>
      <c r="M49" s="96">
        <v>1.1369611767062573E-2</v>
      </c>
      <c r="N49" s="96">
        <v>2.8969502028335374E-3</v>
      </c>
    </row>
    <row r="50" spans="2:14">
      <c r="B50" s="108" t="s">
        <v>878</v>
      </c>
      <c r="C50" s="85" t="s">
        <v>879</v>
      </c>
      <c r="D50" s="98" t="s">
        <v>131</v>
      </c>
      <c r="E50" s="98" t="s">
        <v>314</v>
      </c>
      <c r="F50" s="85" t="s">
        <v>880</v>
      </c>
      <c r="G50" s="98" t="s">
        <v>162</v>
      </c>
      <c r="H50" s="98" t="s">
        <v>175</v>
      </c>
      <c r="I50" s="95">
        <v>12999.38</v>
      </c>
      <c r="J50" s="97">
        <v>3401</v>
      </c>
      <c r="K50" s="95">
        <v>456.40823000000012</v>
      </c>
      <c r="L50" s="96">
        <v>1.3947689100495198E-4</v>
      </c>
      <c r="M50" s="96">
        <v>4.2129045802592573E-3</v>
      </c>
      <c r="N50" s="96">
        <v>1.0734381286137389E-3</v>
      </c>
    </row>
    <row r="51" spans="2:14">
      <c r="B51" s="108" t="s">
        <v>881</v>
      </c>
      <c r="C51" s="85" t="s">
        <v>882</v>
      </c>
      <c r="D51" s="98" t="s">
        <v>131</v>
      </c>
      <c r="E51" s="98" t="s">
        <v>314</v>
      </c>
      <c r="F51" s="85" t="s">
        <v>883</v>
      </c>
      <c r="G51" s="98" t="s">
        <v>198</v>
      </c>
      <c r="H51" s="98" t="s">
        <v>175</v>
      </c>
      <c r="I51" s="95">
        <v>2950.0400000000004</v>
      </c>
      <c r="J51" s="97">
        <v>11170</v>
      </c>
      <c r="K51" s="95">
        <v>329.51947000000001</v>
      </c>
      <c r="L51" s="96">
        <v>1.1649441851217323E-4</v>
      </c>
      <c r="M51" s="96">
        <v>3.0416499817446378E-3</v>
      </c>
      <c r="N51" s="96">
        <v>7.7500522551618108E-4</v>
      </c>
    </row>
    <row r="52" spans="2:14">
      <c r="B52" s="108" t="s">
        <v>884</v>
      </c>
      <c r="C52" s="85" t="s">
        <v>885</v>
      </c>
      <c r="D52" s="98" t="s">
        <v>131</v>
      </c>
      <c r="E52" s="98" t="s">
        <v>314</v>
      </c>
      <c r="F52" s="85" t="s">
        <v>418</v>
      </c>
      <c r="G52" s="98" t="s">
        <v>398</v>
      </c>
      <c r="H52" s="98" t="s">
        <v>175</v>
      </c>
      <c r="I52" s="95">
        <v>34379.269999999997</v>
      </c>
      <c r="J52" s="97">
        <v>1335</v>
      </c>
      <c r="K52" s="95">
        <v>458.96325000000007</v>
      </c>
      <c r="L52" s="96">
        <v>1.3765587566631681E-4</v>
      </c>
      <c r="M52" s="96">
        <v>4.2364888514295068E-3</v>
      </c>
      <c r="N52" s="96">
        <v>1.0794473451595727E-3</v>
      </c>
    </row>
    <row r="53" spans="2:14">
      <c r="B53" s="108" t="s">
        <v>886</v>
      </c>
      <c r="C53" s="85" t="s">
        <v>887</v>
      </c>
      <c r="D53" s="98" t="s">
        <v>131</v>
      </c>
      <c r="E53" s="98" t="s">
        <v>314</v>
      </c>
      <c r="F53" s="85" t="s">
        <v>397</v>
      </c>
      <c r="G53" s="98" t="s">
        <v>398</v>
      </c>
      <c r="H53" s="98" t="s">
        <v>175</v>
      </c>
      <c r="I53" s="95">
        <v>31356.770000000004</v>
      </c>
      <c r="J53" s="97">
        <v>1770</v>
      </c>
      <c r="K53" s="95">
        <v>555.01482999999996</v>
      </c>
      <c r="L53" s="96">
        <v>1.4637824642252015E-4</v>
      </c>
      <c r="M53" s="96">
        <v>5.1230989402158943E-3</v>
      </c>
      <c r="N53" s="96">
        <v>1.3053535000192094E-3</v>
      </c>
    </row>
    <row r="54" spans="2:14">
      <c r="B54" s="108" t="s">
        <v>888</v>
      </c>
      <c r="C54" s="85" t="s">
        <v>889</v>
      </c>
      <c r="D54" s="98" t="s">
        <v>131</v>
      </c>
      <c r="E54" s="98" t="s">
        <v>314</v>
      </c>
      <c r="F54" s="85" t="s">
        <v>678</v>
      </c>
      <c r="G54" s="98" t="s">
        <v>357</v>
      </c>
      <c r="H54" s="98" t="s">
        <v>175</v>
      </c>
      <c r="I54" s="95">
        <v>1191.95</v>
      </c>
      <c r="J54" s="97">
        <v>8521</v>
      </c>
      <c r="K54" s="95">
        <v>101.56606000000001</v>
      </c>
      <c r="L54" s="96">
        <v>6.7104364612672791E-5</v>
      </c>
      <c r="M54" s="96">
        <v>9.3751183972490249E-4</v>
      </c>
      <c r="N54" s="96">
        <v>2.3887580067754414E-4</v>
      </c>
    </row>
    <row r="55" spans="2:14">
      <c r="B55" s="108" t="s">
        <v>890</v>
      </c>
      <c r="C55" s="85" t="s">
        <v>891</v>
      </c>
      <c r="D55" s="98" t="s">
        <v>131</v>
      </c>
      <c r="E55" s="98" t="s">
        <v>314</v>
      </c>
      <c r="F55" s="85" t="s">
        <v>892</v>
      </c>
      <c r="G55" s="98" t="s">
        <v>893</v>
      </c>
      <c r="H55" s="98" t="s">
        <v>175</v>
      </c>
      <c r="I55" s="95">
        <v>16757.780000000002</v>
      </c>
      <c r="J55" s="97">
        <v>5834</v>
      </c>
      <c r="K55" s="95">
        <v>977.64889000000016</v>
      </c>
      <c r="L55" s="96">
        <v>7.4536408631409876E-4</v>
      </c>
      <c r="M55" s="96">
        <v>9.0242489417125069E-3</v>
      </c>
      <c r="N55" s="96">
        <v>2.2993572988876626E-3</v>
      </c>
    </row>
    <row r="56" spans="2:14">
      <c r="B56" s="108" t="s">
        <v>894</v>
      </c>
      <c r="C56" s="85" t="s">
        <v>895</v>
      </c>
      <c r="D56" s="98" t="s">
        <v>131</v>
      </c>
      <c r="E56" s="98" t="s">
        <v>314</v>
      </c>
      <c r="F56" s="85" t="s">
        <v>649</v>
      </c>
      <c r="G56" s="98" t="s">
        <v>375</v>
      </c>
      <c r="H56" s="98" t="s">
        <v>175</v>
      </c>
      <c r="I56" s="95">
        <v>740.10000000000014</v>
      </c>
      <c r="J56" s="97">
        <v>2432</v>
      </c>
      <c r="K56" s="95">
        <v>17.999230000000004</v>
      </c>
      <c r="L56" s="96">
        <v>3.5898686833699447E-5</v>
      </c>
      <c r="M56" s="96">
        <v>1.6614301303931314E-4</v>
      </c>
      <c r="N56" s="96">
        <v>4.2332846994648342E-5</v>
      </c>
    </row>
    <row r="57" spans="2:14">
      <c r="B57" s="108" t="s">
        <v>896</v>
      </c>
      <c r="C57" s="85" t="s">
        <v>897</v>
      </c>
      <c r="D57" s="98" t="s">
        <v>131</v>
      </c>
      <c r="E57" s="98" t="s">
        <v>314</v>
      </c>
      <c r="F57" s="85" t="s">
        <v>898</v>
      </c>
      <c r="G57" s="98" t="s">
        <v>899</v>
      </c>
      <c r="H57" s="98" t="s">
        <v>175</v>
      </c>
      <c r="I57" s="95">
        <v>12140.400000000001</v>
      </c>
      <c r="J57" s="97">
        <v>7367</v>
      </c>
      <c r="K57" s="95">
        <v>894.38327000000015</v>
      </c>
      <c r="L57" s="96">
        <v>1.3323752254153155E-4</v>
      </c>
      <c r="M57" s="96">
        <v>8.2556604526834478E-3</v>
      </c>
      <c r="N57" s="96">
        <v>2.1035227686675073E-3</v>
      </c>
    </row>
    <row r="58" spans="2:14">
      <c r="B58" s="108" t="s">
        <v>900</v>
      </c>
      <c r="C58" s="85" t="s">
        <v>901</v>
      </c>
      <c r="D58" s="98" t="s">
        <v>131</v>
      </c>
      <c r="E58" s="98" t="s">
        <v>314</v>
      </c>
      <c r="F58" s="85" t="s">
        <v>468</v>
      </c>
      <c r="G58" s="98" t="s">
        <v>469</v>
      </c>
      <c r="H58" s="98" t="s">
        <v>175</v>
      </c>
      <c r="I58" s="95">
        <v>1517.85</v>
      </c>
      <c r="J58" s="97">
        <v>16460</v>
      </c>
      <c r="K58" s="95">
        <v>249.83811000000006</v>
      </c>
      <c r="L58" s="96">
        <v>8.7877394866711891E-5</v>
      </c>
      <c r="M58" s="96">
        <v>2.3061462277801522E-3</v>
      </c>
      <c r="N58" s="96">
        <v>5.8760060758499791E-4</v>
      </c>
    </row>
    <row r="59" spans="2:14">
      <c r="B59" s="108" t="s">
        <v>902</v>
      </c>
      <c r="C59" s="85" t="s">
        <v>903</v>
      </c>
      <c r="D59" s="98" t="s">
        <v>131</v>
      </c>
      <c r="E59" s="98" t="s">
        <v>314</v>
      </c>
      <c r="F59" s="85" t="s">
        <v>525</v>
      </c>
      <c r="G59" s="98" t="s">
        <v>357</v>
      </c>
      <c r="H59" s="98" t="s">
        <v>175</v>
      </c>
      <c r="I59" s="95">
        <v>309.00000000000006</v>
      </c>
      <c r="J59" s="97">
        <v>36160</v>
      </c>
      <c r="K59" s="95">
        <v>111.73440000000002</v>
      </c>
      <c r="L59" s="96">
        <v>6.1557635278381963E-5</v>
      </c>
      <c r="M59" s="96">
        <v>1.0313713351148815E-3</v>
      </c>
      <c r="N59" s="96">
        <v>2.6279097823844885E-4</v>
      </c>
    </row>
    <row r="60" spans="2:14">
      <c r="B60" s="108" t="s">
        <v>904</v>
      </c>
      <c r="C60" s="85" t="s">
        <v>905</v>
      </c>
      <c r="D60" s="98" t="s">
        <v>131</v>
      </c>
      <c r="E60" s="98" t="s">
        <v>314</v>
      </c>
      <c r="F60" s="85" t="s">
        <v>906</v>
      </c>
      <c r="G60" s="98" t="s">
        <v>398</v>
      </c>
      <c r="H60" s="98" t="s">
        <v>175</v>
      </c>
      <c r="I60" s="95">
        <v>7365.7900000000009</v>
      </c>
      <c r="J60" s="97">
        <v>4933</v>
      </c>
      <c r="K60" s="95">
        <v>363.35442</v>
      </c>
      <c r="L60" s="96">
        <v>1.329271198618125E-4</v>
      </c>
      <c r="M60" s="96">
        <v>3.3539655940810829E-3</v>
      </c>
      <c r="N60" s="96">
        <v>8.5458250528990334E-4</v>
      </c>
    </row>
    <row r="61" spans="2:14">
      <c r="B61" s="108" t="s">
        <v>907</v>
      </c>
      <c r="C61" s="85" t="s">
        <v>908</v>
      </c>
      <c r="D61" s="98" t="s">
        <v>131</v>
      </c>
      <c r="E61" s="98" t="s">
        <v>314</v>
      </c>
      <c r="F61" s="85" t="s">
        <v>909</v>
      </c>
      <c r="G61" s="98" t="s">
        <v>203</v>
      </c>
      <c r="H61" s="98" t="s">
        <v>175</v>
      </c>
      <c r="I61" s="95">
        <v>7668.3000000000011</v>
      </c>
      <c r="J61" s="97">
        <v>2896</v>
      </c>
      <c r="K61" s="95">
        <v>222.07397000000003</v>
      </c>
      <c r="L61" s="96">
        <v>1.3676301144007798E-4</v>
      </c>
      <c r="M61" s="96">
        <v>2.0498676050809969E-3</v>
      </c>
      <c r="N61" s="96">
        <v>5.2230142031098694E-4</v>
      </c>
    </row>
    <row r="62" spans="2:14">
      <c r="B62" s="108" t="s">
        <v>910</v>
      </c>
      <c r="C62" s="85" t="s">
        <v>911</v>
      </c>
      <c r="D62" s="98" t="s">
        <v>131</v>
      </c>
      <c r="E62" s="98" t="s">
        <v>314</v>
      </c>
      <c r="F62" s="85" t="s">
        <v>912</v>
      </c>
      <c r="G62" s="98" t="s">
        <v>913</v>
      </c>
      <c r="H62" s="98" t="s">
        <v>175</v>
      </c>
      <c r="I62" s="95">
        <v>11100.080000000002</v>
      </c>
      <c r="J62" s="97">
        <v>4315</v>
      </c>
      <c r="K62" s="95">
        <v>478.96845000000008</v>
      </c>
      <c r="L62" s="96">
        <v>2.3309899563196633E-4</v>
      </c>
      <c r="M62" s="96">
        <v>4.4211480954335046E-3</v>
      </c>
      <c r="N62" s="96">
        <v>1.1264980840354768E-3</v>
      </c>
    </row>
    <row r="63" spans="2:14">
      <c r="B63" s="108" t="s">
        <v>914</v>
      </c>
      <c r="C63" s="85" t="s">
        <v>915</v>
      </c>
      <c r="D63" s="98" t="s">
        <v>131</v>
      </c>
      <c r="E63" s="98" t="s">
        <v>314</v>
      </c>
      <c r="F63" s="85" t="s">
        <v>916</v>
      </c>
      <c r="G63" s="98" t="s">
        <v>893</v>
      </c>
      <c r="H63" s="98" t="s">
        <v>175</v>
      </c>
      <c r="I63" s="95">
        <v>17886.320000000003</v>
      </c>
      <c r="J63" s="97">
        <v>3074</v>
      </c>
      <c r="K63" s="95">
        <v>549.82548000000008</v>
      </c>
      <c r="L63" s="96">
        <v>2.9485964126052143E-4</v>
      </c>
      <c r="M63" s="96">
        <v>5.0751983219830292E-3</v>
      </c>
      <c r="N63" s="96">
        <v>1.2931485357206437E-3</v>
      </c>
    </row>
    <row r="64" spans="2:14">
      <c r="B64" s="108" t="s">
        <v>917</v>
      </c>
      <c r="C64" s="85" t="s">
        <v>918</v>
      </c>
      <c r="D64" s="98" t="s">
        <v>131</v>
      </c>
      <c r="E64" s="98" t="s">
        <v>314</v>
      </c>
      <c r="F64" s="85" t="s">
        <v>919</v>
      </c>
      <c r="G64" s="98" t="s">
        <v>920</v>
      </c>
      <c r="H64" s="98" t="s">
        <v>175</v>
      </c>
      <c r="I64" s="95">
        <v>69048.070000000022</v>
      </c>
      <c r="J64" s="97">
        <v>1478</v>
      </c>
      <c r="K64" s="95">
        <v>1020.5304700000002</v>
      </c>
      <c r="L64" s="96">
        <v>6.7256299629511187E-4</v>
      </c>
      <c r="M64" s="96">
        <v>9.42007003545298E-3</v>
      </c>
      <c r="N64" s="96">
        <v>2.4002115779334205E-3</v>
      </c>
    </row>
    <row r="65" spans="2:14">
      <c r="B65" s="108" t="s">
        <v>921</v>
      </c>
      <c r="C65" s="85" t="s">
        <v>922</v>
      </c>
      <c r="D65" s="98" t="s">
        <v>131</v>
      </c>
      <c r="E65" s="98" t="s">
        <v>314</v>
      </c>
      <c r="F65" s="85" t="s">
        <v>488</v>
      </c>
      <c r="G65" s="98" t="s">
        <v>398</v>
      </c>
      <c r="H65" s="98" t="s">
        <v>175</v>
      </c>
      <c r="I65" s="95">
        <v>9458.2500000000018</v>
      </c>
      <c r="J65" s="97">
        <v>3497</v>
      </c>
      <c r="K65" s="95">
        <v>330.75500000000005</v>
      </c>
      <c r="L65" s="96">
        <v>1.4948571745028615E-4</v>
      </c>
      <c r="M65" s="96">
        <v>3.0530546183263401E-3</v>
      </c>
      <c r="N65" s="96">
        <v>7.7791109995899339E-4</v>
      </c>
    </row>
    <row r="66" spans="2:14">
      <c r="B66" s="108" t="s">
        <v>923</v>
      </c>
      <c r="C66" s="85" t="s">
        <v>924</v>
      </c>
      <c r="D66" s="98" t="s">
        <v>131</v>
      </c>
      <c r="E66" s="98" t="s">
        <v>314</v>
      </c>
      <c r="F66" s="85" t="s">
        <v>925</v>
      </c>
      <c r="G66" s="98" t="s">
        <v>788</v>
      </c>
      <c r="H66" s="98" t="s">
        <v>175</v>
      </c>
      <c r="I66" s="95">
        <v>24238.610000000004</v>
      </c>
      <c r="J66" s="97">
        <v>2484</v>
      </c>
      <c r="K66" s="95">
        <v>602.08706999999993</v>
      </c>
      <c r="L66" s="96">
        <v>2.4864032922195699E-4</v>
      </c>
      <c r="M66" s="96">
        <v>5.5576021819717736E-3</v>
      </c>
      <c r="N66" s="96">
        <v>1.4160638989426835E-3</v>
      </c>
    </row>
    <row r="67" spans="2:14">
      <c r="B67" s="108" t="s">
        <v>926</v>
      </c>
      <c r="C67" s="85" t="s">
        <v>927</v>
      </c>
      <c r="D67" s="98" t="s">
        <v>131</v>
      </c>
      <c r="E67" s="98" t="s">
        <v>314</v>
      </c>
      <c r="F67" s="85" t="s">
        <v>538</v>
      </c>
      <c r="G67" s="98" t="s">
        <v>375</v>
      </c>
      <c r="H67" s="98" t="s">
        <v>175</v>
      </c>
      <c r="I67" s="95">
        <v>6520.1100000000015</v>
      </c>
      <c r="J67" s="97">
        <v>3100</v>
      </c>
      <c r="K67" s="95">
        <v>202.12341000000004</v>
      </c>
      <c r="L67" s="96">
        <v>6.4809277367079671E-5</v>
      </c>
      <c r="M67" s="96">
        <v>1.8657127189985589E-3</v>
      </c>
      <c r="N67" s="96">
        <v>4.7537919064129822E-4</v>
      </c>
    </row>
    <row r="68" spans="2:14">
      <c r="B68" s="108" t="s">
        <v>928</v>
      </c>
      <c r="C68" s="85" t="s">
        <v>929</v>
      </c>
      <c r="D68" s="98" t="s">
        <v>131</v>
      </c>
      <c r="E68" s="98" t="s">
        <v>314</v>
      </c>
      <c r="F68" s="85" t="s">
        <v>930</v>
      </c>
      <c r="G68" s="98" t="s">
        <v>744</v>
      </c>
      <c r="H68" s="98" t="s">
        <v>175</v>
      </c>
      <c r="I68" s="95">
        <v>39095.010000000009</v>
      </c>
      <c r="J68" s="97">
        <v>1383</v>
      </c>
      <c r="K68" s="95">
        <v>540.68399000000011</v>
      </c>
      <c r="L68" s="96">
        <v>5.9000486884057044E-4</v>
      </c>
      <c r="M68" s="96">
        <v>4.9908172294435846E-3</v>
      </c>
      <c r="N68" s="96">
        <v>1.2716484328010684E-3</v>
      </c>
    </row>
    <row r="69" spans="2:14">
      <c r="B69" s="108" t="s">
        <v>931</v>
      </c>
      <c r="C69" s="85" t="s">
        <v>932</v>
      </c>
      <c r="D69" s="98" t="s">
        <v>131</v>
      </c>
      <c r="E69" s="98" t="s">
        <v>314</v>
      </c>
      <c r="F69" s="85" t="s">
        <v>933</v>
      </c>
      <c r="G69" s="98" t="s">
        <v>198</v>
      </c>
      <c r="H69" s="98" t="s">
        <v>175</v>
      </c>
      <c r="I69" s="95">
        <v>4847.1100000000006</v>
      </c>
      <c r="J69" s="97">
        <v>6214</v>
      </c>
      <c r="K69" s="95">
        <v>301.19942000000003</v>
      </c>
      <c r="L69" s="96">
        <v>3.5967899285637485E-4</v>
      </c>
      <c r="M69" s="96">
        <v>2.7802399971828544E-3</v>
      </c>
      <c r="N69" s="96">
        <v>7.0839857936905203E-4</v>
      </c>
    </row>
    <row r="70" spans="2:14">
      <c r="B70" s="108" t="s">
        <v>934</v>
      </c>
      <c r="C70" s="85" t="s">
        <v>935</v>
      </c>
      <c r="D70" s="98" t="s">
        <v>131</v>
      </c>
      <c r="E70" s="98" t="s">
        <v>314</v>
      </c>
      <c r="F70" s="85" t="s">
        <v>936</v>
      </c>
      <c r="G70" s="98" t="s">
        <v>893</v>
      </c>
      <c r="H70" s="98" t="s">
        <v>175</v>
      </c>
      <c r="I70" s="95">
        <v>2082.1400000000003</v>
      </c>
      <c r="J70" s="97">
        <v>15680</v>
      </c>
      <c r="K70" s="95">
        <v>326.47955000000007</v>
      </c>
      <c r="L70" s="96">
        <v>1.4136538920869358E-4</v>
      </c>
      <c r="M70" s="96">
        <v>3.0135898109374167E-3</v>
      </c>
      <c r="N70" s="96">
        <v>7.6785556032294951E-4</v>
      </c>
    </row>
    <row r="71" spans="2:14">
      <c r="B71" s="108" t="s">
        <v>937</v>
      </c>
      <c r="C71" s="85" t="s">
        <v>938</v>
      </c>
      <c r="D71" s="98" t="s">
        <v>131</v>
      </c>
      <c r="E71" s="98" t="s">
        <v>314</v>
      </c>
      <c r="F71" s="85" t="s">
        <v>939</v>
      </c>
      <c r="G71" s="98" t="s">
        <v>422</v>
      </c>
      <c r="H71" s="98" t="s">
        <v>175</v>
      </c>
      <c r="I71" s="95">
        <v>2744.1000000000004</v>
      </c>
      <c r="J71" s="97">
        <v>11240</v>
      </c>
      <c r="K71" s="95">
        <v>308.43684000000007</v>
      </c>
      <c r="L71" s="96">
        <v>2.8740185725634448E-4</v>
      </c>
      <c r="M71" s="96">
        <v>2.8470454530512995E-3</v>
      </c>
      <c r="N71" s="96">
        <v>7.2542045161003176E-4</v>
      </c>
    </row>
    <row r="72" spans="2:14">
      <c r="B72" s="108" t="s">
        <v>940</v>
      </c>
      <c r="C72" s="85" t="s">
        <v>941</v>
      </c>
      <c r="D72" s="98" t="s">
        <v>131</v>
      </c>
      <c r="E72" s="98" t="s">
        <v>314</v>
      </c>
      <c r="F72" s="85" t="s">
        <v>547</v>
      </c>
      <c r="G72" s="98" t="s">
        <v>375</v>
      </c>
      <c r="H72" s="98" t="s">
        <v>175</v>
      </c>
      <c r="I72" s="95">
        <v>23078.69</v>
      </c>
      <c r="J72" s="97">
        <v>1847</v>
      </c>
      <c r="K72" s="95">
        <v>426.2634000000001</v>
      </c>
      <c r="L72" s="96">
        <v>1.4499442053925103E-4</v>
      </c>
      <c r="M72" s="96">
        <v>3.9346508503075939E-3</v>
      </c>
      <c r="N72" s="96">
        <v>1.0025397359564039E-3</v>
      </c>
    </row>
    <row r="73" spans="2:14">
      <c r="B73" s="108" t="s">
        <v>942</v>
      </c>
      <c r="C73" s="85" t="s">
        <v>943</v>
      </c>
      <c r="D73" s="98" t="s">
        <v>131</v>
      </c>
      <c r="E73" s="98" t="s">
        <v>314</v>
      </c>
      <c r="F73" s="85" t="s">
        <v>944</v>
      </c>
      <c r="G73" s="98" t="s">
        <v>717</v>
      </c>
      <c r="H73" s="98" t="s">
        <v>175</v>
      </c>
      <c r="I73" s="95">
        <v>4526.3900000000012</v>
      </c>
      <c r="J73" s="97">
        <v>9944</v>
      </c>
      <c r="K73" s="95">
        <v>450.10422</v>
      </c>
      <c r="L73" s="96">
        <v>3.5987897150586127E-4</v>
      </c>
      <c r="M73" s="96">
        <v>4.1547150235043302E-3</v>
      </c>
      <c r="N73" s="96">
        <v>1.0586115671006777E-3</v>
      </c>
    </row>
    <row r="74" spans="2:14">
      <c r="B74" s="108" t="s">
        <v>945</v>
      </c>
      <c r="C74" s="85" t="s">
        <v>946</v>
      </c>
      <c r="D74" s="98" t="s">
        <v>131</v>
      </c>
      <c r="E74" s="98" t="s">
        <v>314</v>
      </c>
      <c r="F74" s="85" t="s">
        <v>496</v>
      </c>
      <c r="G74" s="98" t="s">
        <v>357</v>
      </c>
      <c r="H74" s="98" t="s">
        <v>175</v>
      </c>
      <c r="I74" s="95">
        <v>23009.890000000003</v>
      </c>
      <c r="J74" s="97">
        <v>1062</v>
      </c>
      <c r="K74" s="95">
        <v>244.36503000000002</v>
      </c>
      <c r="L74" s="96">
        <v>1.4037200271475018E-4</v>
      </c>
      <c r="M74" s="96">
        <v>2.2556266221189537E-3</v>
      </c>
      <c r="N74" s="96">
        <v>5.7472833148043841E-4</v>
      </c>
    </row>
    <row r="75" spans="2:14">
      <c r="B75" s="108" t="s">
        <v>947</v>
      </c>
      <c r="C75" s="85" t="s">
        <v>948</v>
      </c>
      <c r="D75" s="98" t="s">
        <v>131</v>
      </c>
      <c r="E75" s="98" t="s">
        <v>314</v>
      </c>
      <c r="F75" s="85" t="s">
        <v>949</v>
      </c>
      <c r="G75" s="98" t="s">
        <v>162</v>
      </c>
      <c r="H75" s="98" t="s">
        <v>175</v>
      </c>
      <c r="I75" s="95">
        <v>1100.5500000000002</v>
      </c>
      <c r="J75" s="97">
        <v>15550</v>
      </c>
      <c r="K75" s="95">
        <v>171.13553000000002</v>
      </c>
      <c r="L75" s="96">
        <v>8.1650631448613754E-5</v>
      </c>
      <c r="M75" s="96">
        <v>1.5796771635386492E-3</v>
      </c>
      <c r="N75" s="96">
        <v>4.0249800723909029E-4</v>
      </c>
    </row>
    <row r="76" spans="2:14">
      <c r="B76" s="108" t="s">
        <v>950</v>
      </c>
      <c r="C76" s="85" t="s">
        <v>951</v>
      </c>
      <c r="D76" s="98" t="s">
        <v>131</v>
      </c>
      <c r="E76" s="98" t="s">
        <v>314</v>
      </c>
      <c r="F76" s="85" t="s">
        <v>952</v>
      </c>
      <c r="G76" s="98" t="s">
        <v>788</v>
      </c>
      <c r="H76" s="98" t="s">
        <v>175</v>
      </c>
      <c r="I76" s="95">
        <v>366484.00000000006</v>
      </c>
      <c r="J76" s="97">
        <v>33.200000000000003</v>
      </c>
      <c r="K76" s="95">
        <v>121.67269000000002</v>
      </c>
      <c r="L76" s="96">
        <v>4.3860643722936599E-5</v>
      </c>
      <c r="M76" s="96">
        <v>1.1231073396583244E-3</v>
      </c>
      <c r="N76" s="96">
        <v>2.8616509535114994E-4</v>
      </c>
    </row>
    <row r="77" spans="2:14">
      <c r="B77" s="108" t="s">
        <v>953</v>
      </c>
      <c r="C77" s="85" t="s">
        <v>954</v>
      </c>
      <c r="D77" s="98" t="s">
        <v>131</v>
      </c>
      <c r="E77" s="98" t="s">
        <v>314</v>
      </c>
      <c r="F77" s="85" t="s">
        <v>584</v>
      </c>
      <c r="G77" s="98" t="s">
        <v>357</v>
      </c>
      <c r="H77" s="98" t="s">
        <v>175</v>
      </c>
      <c r="I77" s="95">
        <v>117554.87000000002</v>
      </c>
      <c r="J77" s="97">
        <v>737</v>
      </c>
      <c r="K77" s="95">
        <v>866.37939000000017</v>
      </c>
      <c r="L77" s="96">
        <v>2.9139816696010281E-4</v>
      </c>
      <c r="M77" s="96">
        <v>7.9971688949895155E-3</v>
      </c>
      <c r="N77" s="96">
        <v>2.0376597307877483E-3</v>
      </c>
    </row>
    <row r="78" spans="2:14">
      <c r="B78" s="108" t="s">
        <v>955</v>
      </c>
      <c r="C78" s="85" t="s">
        <v>956</v>
      </c>
      <c r="D78" s="98" t="s">
        <v>131</v>
      </c>
      <c r="E78" s="98" t="s">
        <v>314</v>
      </c>
      <c r="F78" s="85" t="s">
        <v>957</v>
      </c>
      <c r="G78" s="98" t="s">
        <v>357</v>
      </c>
      <c r="H78" s="98" t="s">
        <v>175</v>
      </c>
      <c r="I78" s="95">
        <v>47697.34</v>
      </c>
      <c r="J78" s="97">
        <v>837.9</v>
      </c>
      <c r="K78" s="95">
        <v>399.65601000000009</v>
      </c>
      <c r="L78" s="96">
        <v>1.3623918880319909E-4</v>
      </c>
      <c r="M78" s="96">
        <v>3.6890496804957689E-3</v>
      </c>
      <c r="N78" s="96">
        <v>9.3996113843879136E-4</v>
      </c>
    </row>
    <row r="79" spans="2:14">
      <c r="B79" s="109"/>
      <c r="C79" s="85"/>
      <c r="D79" s="85"/>
      <c r="E79" s="85"/>
      <c r="F79" s="85"/>
      <c r="G79" s="85"/>
      <c r="H79" s="85"/>
      <c r="I79" s="95"/>
      <c r="J79" s="97"/>
      <c r="K79" s="85"/>
      <c r="L79" s="85"/>
      <c r="M79" s="96"/>
      <c r="N79" s="85"/>
    </row>
    <row r="80" spans="2:14">
      <c r="B80" s="107" t="s">
        <v>34</v>
      </c>
      <c r="C80" s="83"/>
      <c r="D80" s="83"/>
      <c r="E80" s="83"/>
      <c r="F80" s="83"/>
      <c r="G80" s="83"/>
      <c r="H80" s="83"/>
      <c r="I80" s="92"/>
      <c r="J80" s="94"/>
      <c r="K80" s="92">
        <v>11083.394799999996</v>
      </c>
      <c r="L80" s="83"/>
      <c r="M80" s="93">
        <v>0.10230596568721297</v>
      </c>
      <c r="N80" s="93">
        <v>2.6067318226928642E-2</v>
      </c>
    </row>
    <row r="81" spans="2:14">
      <c r="B81" s="108" t="s">
        <v>958</v>
      </c>
      <c r="C81" s="85" t="s">
        <v>959</v>
      </c>
      <c r="D81" s="98" t="s">
        <v>131</v>
      </c>
      <c r="E81" s="98" t="s">
        <v>314</v>
      </c>
      <c r="F81" s="85" t="s">
        <v>960</v>
      </c>
      <c r="G81" s="98" t="s">
        <v>920</v>
      </c>
      <c r="H81" s="98" t="s">
        <v>175</v>
      </c>
      <c r="I81" s="95">
        <v>1724.2500000000002</v>
      </c>
      <c r="J81" s="97">
        <v>5034</v>
      </c>
      <c r="K81" s="95">
        <v>86.798750000000013</v>
      </c>
      <c r="L81" s="96">
        <v>3.0223551741037847E-4</v>
      </c>
      <c r="M81" s="96">
        <v>8.0120126544558183E-4</v>
      </c>
      <c r="N81" s="96">
        <v>2.0414418856121803E-4</v>
      </c>
    </row>
    <row r="82" spans="2:14">
      <c r="B82" s="108" t="s">
        <v>961</v>
      </c>
      <c r="C82" s="85" t="s">
        <v>962</v>
      </c>
      <c r="D82" s="98" t="s">
        <v>131</v>
      </c>
      <c r="E82" s="98" t="s">
        <v>314</v>
      </c>
      <c r="F82" s="85" t="s">
        <v>963</v>
      </c>
      <c r="G82" s="98" t="s">
        <v>162</v>
      </c>
      <c r="H82" s="98" t="s">
        <v>175</v>
      </c>
      <c r="I82" s="95">
        <v>5025.0000000000009</v>
      </c>
      <c r="J82" s="97">
        <v>733.2</v>
      </c>
      <c r="K82" s="95">
        <v>36.843300000000013</v>
      </c>
      <c r="L82" s="96">
        <v>9.2197013550667544E-5</v>
      </c>
      <c r="M82" s="96">
        <v>3.4008437429330733E-4</v>
      </c>
      <c r="N82" s="96">
        <v>8.6652694680712866E-5</v>
      </c>
    </row>
    <row r="83" spans="2:14">
      <c r="B83" s="108" t="s">
        <v>964</v>
      </c>
      <c r="C83" s="85" t="s">
        <v>965</v>
      </c>
      <c r="D83" s="98" t="s">
        <v>131</v>
      </c>
      <c r="E83" s="98" t="s">
        <v>314</v>
      </c>
      <c r="F83" s="85" t="s">
        <v>966</v>
      </c>
      <c r="G83" s="98" t="s">
        <v>799</v>
      </c>
      <c r="H83" s="98" t="s">
        <v>175</v>
      </c>
      <c r="I83" s="95">
        <v>350.49000000000007</v>
      </c>
      <c r="J83" s="97">
        <v>786.5</v>
      </c>
      <c r="K83" s="95">
        <v>2.7566000000000002</v>
      </c>
      <c r="L83" s="96">
        <v>3.6893233724725054E-5</v>
      </c>
      <c r="M83" s="96">
        <v>2.5444967909414485E-5</v>
      </c>
      <c r="N83" s="96">
        <v>6.4833176766699247E-6</v>
      </c>
    </row>
    <row r="84" spans="2:14">
      <c r="B84" s="108" t="s">
        <v>967</v>
      </c>
      <c r="C84" s="85" t="s">
        <v>968</v>
      </c>
      <c r="D84" s="98" t="s">
        <v>131</v>
      </c>
      <c r="E84" s="98" t="s">
        <v>314</v>
      </c>
      <c r="F84" s="85" t="s">
        <v>969</v>
      </c>
      <c r="G84" s="98" t="s">
        <v>402</v>
      </c>
      <c r="H84" s="98" t="s">
        <v>175</v>
      </c>
      <c r="I84" s="95">
        <v>15630.220000000003</v>
      </c>
      <c r="J84" s="97">
        <v>2908</v>
      </c>
      <c r="K84" s="95">
        <v>454.52680000000004</v>
      </c>
      <c r="L84" s="96">
        <v>1.197673037564107E-3</v>
      </c>
      <c r="M84" s="96">
        <v>4.1955379235176869E-3</v>
      </c>
      <c r="N84" s="96">
        <v>1.0690131455271768E-3</v>
      </c>
    </row>
    <row r="85" spans="2:14">
      <c r="B85" s="108" t="s">
        <v>970</v>
      </c>
      <c r="C85" s="85" t="s">
        <v>971</v>
      </c>
      <c r="D85" s="98" t="s">
        <v>131</v>
      </c>
      <c r="E85" s="98" t="s">
        <v>314</v>
      </c>
      <c r="F85" s="85" t="s">
        <v>553</v>
      </c>
      <c r="G85" s="98" t="s">
        <v>357</v>
      </c>
      <c r="H85" s="98" t="s">
        <v>175</v>
      </c>
      <c r="I85" s="95">
        <v>110823.66000000002</v>
      </c>
      <c r="J85" s="97">
        <v>345.3</v>
      </c>
      <c r="K85" s="95">
        <v>382.67409999999995</v>
      </c>
      <c r="L85" s="96">
        <v>5.2637735287643973E-4</v>
      </c>
      <c r="M85" s="96">
        <v>3.5322971030487078E-3</v>
      </c>
      <c r="N85" s="96">
        <v>9.0002095223599868E-4</v>
      </c>
    </row>
    <row r="86" spans="2:14">
      <c r="B86" s="108" t="s">
        <v>972</v>
      </c>
      <c r="C86" s="85" t="s">
        <v>973</v>
      </c>
      <c r="D86" s="98" t="s">
        <v>131</v>
      </c>
      <c r="E86" s="98" t="s">
        <v>314</v>
      </c>
      <c r="F86" s="85" t="s">
        <v>974</v>
      </c>
      <c r="G86" s="98" t="s">
        <v>913</v>
      </c>
      <c r="H86" s="98" t="s">
        <v>175</v>
      </c>
      <c r="I86" s="95">
        <v>21593.470000000005</v>
      </c>
      <c r="J86" s="97">
        <v>26.8</v>
      </c>
      <c r="K86" s="95">
        <v>5.7870500000000007</v>
      </c>
      <c r="L86" s="96">
        <v>4.9885359502790125E-4</v>
      </c>
      <c r="M86" s="96">
        <v>5.3417725292090655E-5</v>
      </c>
      <c r="N86" s="96">
        <v>1.3610710135954687E-5</v>
      </c>
    </row>
    <row r="87" spans="2:14">
      <c r="B87" s="108" t="s">
        <v>975</v>
      </c>
      <c r="C87" s="85" t="s">
        <v>976</v>
      </c>
      <c r="D87" s="98" t="s">
        <v>131</v>
      </c>
      <c r="E87" s="98" t="s">
        <v>314</v>
      </c>
      <c r="F87" s="85" t="s">
        <v>977</v>
      </c>
      <c r="G87" s="98" t="s">
        <v>162</v>
      </c>
      <c r="H87" s="98" t="s">
        <v>175</v>
      </c>
      <c r="I87" s="95">
        <v>110.75000000000001</v>
      </c>
      <c r="J87" s="97">
        <v>4232</v>
      </c>
      <c r="K87" s="95">
        <v>4.6869399999999999</v>
      </c>
      <c r="L87" s="96">
        <v>1.1036372695565523E-5</v>
      </c>
      <c r="M87" s="96">
        <v>4.3263091450827511E-5</v>
      </c>
      <c r="N87" s="96">
        <v>1.102333343665796E-5</v>
      </c>
    </row>
    <row r="88" spans="2:14">
      <c r="B88" s="108" t="s">
        <v>978</v>
      </c>
      <c r="C88" s="85" t="s">
        <v>979</v>
      </c>
      <c r="D88" s="98" t="s">
        <v>131</v>
      </c>
      <c r="E88" s="98" t="s">
        <v>314</v>
      </c>
      <c r="F88" s="85" t="s">
        <v>980</v>
      </c>
      <c r="G88" s="98" t="s">
        <v>913</v>
      </c>
      <c r="H88" s="98" t="s">
        <v>175</v>
      </c>
      <c r="I88" s="95">
        <v>264801.81000000006</v>
      </c>
      <c r="J88" s="97">
        <v>148.69999999999999</v>
      </c>
      <c r="K88" s="95">
        <v>393.76029</v>
      </c>
      <c r="L88" s="96">
        <v>1.0071664499752212E-3</v>
      </c>
      <c r="M88" s="96">
        <v>3.6346288700035336E-3</v>
      </c>
      <c r="N88" s="96">
        <v>9.2609484456492616E-4</v>
      </c>
    </row>
    <row r="89" spans="2:14">
      <c r="B89" s="108" t="s">
        <v>981</v>
      </c>
      <c r="C89" s="85" t="s">
        <v>982</v>
      </c>
      <c r="D89" s="98" t="s">
        <v>131</v>
      </c>
      <c r="E89" s="98" t="s">
        <v>314</v>
      </c>
      <c r="F89" s="85" t="s">
        <v>983</v>
      </c>
      <c r="G89" s="98" t="s">
        <v>203</v>
      </c>
      <c r="H89" s="98" t="s">
        <v>175</v>
      </c>
      <c r="I89" s="95">
        <v>4591.8700000000008</v>
      </c>
      <c r="J89" s="97">
        <v>1860</v>
      </c>
      <c r="K89" s="95">
        <v>85.408780000000007</v>
      </c>
      <c r="L89" s="96">
        <v>1.3611264327802674E-4</v>
      </c>
      <c r="M89" s="96">
        <v>7.8837106082937014E-4</v>
      </c>
      <c r="N89" s="96">
        <v>2.0087508275296116E-4</v>
      </c>
    </row>
    <row r="90" spans="2:14">
      <c r="B90" s="108" t="s">
        <v>984</v>
      </c>
      <c r="C90" s="85" t="s">
        <v>985</v>
      </c>
      <c r="D90" s="98" t="s">
        <v>131</v>
      </c>
      <c r="E90" s="98" t="s">
        <v>314</v>
      </c>
      <c r="F90" s="85" t="s">
        <v>986</v>
      </c>
      <c r="G90" s="98" t="s">
        <v>402</v>
      </c>
      <c r="H90" s="98" t="s">
        <v>175</v>
      </c>
      <c r="I90" s="95">
        <v>5444.49</v>
      </c>
      <c r="J90" s="97">
        <v>5284</v>
      </c>
      <c r="K90" s="95">
        <v>287.68684999999999</v>
      </c>
      <c r="L90" s="96">
        <v>3.4289904496976979E-4</v>
      </c>
      <c r="M90" s="96">
        <v>2.6555113785861344E-3</v>
      </c>
      <c r="N90" s="96">
        <v>6.7661802218330145E-4</v>
      </c>
    </row>
    <row r="91" spans="2:14">
      <c r="B91" s="108" t="s">
        <v>987</v>
      </c>
      <c r="C91" s="85" t="s">
        <v>988</v>
      </c>
      <c r="D91" s="98" t="s">
        <v>131</v>
      </c>
      <c r="E91" s="98" t="s">
        <v>314</v>
      </c>
      <c r="F91" s="85" t="s">
        <v>989</v>
      </c>
      <c r="G91" s="98" t="s">
        <v>162</v>
      </c>
      <c r="H91" s="98" t="s">
        <v>175</v>
      </c>
      <c r="I91" s="95">
        <v>1537.0100000000002</v>
      </c>
      <c r="J91" s="97">
        <v>5300</v>
      </c>
      <c r="K91" s="95">
        <v>83.948340000000002</v>
      </c>
      <c r="L91" s="96">
        <v>7.105176311468564E-5</v>
      </c>
      <c r="M91" s="96">
        <v>7.748903784911182E-4</v>
      </c>
      <c r="N91" s="96">
        <v>1.9744023675872336E-4</v>
      </c>
    </row>
    <row r="92" spans="2:14">
      <c r="B92" s="108" t="s">
        <v>990</v>
      </c>
      <c r="C92" s="85" t="s">
        <v>991</v>
      </c>
      <c r="D92" s="98" t="s">
        <v>131</v>
      </c>
      <c r="E92" s="98" t="s">
        <v>314</v>
      </c>
      <c r="F92" s="85" t="s">
        <v>992</v>
      </c>
      <c r="G92" s="98" t="s">
        <v>200</v>
      </c>
      <c r="H92" s="98" t="s">
        <v>175</v>
      </c>
      <c r="I92" s="95">
        <v>19588.540000000005</v>
      </c>
      <c r="J92" s="97">
        <v>1788</v>
      </c>
      <c r="K92" s="95">
        <v>350.24309999999997</v>
      </c>
      <c r="L92" s="96">
        <v>6.5857629936382986E-4</v>
      </c>
      <c r="M92" s="96">
        <v>3.2329407385887862E-3</v>
      </c>
      <c r="N92" s="96">
        <v>8.2374565818822882E-4</v>
      </c>
    </row>
    <row r="93" spans="2:14">
      <c r="B93" s="108" t="s">
        <v>993</v>
      </c>
      <c r="C93" s="85" t="s">
        <v>994</v>
      </c>
      <c r="D93" s="98" t="s">
        <v>131</v>
      </c>
      <c r="E93" s="98" t="s">
        <v>314</v>
      </c>
      <c r="F93" s="85" t="s">
        <v>995</v>
      </c>
      <c r="G93" s="98" t="s">
        <v>402</v>
      </c>
      <c r="H93" s="98" t="s">
        <v>175</v>
      </c>
      <c r="I93" s="95">
        <v>7910.6200000000008</v>
      </c>
      <c r="J93" s="97">
        <v>2128</v>
      </c>
      <c r="K93" s="95">
        <v>168.33798999999999</v>
      </c>
      <c r="L93" s="96">
        <v>1.1891359672659984E-3</v>
      </c>
      <c r="M93" s="96">
        <v>1.5538542964105551E-3</v>
      </c>
      <c r="N93" s="96">
        <v>3.9591840173477645E-4</v>
      </c>
    </row>
    <row r="94" spans="2:14">
      <c r="B94" s="108" t="s">
        <v>996</v>
      </c>
      <c r="C94" s="85" t="s">
        <v>997</v>
      </c>
      <c r="D94" s="98" t="s">
        <v>131</v>
      </c>
      <c r="E94" s="98" t="s">
        <v>314</v>
      </c>
      <c r="F94" s="85" t="s">
        <v>998</v>
      </c>
      <c r="G94" s="98" t="s">
        <v>999</v>
      </c>
      <c r="H94" s="98" t="s">
        <v>175</v>
      </c>
      <c r="I94" s="95">
        <v>3555.4800000000005</v>
      </c>
      <c r="J94" s="97">
        <v>15520</v>
      </c>
      <c r="K94" s="95">
        <v>551.81050000000016</v>
      </c>
      <c r="L94" s="96">
        <v>7.7629940544148457E-4</v>
      </c>
      <c r="M94" s="96">
        <v>5.0935211726684925E-3</v>
      </c>
      <c r="N94" s="96">
        <v>1.2978171547638649E-3</v>
      </c>
    </row>
    <row r="95" spans="2:14">
      <c r="B95" s="108" t="s">
        <v>1000</v>
      </c>
      <c r="C95" s="85" t="s">
        <v>1001</v>
      </c>
      <c r="D95" s="98" t="s">
        <v>131</v>
      </c>
      <c r="E95" s="98" t="s">
        <v>314</v>
      </c>
      <c r="F95" s="85" t="s">
        <v>1002</v>
      </c>
      <c r="G95" s="98" t="s">
        <v>357</v>
      </c>
      <c r="H95" s="98" t="s">
        <v>175</v>
      </c>
      <c r="I95" s="95">
        <v>769.6400000000001</v>
      </c>
      <c r="J95" s="97">
        <v>7448</v>
      </c>
      <c r="K95" s="95">
        <v>57.322790000000005</v>
      </c>
      <c r="L95" s="96">
        <v>6.0882815057334935E-5</v>
      </c>
      <c r="M95" s="96">
        <v>5.291215816687607E-4</v>
      </c>
      <c r="N95" s="96">
        <v>1.3481892827506276E-4</v>
      </c>
    </row>
    <row r="96" spans="2:14">
      <c r="B96" s="108" t="s">
        <v>1003</v>
      </c>
      <c r="C96" s="85" t="s">
        <v>1004</v>
      </c>
      <c r="D96" s="98" t="s">
        <v>131</v>
      </c>
      <c r="E96" s="98" t="s">
        <v>314</v>
      </c>
      <c r="F96" s="85" t="s">
        <v>1005</v>
      </c>
      <c r="G96" s="98" t="s">
        <v>859</v>
      </c>
      <c r="H96" s="98" t="s">
        <v>175</v>
      </c>
      <c r="I96" s="95">
        <v>1430.4900000000002</v>
      </c>
      <c r="J96" s="97">
        <v>7300</v>
      </c>
      <c r="K96" s="95">
        <v>104.42577000000001</v>
      </c>
      <c r="L96" s="96">
        <v>9.0484024919493657E-4</v>
      </c>
      <c r="M96" s="96">
        <v>9.639085709083284E-4</v>
      </c>
      <c r="N96" s="96">
        <v>2.4560162538666039E-4</v>
      </c>
    </row>
    <row r="97" spans="2:14">
      <c r="B97" s="108" t="s">
        <v>1006</v>
      </c>
      <c r="C97" s="85" t="s">
        <v>1007</v>
      </c>
      <c r="D97" s="98" t="s">
        <v>131</v>
      </c>
      <c r="E97" s="98" t="s">
        <v>314</v>
      </c>
      <c r="F97" s="85" t="s">
        <v>1008</v>
      </c>
      <c r="G97" s="98" t="s">
        <v>913</v>
      </c>
      <c r="H97" s="98" t="s">
        <v>175</v>
      </c>
      <c r="I97" s="95">
        <v>14957.530000000002</v>
      </c>
      <c r="J97" s="97">
        <v>504.4</v>
      </c>
      <c r="K97" s="95">
        <v>75.445780000000013</v>
      </c>
      <c r="L97" s="96">
        <v>5.8674842855101347E-4</v>
      </c>
      <c r="M97" s="96">
        <v>6.9640696909263058E-4</v>
      </c>
      <c r="N97" s="96">
        <v>1.7744284956255907E-4</v>
      </c>
    </row>
    <row r="98" spans="2:14">
      <c r="B98" s="108" t="s">
        <v>1009</v>
      </c>
      <c r="C98" s="85" t="s">
        <v>1010</v>
      </c>
      <c r="D98" s="98" t="s">
        <v>131</v>
      </c>
      <c r="E98" s="98" t="s">
        <v>314</v>
      </c>
      <c r="F98" s="85" t="s">
        <v>1011</v>
      </c>
      <c r="G98" s="98" t="s">
        <v>920</v>
      </c>
      <c r="H98" s="98" t="s">
        <v>175</v>
      </c>
      <c r="I98" s="95">
        <v>15939.860000000002</v>
      </c>
      <c r="J98" s="97">
        <v>3881</v>
      </c>
      <c r="K98" s="95">
        <v>618.62597000000005</v>
      </c>
      <c r="L98" s="96">
        <v>6.4453662666137451E-4</v>
      </c>
      <c r="M98" s="96">
        <v>5.7102655280346836E-3</v>
      </c>
      <c r="N98" s="96">
        <v>1.4549621586548932E-3</v>
      </c>
    </row>
    <row r="99" spans="2:14">
      <c r="B99" s="108" t="s">
        <v>1012</v>
      </c>
      <c r="C99" s="85" t="s">
        <v>1013</v>
      </c>
      <c r="D99" s="98" t="s">
        <v>131</v>
      </c>
      <c r="E99" s="98" t="s">
        <v>314</v>
      </c>
      <c r="F99" s="85" t="s">
        <v>1014</v>
      </c>
      <c r="G99" s="98" t="s">
        <v>198</v>
      </c>
      <c r="H99" s="98" t="s">
        <v>175</v>
      </c>
      <c r="I99" s="95">
        <v>7835.3300000000008</v>
      </c>
      <c r="J99" s="97">
        <v>1588</v>
      </c>
      <c r="K99" s="95">
        <v>124.42504000000002</v>
      </c>
      <c r="L99" s="96">
        <v>1.2988434066954176E-3</v>
      </c>
      <c r="M99" s="96">
        <v>1.1485130776781594E-3</v>
      </c>
      <c r="N99" s="96">
        <v>2.9263841734468638E-4</v>
      </c>
    </row>
    <row r="100" spans="2:14">
      <c r="B100" s="108" t="s">
        <v>1015</v>
      </c>
      <c r="C100" s="85" t="s">
        <v>1016</v>
      </c>
      <c r="D100" s="98" t="s">
        <v>131</v>
      </c>
      <c r="E100" s="98" t="s">
        <v>314</v>
      </c>
      <c r="F100" s="85" t="s">
        <v>1017</v>
      </c>
      <c r="G100" s="98" t="s">
        <v>402</v>
      </c>
      <c r="H100" s="98" t="s">
        <v>175</v>
      </c>
      <c r="I100" s="95">
        <v>1203.2800000000002</v>
      </c>
      <c r="J100" s="97">
        <v>679.4</v>
      </c>
      <c r="K100" s="95">
        <v>8.1750800000000012</v>
      </c>
      <c r="L100" s="96">
        <v>1.1937244743279002E-4</v>
      </c>
      <c r="M100" s="96">
        <v>7.5460584871543272E-5</v>
      </c>
      <c r="N100" s="96">
        <v>1.9227178652031768E-5</v>
      </c>
    </row>
    <row r="101" spans="2:14">
      <c r="B101" s="108" t="s">
        <v>1018</v>
      </c>
      <c r="C101" s="85" t="s">
        <v>1019</v>
      </c>
      <c r="D101" s="98" t="s">
        <v>131</v>
      </c>
      <c r="E101" s="98" t="s">
        <v>314</v>
      </c>
      <c r="F101" s="85" t="s">
        <v>1020</v>
      </c>
      <c r="G101" s="98" t="s">
        <v>422</v>
      </c>
      <c r="H101" s="98" t="s">
        <v>175</v>
      </c>
      <c r="I101" s="95">
        <v>19891.919999999998</v>
      </c>
      <c r="J101" s="97">
        <v>874</v>
      </c>
      <c r="K101" s="95">
        <v>173.85538000000003</v>
      </c>
      <c r="L101" s="96">
        <v>7.5542819036016279E-4</v>
      </c>
      <c r="M101" s="96">
        <v>1.6047829082852286E-3</v>
      </c>
      <c r="N101" s="96">
        <v>4.0889489165572336E-4</v>
      </c>
    </row>
    <row r="102" spans="2:14">
      <c r="B102" s="108" t="s">
        <v>1021</v>
      </c>
      <c r="C102" s="85" t="s">
        <v>1022</v>
      </c>
      <c r="D102" s="98" t="s">
        <v>131</v>
      </c>
      <c r="E102" s="98" t="s">
        <v>314</v>
      </c>
      <c r="F102" s="85" t="s">
        <v>1023</v>
      </c>
      <c r="G102" s="98" t="s">
        <v>422</v>
      </c>
      <c r="H102" s="98" t="s">
        <v>175</v>
      </c>
      <c r="I102" s="95">
        <v>9651.9200000000019</v>
      </c>
      <c r="J102" s="97">
        <v>2665</v>
      </c>
      <c r="K102" s="95">
        <v>257.22367000000003</v>
      </c>
      <c r="L102" s="96">
        <v>6.3584111666536134E-4</v>
      </c>
      <c r="M102" s="96">
        <v>2.3743190991409062E-3</v>
      </c>
      <c r="N102" s="96">
        <v>6.0497089406113017E-4</v>
      </c>
    </row>
    <row r="103" spans="2:14">
      <c r="B103" s="108" t="s">
        <v>1024</v>
      </c>
      <c r="C103" s="85" t="s">
        <v>1025</v>
      </c>
      <c r="D103" s="98" t="s">
        <v>131</v>
      </c>
      <c r="E103" s="98" t="s">
        <v>314</v>
      </c>
      <c r="F103" s="85" t="s">
        <v>1026</v>
      </c>
      <c r="G103" s="98" t="s">
        <v>357</v>
      </c>
      <c r="H103" s="98" t="s">
        <v>175</v>
      </c>
      <c r="I103" s="95">
        <v>6573.0000000000009</v>
      </c>
      <c r="J103" s="97">
        <v>5574</v>
      </c>
      <c r="K103" s="95">
        <v>366.37902000000008</v>
      </c>
      <c r="L103" s="96">
        <v>3.6648591415598545E-4</v>
      </c>
      <c r="M103" s="96">
        <v>3.3818843526745735E-3</v>
      </c>
      <c r="N103" s="96">
        <v>8.6169613898534581E-4</v>
      </c>
    </row>
    <row r="104" spans="2:14">
      <c r="B104" s="108" t="s">
        <v>1027</v>
      </c>
      <c r="C104" s="85" t="s">
        <v>1028</v>
      </c>
      <c r="D104" s="98" t="s">
        <v>131</v>
      </c>
      <c r="E104" s="98" t="s">
        <v>314</v>
      </c>
      <c r="F104" s="85" t="s">
        <v>1029</v>
      </c>
      <c r="G104" s="98" t="s">
        <v>402</v>
      </c>
      <c r="H104" s="98" t="s">
        <v>175</v>
      </c>
      <c r="I104" s="95">
        <v>7067.9500000000007</v>
      </c>
      <c r="J104" s="97">
        <v>14760</v>
      </c>
      <c r="K104" s="95">
        <v>1043.2294200000001</v>
      </c>
      <c r="L104" s="96">
        <v>1.4662181406986077E-3</v>
      </c>
      <c r="M104" s="96">
        <v>9.6295941065287268E-3</v>
      </c>
      <c r="N104" s="96">
        <v>2.4535978159718904E-3</v>
      </c>
    </row>
    <row r="105" spans="2:14">
      <c r="B105" s="108" t="s">
        <v>1030</v>
      </c>
      <c r="C105" s="85" t="s">
        <v>1031</v>
      </c>
      <c r="D105" s="98" t="s">
        <v>131</v>
      </c>
      <c r="E105" s="98" t="s">
        <v>314</v>
      </c>
      <c r="F105" s="85" t="s">
        <v>1032</v>
      </c>
      <c r="G105" s="98" t="s">
        <v>859</v>
      </c>
      <c r="H105" s="98" t="s">
        <v>175</v>
      </c>
      <c r="I105" s="95">
        <v>6688.0600000000013</v>
      </c>
      <c r="J105" s="97">
        <v>5600</v>
      </c>
      <c r="K105" s="95">
        <v>374.53136000000012</v>
      </c>
      <c r="L105" s="96">
        <v>4.7924486362388566E-4</v>
      </c>
      <c r="M105" s="96">
        <v>3.4571350345604609E-3</v>
      </c>
      <c r="N105" s="96">
        <v>8.8086983485279968E-4</v>
      </c>
    </row>
    <row r="106" spans="2:14">
      <c r="B106" s="108" t="s">
        <v>1033</v>
      </c>
      <c r="C106" s="85" t="s">
        <v>1034</v>
      </c>
      <c r="D106" s="98" t="s">
        <v>131</v>
      </c>
      <c r="E106" s="98" t="s">
        <v>314</v>
      </c>
      <c r="F106" s="85" t="s">
        <v>1035</v>
      </c>
      <c r="G106" s="98" t="s">
        <v>893</v>
      </c>
      <c r="H106" s="98" t="s">
        <v>175</v>
      </c>
      <c r="I106" s="95">
        <v>3172.0000000000005</v>
      </c>
      <c r="J106" s="97">
        <v>13210</v>
      </c>
      <c r="K106" s="95">
        <v>419.02120000000008</v>
      </c>
      <c r="L106" s="96">
        <v>4.6764272096118571E-4</v>
      </c>
      <c r="M106" s="96">
        <v>3.8678012723515746E-3</v>
      </c>
      <c r="N106" s="96">
        <v>9.8550662151180592E-4</v>
      </c>
    </row>
    <row r="107" spans="2:14">
      <c r="B107" s="108" t="s">
        <v>1036</v>
      </c>
      <c r="C107" s="85" t="s">
        <v>1037</v>
      </c>
      <c r="D107" s="98" t="s">
        <v>131</v>
      </c>
      <c r="E107" s="98" t="s">
        <v>314</v>
      </c>
      <c r="F107" s="85" t="s">
        <v>1038</v>
      </c>
      <c r="G107" s="98" t="s">
        <v>859</v>
      </c>
      <c r="H107" s="98" t="s">
        <v>175</v>
      </c>
      <c r="I107" s="95">
        <v>2648.99</v>
      </c>
      <c r="J107" s="97">
        <v>1289</v>
      </c>
      <c r="K107" s="95">
        <v>34.145480000000013</v>
      </c>
      <c r="L107" s="96">
        <v>2.1553150807534274E-4</v>
      </c>
      <c r="M107" s="96">
        <v>3.1518197883318377E-4</v>
      </c>
      <c r="N107" s="96">
        <v>8.0307623181593055E-5</v>
      </c>
    </row>
    <row r="108" spans="2:14">
      <c r="B108" s="108" t="s">
        <v>1039</v>
      </c>
      <c r="C108" s="85" t="s">
        <v>1040</v>
      </c>
      <c r="D108" s="98" t="s">
        <v>131</v>
      </c>
      <c r="E108" s="98" t="s">
        <v>314</v>
      </c>
      <c r="F108" s="85" t="s">
        <v>1041</v>
      </c>
      <c r="G108" s="98" t="s">
        <v>200</v>
      </c>
      <c r="H108" s="98" t="s">
        <v>175</v>
      </c>
      <c r="I108" s="95">
        <v>14053.750000000002</v>
      </c>
      <c r="J108" s="97">
        <v>240.5</v>
      </c>
      <c r="K108" s="95">
        <v>33.79927</v>
      </c>
      <c r="L108" s="96">
        <v>1.0322181325626987E-4</v>
      </c>
      <c r="M108" s="96">
        <v>3.1198626587522152E-4</v>
      </c>
      <c r="N108" s="96">
        <v>7.9493363073909688E-5</v>
      </c>
    </row>
    <row r="109" spans="2:14">
      <c r="B109" s="108" t="s">
        <v>1042</v>
      </c>
      <c r="C109" s="85" t="s">
        <v>1043</v>
      </c>
      <c r="D109" s="98" t="s">
        <v>131</v>
      </c>
      <c r="E109" s="98" t="s">
        <v>314</v>
      </c>
      <c r="F109" s="85" t="s">
        <v>1044</v>
      </c>
      <c r="G109" s="98" t="s">
        <v>402</v>
      </c>
      <c r="H109" s="98" t="s">
        <v>175</v>
      </c>
      <c r="I109" s="95">
        <v>11820.510000000002</v>
      </c>
      <c r="J109" s="97">
        <v>676.3</v>
      </c>
      <c r="K109" s="95">
        <v>79.942110000000014</v>
      </c>
      <c r="L109" s="96">
        <v>1.0256696153540456E-3</v>
      </c>
      <c r="M109" s="96">
        <v>7.3791062307222049E-4</v>
      </c>
      <c r="N109" s="96">
        <v>1.8801788249049248E-4</v>
      </c>
    </row>
    <row r="110" spans="2:14">
      <c r="B110" s="108" t="s">
        <v>1045</v>
      </c>
      <c r="C110" s="85" t="s">
        <v>1046</v>
      </c>
      <c r="D110" s="98" t="s">
        <v>131</v>
      </c>
      <c r="E110" s="98" t="s">
        <v>314</v>
      </c>
      <c r="F110" s="85" t="s">
        <v>1047</v>
      </c>
      <c r="G110" s="98" t="s">
        <v>852</v>
      </c>
      <c r="H110" s="98" t="s">
        <v>175</v>
      </c>
      <c r="I110" s="95">
        <v>52286.570000000007</v>
      </c>
      <c r="J110" s="97">
        <v>50.3</v>
      </c>
      <c r="K110" s="95">
        <v>26.300150000000006</v>
      </c>
      <c r="L110" s="96">
        <v>1.1844846838733965E-3</v>
      </c>
      <c r="M110" s="96">
        <v>2.427651718649015E-4</v>
      </c>
      <c r="N110" s="96">
        <v>6.1855991944449875E-5</v>
      </c>
    </row>
    <row r="111" spans="2:14">
      <c r="B111" s="108" t="s">
        <v>1048</v>
      </c>
      <c r="C111" s="85" t="s">
        <v>1049</v>
      </c>
      <c r="D111" s="98" t="s">
        <v>131</v>
      </c>
      <c r="E111" s="98" t="s">
        <v>314</v>
      </c>
      <c r="F111" s="85" t="s">
        <v>1050</v>
      </c>
      <c r="G111" s="98" t="s">
        <v>913</v>
      </c>
      <c r="H111" s="98" t="s">
        <v>175</v>
      </c>
      <c r="I111" s="95">
        <v>9695.5800000000017</v>
      </c>
      <c r="J111" s="97">
        <v>56.6</v>
      </c>
      <c r="K111" s="95">
        <v>5.4877000000000011</v>
      </c>
      <c r="L111" s="96">
        <v>5.3500361457610316E-4</v>
      </c>
      <c r="M111" s="96">
        <v>5.0654556481351627E-5</v>
      </c>
      <c r="N111" s="96">
        <v>1.290666125453876E-5</v>
      </c>
    </row>
    <row r="112" spans="2:14">
      <c r="B112" s="108" t="s">
        <v>1051</v>
      </c>
      <c r="C112" s="85" t="s">
        <v>1052</v>
      </c>
      <c r="D112" s="98" t="s">
        <v>131</v>
      </c>
      <c r="E112" s="98" t="s">
        <v>314</v>
      </c>
      <c r="F112" s="85" t="s">
        <v>1053</v>
      </c>
      <c r="G112" s="98" t="s">
        <v>162</v>
      </c>
      <c r="H112" s="98" t="s">
        <v>175</v>
      </c>
      <c r="I112" s="95">
        <v>38741.950000000004</v>
      </c>
      <c r="J112" s="97">
        <v>581.20000000000005</v>
      </c>
      <c r="K112" s="95">
        <v>225.16821000000004</v>
      </c>
      <c r="L112" s="96">
        <v>1.1587995644161873E-3</v>
      </c>
      <c r="M112" s="96">
        <v>2.0784291800298566E-3</v>
      </c>
      <c r="N112" s="96">
        <v>5.2957884209429225E-4</v>
      </c>
    </row>
    <row r="113" spans="2:14">
      <c r="B113" s="108" t="s">
        <v>1054</v>
      </c>
      <c r="C113" s="85" t="s">
        <v>1055</v>
      </c>
      <c r="D113" s="98" t="s">
        <v>131</v>
      </c>
      <c r="E113" s="98" t="s">
        <v>314</v>
      </c>
      <c r="F113" s="85" t="s">
        <v>1056</v>
      </c>
      <c r="G113" s="98" t="s">
        <v>162</v>
      </c>
      <c r="H113" s="98" t="s">
        <v>175</v>
      </c>
      <c r="I113" s="95">
        <v>2014.6900000000003</v>
      </c>
      <c r="J113" s="97">
        <v>984</v>
      </c>
      <c r="K113" s="95">
        <v>19.824550000000002</v>
      </c>
      <c r="L113" s="96">
        <v>2.3404260509636202E-4</v>
      </c>
      <c r="M113" s="96">
        <v>1.8299174293280962E-4</v>
      </c>
      <c r="N113" s="96">
        <v>4.6625863544593615E-5</v>
      </c>
    </row>
    <row r="114" spans="2:14">
      <c r="B114" s="108" t="s">
        <v>1057</v>
      </c>
      <c r="C114" s="85" t="s">
        <v>1058</v>
      </c>
      <c r="D114" s="98" t="s">
        <v>131</v>
      </c>
      <c r="E114" s="98" t="s">
        <v>314</v>
      </c>
      <c r="F114" s="85" t="s">
        <v>1059</v>
      </c>
      <c r="G114" s="98" t="s">
        <v>162</v>
      </c>
      <c r="H114" s="98" t="s">
        <v>175</v>
      </c>
      <c r="I114" s="95">
        <v>7137.5200000000013</v>
      </c>
      <c r="J114" s="97">
        <v>7727</v>
      </c>
      <c r="K114" s="95">
        <v>551.5161700000001</v>
      </c>
      <c r="L114" s="96">
        <v>6.5518669578640189E-4</v>
      </c>
      <c r="M114" s="96">
        <v>5.0908043412802679E-3</v>
      </c>
      <c r="N114" s="96">
        <v>1.2971249125481737E-3</v>
      </c>
    </row>
    <row r="115" spans="2:14">
      <c r="B115" s="108" t="s">
        <v>1060</v>
      </c>
      <c r="C115" s="85" t="s">
        <v>1061</v>
      </c>
      <c r="D115" s="98" t="s">
        <v>131</v>
      </c>
      <c r="E115" s="98" t="s">
        <v>314</v>
      </c>
      <c r="F115" s="85" t="s">
        <v>1062</v>
      </c>
      <c r="G115" s="98" t="s">
        <v>1063</v>
      </c>
      <c r="H115" s="98" t="s">
        <v>175</v>
      </c>
      <c r="I115" s="95">
        <v>9558.9700000000012</v>
      </c>
      <c r="J115" s="97">
        <v>988</v>
      </c>
      <c r="K115" s="95">
        <v>94.442619999999991</v>
      </c>
      <c r="L115" s="96">
        <v>1.2486054865561383E-4</v>
      </c>
      <c r="M115" s="96">
        <v>8.7175848334217015E-4</v>
      </c>
      <c r="N115" s="96">
        <v>2.2212200089857814E-4</v>
      </c>
    </row>
    <row r="116" spans="2:14">
      <c r="B116" s="108" t="s">
        <v>1064</v>
      </c>
      <c r="C116" s="85" t="s">
        <v>1065</v>
      </c>
      <c r="D116" s="98" t="s">
        <v>131</v>
      </c>
      <c r="E116" s="98" t="s">
        <v>314</v>
      </c>
      <c r="F116" s="85" t="s">
        <v>1066</v>
      </c>
      <c r="G116" s="98" t="s">
        <v>744</v>
      </c>
      <c r="H116" s="98" t="s">
        <v>175</v>
      </c>
      <c r="I116" s="95">
        <v>6619.8000000000011</v>
      </c>
      <c r="J116" s="97">
        <v>6140</v>
      </c>
      <c r="K116" s="95">
        <v>406.45571999999999</v>
      </c>
      <c r="L116" s="96">
        <v>6.9455840069634217E-4</v>
      </c>
      <c r="M116" s="96">
        <v>3.7518148269600083E-3</v>
      </c>
      <c r="N116" s="96">
        <v>9.559535493940365E-4</v>
      </c>
    </row>
    <row r="117" spans="2:14">
      <c r="B117" s="108" t="s">
        <v>1067</v>
      </c>
      <c r="C117" s="85" t="s">
        <v>1068</v>
      </c>
      <c r="D117" s="98" t="s">
        <v>131</v>
      </c>
      <c r="E117" s="98" t="s">
        <v>314</v>
      </c>
      <c r="F117" s="85" t="s">
        <v>1069</v>
      </c>
      <c r="G117" s="98" t="s">
        <v>422</v>
      </c>
      <c r="H117" s="98" t="s">
        <v>175</v>
      </c>
      <c r="I117" s="95">
        <v>9655.8900000000012</v>
      </c>
      <c r="J117" s="97">
        <v>1196</v>
      </c>
      <c r="K117" s="95">
        <v>115.48444000000002</v>
      </c>
      <c r="L117" s="96">
        <v>5.7486365734973292E-4</v>
      </c>
      <c r="M117" s="96">
        <v>1.0659863127899234E-3</v>
      </c>
      <c r="N117" s="96">
        <v>2.7161079272739147E-4</v>
      </c>
    </row>
    <row r="118" spans="2:14">
      <c r="B118" s="108" t="s">
        <v>1070</v>
      </c>
      <c r="C118" s="85" t="s">
        <v>1071</v>
      </c>
      <c r="D118" s="98" t="s">
        <v>131</v>
      </c>
      <c r="E118" s="98" t="s">
        <v>314</v>
      </c>
      <c r="F118" s="85" t="s">
        <v>1072</v>
      </c>
      <c r="G118" s="98" t="s">
        <v>422</v>
      </c>
      <c r="H118" s="98" t="s">
        <v>175</v>
      </c>
      <c r="I118" s="95">
        <v>4500.2800000000007</v>
      </c>
      <c r="J118" s="97">
        <v>614.79999999999995</v>
      </c>
      <c r="K118" s="95">
        <v>27.667720000000006</v>
      </c>
      <c r="L118" s="96">
        <v>3.4286873218764913E-4</v>
      </c>
      <c r="M118" s="96">
        <v>2.5538861188662319E-4</v>
      </c>
      <c r="N118" s="96">
        <v>6.5072414622779513E-5</v>
      </c>
    </row>
    <row r="119" spans="2:14">
      <c r="B119" s="108" t="s">
        <v>1073</v>
      </c>
      <c r="C119" s="85" t="s">
        <v>1074</v>
      </c>
      <c r="D119" s="98" t="s">
        <v>131</v>
      </c>
      <c r="E119" s="98" t="s">
        <v>314</v>
      </c>
      <c r="F119" s="85" t="s">
        <v>1075</v>
      </c>
      <c r="G119" s="98" t="s">
        <v>422</v>
      </c>
      <c r="H119" s="98" t="s">
        <v>175</v>
      </c>
      <c r="I119" s="95">
        <v>20283.260000000002</v>
      </c>
      <c r="J119" s="97">
        <v>2804</v>
      </c>
      <c r="K119" s="95">
        <v>568.74261000000013</v>
      </c>
      <c r="L119" s="96">
        <v>7.8844999124797919E-4</v>
      </c>
      <c r="M119" s="96">
        <v>5.2498140681153018E-3</v>
      </c>
      <c r="N119" s="96">
        <v>1.3376402150795869E-3</v>
      </c>
    </row>
    <row r="120" spans="2:14">
      <c r="B120" s="108" t="s">
        <v>1076</v>
      </c>
      <c r="C120" s="85" t="s">
        <v>1077</v>
      </c>
      <c r="D120" s="98" t="s">
        <v>131</v>
      </c>
      <c r="E120" s="98" t="s">
        <v>314</v>
      </c>
      <c r="F120" s="85" t="s">
        <v>1078</v>
      </c>
      <c r="G120" s="98" t="s">
        <v>859</v>
      </c>
      <c r="H120" s="98" t="s">
        <v>175</v>
      </c>
      <c r="I120" s="95">
        <v>1869.4800000000002</v>
      </c>
      <c r="J120" s="97">
        <v>32800</v>
      </c>
      <c r="K120" s="95">
        <v>613.18943999999999</v>
      </c>
      <c r="L120" s="96">
        <v>7.7158808518225494E-4</v>
      </c>
      <c r="M120" s="96">
        <v>5.6600832994238692E-3</v>
      </c>
      <c r="N120" s="96">
        <v>1.4421758454252816E-3</v>
      </c>
    </row>
    <row r="121" spans="2:14">
      <c r="B121" s="108" t="s">
        <v>1079</v>
      </c>
      <c r="C121" s="85" t="s">
        <v>1080</v>
      </c>
      <c r="D121" s="98" t="s">
        <v>131</v>
      </c>
      <c r="E121" s="98" t="s">
        <v>314</v>
      </c>
      <c r="F121" s="85" t="s">
        <v>1081</v>
      </c>
      <c r="G121" s="98" t="s">
        <v>852</v>
      </c>
      <c r="H121" s="98" t="s">
        <v>175</v>
      </c>
      <c r="I121" s="95">
        <v>12819.330000000002</v>
      </c>
      <c r="J121" s="97">
        <v>2108</v>
      </c>
      <c r="K121" s="95">
        <v>270.23148000000003</v>
      </c>
      <c r="L121" s="96">
        <v>3.5199792326846005E-4</v>
      </c>
      <c r="M121" s="96">
        <v>2.4943884991342896E-3</v>
      </c>
      <c r="N121" s="96">
        <v>6.3556429336018112E-4</v>
      </c>
    </row>
    <row r="122" spans="2:14">
      <c r="B122" s="108" t="s">
        <v>1082</v>
      </c>
      <c r="C122" s="85" t="s">
        <v>1083</v>
      </c>
      <c r="D122" s="98" t="s">
        <v>131</v>
      </c>
      <c r="E122" s="98" t="s">
        <v>314</v>
      </c>
      <c r="F122" s="85" t="s">
        <v>1084</v>
      </c>
      <c r="G122" s="98" t="s">
        <v>198</v>
      </c>
      <c r="H122" s="98" t="s">
        <v>175</v>
      </c>
      <c r="I122" s="95">
        <v>3972.9900000000007</v>
      </c>
      <c r="J122" s="97">
        <v>11170</v>
      </c>
      <c r="K122" s="95">
        <v>443.78298000000012</v>
      </c>
      <c r="L122" s="96">
        <v>7.453252903783761E-4</v>
      </c>
      <c r="M122" s="96">
        <v>4.0963664241617697E-3</v>
      </c>
      <c r="N122" s="96">
        <v>1.0437444819122309E-3</v>
      </c>
    </row>
    <row r="123" spans="2:14">
      <c r="B123" s="108" t="s">
        <v>1085</v>
      </c>
      <c r="C123" s="85" t="s">
        <v>1086</v>
      </c>
      <c r="D123" s="98" t="s">
        <v>131</v>
      </c>
      <c r="E123" s="98" t="s">
        <v>314</v>
      </c>
      <c r="F123" s="85" t="s">
        <v>1087</v>
      </c>
      <c r="G123" s="98" t="s">
        <v>422</v>
      </c>
      <c r="H123" s="98" t="s">
        <v>175</v>
      </c>
      <c r="I123" s="95">
        <v>94867.460000000021</v>
      </c>
      <c r="J123" s="97">
        <v>845</v>
      </c>
      <c r="K123" s="95">
        <v>801.63004000000012</v>
      </c>
      <c r="L123" s="96">
        <v>1.2188071696507324E-3</v>
      </c>
      <c r="M123" s="96">
        <v>7.3994959889075868E-3</v>
      </c>
      <c r="N123" s="96">
        <v>1.8853740870933828E-3</v>
      </c>
    </row>
    <row r="124" spans="2:14">
      <c r="B124" s="108" t="s">
        <v>1088</v>
      </c>
      <c r="C124" s="85" t="s">
        <v>1089</v>
      </c>
      <c r="D124" s="98" t="s">
        <v>131</v>
      </c>
      <c r="E124" s="98" t="s">
        <v>314</v>
      </c>
      <c r="F124" s="85" t="s">
        <v>1090</v>
      </c>
      <c r="G124" s="98" t="s">
        <v>852</v>
      </c>
      <c r="H124" s="98" t="s">
        <v>175</v>
      </c>
      <c r="I124" s="95">
        <v>51582.250000000007</v>
      </c>
      <c r="J124" s="97">
        <v>404</v>
      </c>
      <c r="K124" s="95">
        <v>208.39229000000003</v>
      </c>
      <c r="L124" s="96">
        <v>3.1266852252819074E-4</v>
      </c>
      <c r="M124" s="96">
        <v>1.923578006101501E-3</v>
      </c>
      <c r="N124" s="96">
        <v>4.9012312901354038E-4</v>
      </c>
    </row>
    <row r="125" spans="2:14">
      <c r="B125" s="108" t="s">
        <v>1091</v>
      </c>
      <c r="C125" s="85" t="s">
        <v>1092</v>
      </c>
      <c r="D125" s="98" t="s">
        <v>131</v>
      </c>
      <c r="E125" s="98" t="s">
        <v>314</v>
      </c>
      <c r="F125" s="85" t="s">
        <v>1093</v>
      </c>
      <c r="G125" s="98" t="s">
        <v>859</v>
      </c>
      <c r="H125" s="98" t="s">
        <v>175</v>
      </c>
      <c r="I125" s="95">
        <v>80952.470000000016</v>
      </c>
      <c r="J125" s="97">
        <v>48.5</v>
      </c>
      <c r="K125" s="95">
        <v>39.261950000000006</v>
      </c>
      <c r="L125" s="96">
        <v>2.5517656118923595E-4</v>
      </c>
      <c r="M125" s="96">
        <v>3.6240987368897778E-4</v>
      </c>
      <c r="N125" s="96">
        <v>9.2341179153860098E-5</v>
      </c>
    </row>
    <row r="126" spans="2:14">
      <c r="B126" s="109"/>
      <c r="C126" s="85"/>
      <c r="D126" s="85"/>
      <c r="E126" s="85"/>
      <c r="F126" s="85"/>
      <c r="G126" s="85"/>
      <c r="H126" s="85"/>
      <c r="I126" s="95"/>
      <c r="J126" s="97"/>
      <c r="K126" s="85"/>
      <c r="L126" s="85"/>
      <c r="M126" s="96"/>
      <c r="N126" s="85"/>
    </row>
    <row r="127" spans="2:14">
      <c r="B127" s="106" t="s">
        <v>243</v>
      </c>
      <c r="C127" s="83"/>
      <c r="D127" s="83"/>
      <c r="E127" s="83"/>
      <c r="F127" s="83"/>
      <c r="G127" s="83"/>
      <c r="H127" s="83"/>
      <c r="I127" s="92"/>
      <c r="J127" s="94"/>
      <c r="K127" s="92">
        <v>20429.595699999998</v>
      </c>
      <c r="L127" s="83"/>
      <c r="M127" s="93">
        <v>0.18857665493318293</v>
      </c>
      <c r="N127" s="93">
        <v>4.8048885920710244E-2</v>
      </c>
    </row>
    <row r="128" spans="2:14">
      <c r="B128" s="107" t="s">
        <v>72</v>
      </c>
      <c r="C128" s="83"/>
      <c r="D128" s="83"/>
      <c r="E128" s="83"/>
      <c r="F128" s="83"/>
      <c r="G128" s="83"/>
      <c r="H128" s="83"/>
      <c r="I128" s="92"/>
      <c r="J128" s="94"/>
      <c r="K128" s="92">
        <v>1908.3870400000005</v>
      </c>
      <c r="L128" s="83"/>
      <c r="M128" s="93">
        <v>1.7615485377473157E-2</v>
      </c>
      <c r="N128" s="93">
        <v>4.4883840348109256E-3</v>
      </c>
    </row>
    <row r="129" spans="2:14">
      <c r="B129" s="108" t="s">
        <v>1094</v>
      </c>
      <c r="C129" s="85" t="s">
        <v>1095</v>
      </c>
      <c r="D129" s="98" t="s">
        <v>1096</v>
      </c>
      <c r="E129" s="98" t="s">
        <v>1097</v>
      </c>
      <c r="F129" s="85"/>
      <c r="G129" s="98" t="s">
        <v>1098</v>
      </c>
      <c r="H129" s="98" t="s">
        <v>174</v>
      </c>
      <c r="I129" s="95">
        <v>1394.0000000000002</v>
      </c>
      <c r="J129" s="97">
        <v>5825</v>
      </c>
      <c r="K129" s="95">
        <v>313.26111000000003</v>
      </c>
      <c r="L129" s="96">
        <v>9.49676906836096E-6</v>
      </c>
      <c r="M129" s="96">
        <v>2.89157617761647E-3</v>
      </c>
      <c r="N129" s="96">
        <v>7.3676677496780155E-4</v>
      </c>
    </row>
    <row r="130" spans="2:14">
      <c r="B130" s="108" t="s">
        <v>1099</v>
      </c>
      <c r="C130" s="85" t="s">
        <v>1100</v>
      </c>
      <c r="D130" s="98" t="s">
        <v>1101</v>
      </c>
      <c r="E130" s="98" t="s">
        <v>1097</v>
      </c>
      <c r="F130" s="85" t="s">
        <v>1102</v>
      </c>
      <c r="G130" s="98" t="s">
        <v>1103</v>
      </c>
      <c r="H130" s="98" t="s">
        <v>174</v>
      </c>
      <c r="I130" s="95">
        <v>1861.2800000000002</v>
      </c>
      <c r="J130" s="97">
        <v>2865</v>
      </c>
      <c r="K130" s="95">
        <v>205.03720000000004</v>
      </c>
      <c r="L130" s="96">
        <v>5.2891915673813682E-5</v>
      </c>
      <c r="M130" s="96">
        <v>1.8926086389886819E-3</v>
      </c>
      <c r="N130" s="96">
        <v>4.8223220747838162E-4</v>
      </c>
    </row>
    <row r="131" spans="2:14">
      <c r="B131" s="108" t="s">
        <v>1104</v>
      </c>
      <c r="C131" s="85" t="s">
        <v>1105</v>
      </c>
      <c r="D131" s="98" t="s">
        <v>1101</v>
      </c>
      <c r="E131" s="98" t="s">
        <v>1097</v>
      </c>
      <c r="F131" s="85" t="s">
        <v>1106</v>
      </c>
      <c r="G131" s="98" t="s">
        <v>1098</v>
      </c>
      <c r="H131" s="98" t="s">
        <v>174</v>
      </c>
      <c r="I131" s="95">
        <v>1054.2600000000002</v>
      </c>
      <c r="J131" s="97">
        <v>8446</v>
      </c>
      <c r="K131" s="95">
        <v>342.36956000000004</v>
      </c>
      <c r="L131" s="96">
        <v>6.027734818524137E-6</v>
      </c>
      <c r="M131" s="96">
        <v>3.1602635374593188E-3</v>
      </c>
      <c r="N131" s="96">
        <v>8.0522767913433378E-4</v>
      </c>
    </row>
    <row r="132" spans="2:14">
      <c r="B132" s="108" t="s">
        <v>1107</v>
      </c>
      <c r="C132" s="85" t="s">
        <v>1108</v>
      </c>
      <c r="D132" s="98" t="s">
        <v>1101</v>
      </c>
      <c r="E132" s="98" t="s">
        <v>1097</v>
      </c>
      <c r="F132" s="85" t="s">
        <v>1109</v>
      </c>
      <c r="G132" s="98" t="s">
        <v>852</v>
      </c>
      <c r="H132" s="98" t="s">
        <v>174</v>
      </c>
      <c r="I132" s="95">
        <v>1841.0000000000002</v>
      </c>
      <c r="J132" s="97">
        <v>570</v>
      </c>
      <c r="K132" s="95">
        <v>40.348280000000003</v>
      </c>
      <c r="L132" s="96">
        <v>1.6081143300282117E-4</v>
      </c>
      <c r="M132" s="96">
        <v>3.7243731038238059E-4</v>
      </c>
      <c r="N132" s="96">
        <v>9.4896146320549814E-5</v>
      </c>
    </row>
    <row r="133" spans="2:14">
      <c r="B133" s="108" t="s">
        <v>1110</v>
      </c>
      <c r="C133" s="85" t="s">
        <v>1111</v>
      </c>
      <c r="D133" s="98" t="s">
        <v>1101</v>
      </c>
      <c r="E133" s="98" t="s">
        <v>1097</v>
      </c>
      <c r="F133" s="85" t="s">
        <v>1112</v>
      </c>
      <c r="G133" s="98" t="s">
        <v>402</v>
      </c>
      <c r="H133" s="98" t="s">
        <v>174</v>
      </c>
      <c r="I133" s="95">
        <v>2114.0900000000006</v>
      </c>
      <c r="J133" s="97">
        <v>2650</v>
      </c>
      <c r="K133" s="95">
        <v>217.03567000000004</v>
      </c>
      <c r="L133" s="96">
        <v>9.0053245868120663E-5</v>
      </c>
      <c r="M133" s="96">
        <v>2.0033612632765993E-3</v>
      </c>
      <c r="N133" s="96">
        <v>5.1045171435061326E-4</v>
      </c>
    </row>
    <row r="134" spans="2:14">
      <c r="B134" s="108" t="s">
        <v>1113</v>
      </c>
      <c r="C134" s="85" t="s">
        <v>1114</v>
      </c>
      <c r="D134" s="98" t="s">
        <v>1101</v>
      </c>
      <c r="E134" s="98" t="s">
        <v>1097</v>
      </c>
      <c r="F134" s="85" t="s">
        <v>1115</v>
      </c>
      <c r="G134" s="98" t="s">
        <v>32</v>
      </c>
      <c r="H134" s="98" t="s">
        <v>174</v>
      </c>
      <c r="I134" s="95">
        <v>870.04000000000019</v>
      </c>
      <c r="J134" s="97">
        <v>1265</v>
      </c>
      <c r="K134" s="95">
        <v>42.318110000000004</v>
      </c>
      <c r="L134" s="96">
        <v>2.8623149022765089E-5</v>
      </c>
      <c r="M134" s="96">
        <v>3.9061994882720461E-4</v>
      </c>
      <c r="N134" s="96">
        <v>9.9529039616289025E-5</v>
      </c>
    </row>
    <row r="135" spans="2:14">
      <c r="B135" s="108" t="s">
        <v>1116</v>
      </c>
      <c r="C135" s="85" t="s">
        <v>1117</v>
      </c>
      <c r="D135" s="98" t="s">
        <v>1101</v>
      </c>
      <c r="E135" s="98" t="s">
        <v>1097</v>
      </c>
      <c r="F135" s="85" t="s">
        <v>1118</v>
      </c>
      <c r="G135" s="98" t="s">
        <v>1119</v>
      </c>
      <c r="H135" s="98" t="s">
        <v>174</v>
      </c>
      <c r="I135" s="95">
        <v>1234.1700000000003</v>
      </c>
      <c r="J135" s="97">
        <v>457.92</v>
      </c>
      <c r="K135" s="95">
        <v>21.730060000000005</v>
      </c>
      <c r="L135" s="96">
        <v>5.6482977350425409E-5</v>
      </c>
      <c r="M135" s="96">
        <v>2.005806716134555E-4</v>
      </c>
      <c r="N135" s="96">
        <v>5.1107480995827495E-5</v>
      </c>
    </row>
    <row r="136" spans="2:14">
      <c r="B136" s="108" t="s">
        <v>1120</v>
      </c>
      <c r="C136" s="85" t="s">
        <v>1121</v>
      </c>
      <c r="D136" s="98" t="s">
        <v>1101</v>
      </c>
      <c r="E136" s="98" t="s">
        <v>1097</v>
      </c>
      <c r="F136" s="85" t="s">
        <v>1122</v>
      </c>
      <c r="G136" s="98" t="s">
        <v>899</v>
      </c>
      <c r="H136" s="98" t="s">
        <v>174</v>
      </c>
      <c r="I136" s="95">
        <v>2199.9499999999998</v>
      </c>
      <c r="J136" s="97">
        <v>4090</v>
      </c>
      <c r="K136" s="95">
        <v>345.96526000000006</v>
      </c>
      <c r="L136" s="96">
        <v>4.5135917800865731E-5</v>
      </c>
      <c r="M136" s="96">
        <v>3.1934538701560763E-3</v>
      </c>
      <c r="N136" s="96">
        <v>8.136844974503761E-4</v>
      </c>
    </row>
    <row r="137" spans="2:14">
      <c r="B137" s="108" t="s">
        <v>1123</v>
      </c>
      <c r="C137" s="85" t="s">
        <v>1124</v>
      </c>
      <c r="D137" s="98" t="s">
        <v>1096</v>
      </c>
      <c r="E137" s="98" t="s">
        <v>1097</v>
      </c>
      <c r="F137" s="85" t="s">
        <v>1125</v>
      </c>
      <c r="G137" s="98" t="s">
        <v>1126</v>
      </c>
      <c r="H137" s="98" t="s">
        <v>174</v>
      </c>
      <c r="I137" s="95">
        <v>1440.0000000000002</v>
      </c>
      <c r="J137" s="97">
        <v>3812</v>
      </c>
      <c r="K137" s="95">
        <v>211.06281000000001</v>
      </c>
      <c r="L137" s="96">
        <v>6.5684914392030023E-6</v>
      </c>
      <c r="M137" s="96">
        <v>1.9482284072120898E-3</v>
      </c>
      <c r="N137" s="96">
        <v>4.9640399294806131E-4</v>
      </c>
    </row>
    <row r="138" spans="2:14">
      <c r="B138" s="108" t="s">
        <v>1127</v>
      </c>
      <c r="C138" s="85" t="s">
        <v>1128</v>
      </c>
      <c r="D138" s="98" t="s">
        <v>1096</v>
      </c>
      <c r="E138" s="98" t="s">
        <v>1097</v>
      </c>
      <c r="F138" s="85" t="s">
        <v>794</v>
      </c>
      <c r="G138" s="98" t="s">
        <v>795</v>
      </c>
      <c r="H138" s="98" t="s">
        <v>174</v>
      </c>
      <c r="I138" s="95">
        <v>0.43000000000000005</v>
      </c>
      <c r="J138" s="97">
        <v>5362</v>
      </c>
      <c r="K138" s="95">
        <v>8.8670000000000013E-2</v>
      </c>
      <c r="L138" s="96">
        <v>8.6633011823451844E-9</v>
      </c>
      <c r="M138" s="96">
        <v>8.1847395506340512E-7</v>
      </c>
      <c r="N138" s="96">
        <v>2.0854522904676858E-7</v>
      </c>
    </row>
    <row r="139" spans="2:14">
      <c r="B139" s="108" t="s">
        <v>1129</v>
      </c>
      <c r="C139" s="85" t="s">
        <v>1130</v>
      </c>
      <c r="D139" s="98" t="s">
        <v>1101</v>
      </c>
      <c r="E139" s="98" t="s">
        <v>1097</v>
      </c>
      <c r="F139" s="85" t="s">
        <v>1131</v>
      </c>
      <c r="G139" s="98" t="s">
        <v>826</v>
      </c>
      <c r="H139" s="98" t="s">
        <v>174</v>
      </c>
      <c r="I139" s="95">
        <v>430.38000000000005</v>
      </c>
      <c r="J139" s="97">
        <v>485</v>
      </c>
      <c r="K139" s="95">
        <v>8.0258200000000013</v>
      </c>
      <c r="L139" s="96">
        <v>1.6004655250622459E-5</v>
      </c>
      <c r="M139" s="96">
        <v>7.4082831149509175E-5</v>
      </c>
      <c r="N139" s="96">
        <v>1.8876130260382725E-5</v>
      </c>
    </row>
    <row r="140" spans="2:14">
      <c r="B140" s="108" t="s">
        <v>1132</v>
      </c>
      <c r="C140" s="85" t="s">
        <v>1133</v>
      </c>
      <c r="D140" s="98" t="s">
        <v>1101</v>
      </c>
      <c r="E140" s="98" t="s">
        <v>1097</v>
      </c>
      <c r="F140" s="85" t="s">
        <v>1134</v>
      </c>
      <c r="G140" s="98" t="s">
        <v>1098</v>
      </c>
      <c r="H140" s="98" t="s">
        <v>174</v>
      </c>
      <c r="I140" s="95">
        <v>1188.9400000000003</v>
      </c>
      <c r="J140" s="97">
        <v>3525</v>
      </c>
      <c r="K140" s="95">
        <v>161.14449000000002</v>
      </c>
      <c r="L140" s="96">
        <v>1.8968516289784127E-5</v>
      </c>
      <c r="M140" s="96">
        <v>1.4874542468363071E-3</v>
      </c>
      <c r="N140" s="96">
        <v>3.7899982605926139E-4</v>
      </c>
    </row>
    <row r="141" spans="2:14">
      <c r="B141" s="109"/>
      <c r="C141" s="85"/>
      <c r="D141" s="85"/>
      <c r="E141" s="85"/>
      <c r="F141" s="85"/>
      <c r="G141" s="85"/>
      <c r="H141" s="85"/>
      <c r="I141" s="95"/>
      <c r="J141" s="97"/>
      <c r="K141" s="85"/>
      <c r="L141" s="85"/>
      <c r="M141" s="96"/>
      <c r="N141" s="85"/>
    </row>
    <row r="142" spans="2:14">
      <c r="B142" s="107" t="s">
        <v>71</v>
      </c>
      <c r="C142" s="83"/>
      <c r="D142" s="83"/>
      <c r="E142" s="83"/>
      <c r="F142" s="83"/>
      <c r="G142" s="83"/>
      <c r="H142" s="83"/>
      <c r="I142" s="92"/>
      <c r="J142" s="94"/>
      <c r="K142" s="92">
        <v>18521.20866</v>
      </c>
      <c r="L142" s="83"/>
      <c r="M142" s="93">
        <v>0.17096116955570981</v>
      </c>
      <c r="N142" s="93">
        <v>4.3560501885899328E-2</v>
      </c>
    </row>
    <row r="143" spans="2:14">
      <c r="B143" s="108" t="s">
        <v>1135</v>
      </c>
      <c r="C143" s="85" t="s">
        <v>1136</v>
      </c>
      <c r="D143" s="98" t="s">
        <v>32</v>
      </c>
      <c r="E143" s="98" t="s">
        <v>1097</v>
      </c>
      <c r="F143" s="85"/>
      <c r="G143" s="98" t="s">
        <v>1137</v>
      </c>
      <c r="H143" s="98" t="s">
        <v>176</v>
      </c>
      <c r="I143" s="95">
        <v>646.00000000000011</v>
      </c>
      <c r="J143" s="97">
        <v>15015</v>
      </c>
      <c r="K143" s="95">
        <v>392.23606000000007</v>
      </c>
      <c r="L143" s="96">
        <v>3.0877152114798619E-6</v>
      </c>
      <c r="M143" s="96">
        <v>3.6205593700990987E-3</v>
      </c>
      <c r="N143" s="96">
        <v>9.2250996924666813E-4</v>
      </c>
    </row>
    <row r="144" spans="2:14">
      <c r="B144" s="108" t="s">
        <v>1138</v>
      </c>
      <c r="C144" s="85" t="s">
        <v>1139</v>
      </c>
      <c r="D144" s="98" t="s">
        <v>1101</v>
      </c>
      <c r="E144" s="98" t="s">
        <v>1097</v>
      </c>
      <c r="F144" s="85"/>
      <c r="G144" s="98" t="s">
        <v>1098</v>
      </c>
      <c r="H144" s="98" t="s">
        <v>174</v>
      </c>
      <c r="I144" s="95">
        <v>202.83000000000004</v>
      </c>
      <c r="J144" s="97">
        <v>77182</v>
      </c>
      <c r="K144" s="95">
        <v>601.92802000000006</v>
      </c>
      <c r="L144" s="96">
        <v>5.8775844086089509E-7</v>
      </c>
      <c r="M144" s="96">
        <v>5.5561340610452738E-3</v>
      </c>
      <c r="N144" s="96">
        <v>1.4156898252009459E-3</v>
      </c>
    </row>
    <row r="145" spans="2:14">
      <c r="B145" s="108" t="s">
        <v>1140</v>
      </c>
      <c r="C145" s="85" t="s">
        <v>1141</v>
      </c>
      <c r="D145" s="98" t="s">
        <v>1101</v>
      </c>
      <c r="E145" s="98" t="s">
        <v>1097</v>
      </c>
      <c r="F145" s="85"/>
      <c r="G145" s="98" t="s">
        <v>1142</v>
      </c>
      <c r="H145" s="98" t="s">
        <v>174</v>
      </c>
      <c r="I145" s="95">
        <v>200.00000000000003</v>
      </c>
      <c r="J145" s="97">
        <v>74987</v>
      </c>
      <c r="K145" s="95">
        <v>576.65003000000002</v>
      </c>
      <c r="L145" s="96">
        <v>4.2090506935056061E-7</v>
      </c>
      <c r="M145" s="96">
        <v>5.3228040006939349E-3</v>
      </c>
      <c r="N145" s="96">
        <v>1.356237877367497E-3</v>
      </c>
    </row>
    <row r="146" spans="2:14">
      <c r="B146" s="108" t="s">
        <v>1143</v>
      </c>
      <c r="C146" s="85" t="s">
        <v>1144</v>
      </c>
      <c r="D146" s="98" t="s">
        <v>1096</v>
      </c>
      <c r="E146" s="98" t="s">
        <v>1097</v>
      </c>
      <c r="F146" s="85"/>
      <c r="G146" s="98" t="s">
        <v>1145</v>
      </c>
      <c r="H146" s="98" t="s">
        <v>174</v>
      </c>
      <c r="I146" s="95">
        <v>1200.0000000000002</v>
      </c>
      <c r="J146" s="97">
        <v>7408</v>
      </c>
      <c r="K146" s="95">
        <v>341.80512000000004</v>
      </c>
      <c r="L146" s="96">
        <v>1.3111094755991598E-6</v>
      </c>
      <c r="M146" s="96">
        <v>3.1550534389006633E-3</v>
      </c>
      <c r="N146" s="96">
        <v>8.0390015833718524E-4</v>
      </c>
    </row>
    <row r="147" spans="2:14">
      <c r="B147" s="108" t="s">
        <v>1146</v>
      </c>
      <c r="C147" s="85" t="s">
        <v>1147</v>
      </c>
      <c r="D147" s="98" t="s">
        <v>32</v>
      </c>
      <c r="E147" s="98" t="s">
        <v>1097</v>
      </c>
      <c r="F147" s="85"/>
      <c r="G147" s="98" t="s">
        <v>1148</v>
      </c>
      <c r="H147" s="98" t="s">
        <v>176</v>
      </c>
      <c r="I147" s="95">
        <v>426.00000000000006</v>
      </c>
      <c r="J147" s="97">
        <v>10055</v>
      </c>
      <c r="K147" s="95">
        <v>173.21334000000002</v>
      </c>
      <c r="L147" s="96">
        <v>2.1097025799591976E-7</v>
      </c>
      <c r="M147" s="96">
        <v>1.5988565180956615E-3</v>
      </c>
      <c r="N147" s="96">
        <v>4.0738486144418405E-4</v>
      </c>
    </row>
    <row r="148" spans="2:14">
      <c r="B148" s="108" t="s">
        <v>1149</v>
      </c>
      <c r="C148" s="85" t="s">
        <v>1150</v>
      </c>
      <c r="D148" s="98" t="s">
        <v>134</v>
      </c>
      <c r="E148" s="98" t="s">
        <v>1097</v>
      </c>
      <c r="F148" s="85"/>
      <c r="G148" s="98" t="s">
        <v>1142</v>
      </c>
      <c r="H148" s="98" t="s">
        <v>177</v>
      </c>
      <c r="I148" s="95">
        <v>735.00000000000011</v>
      </c>
      <c r="J148" s="97">
        <v>4964</v>
      </c>
      <c r="K148" s="95">
        <v>172.40081000000004</v>
      </c>
      <c r="L148" s="96">
        <v>8.8097939594155464E-6</v>
      </c>
      <c r="M148" s="96">
        <v>1.5913564093474079E-3</v>
      </c>
      <c r="N148" s="96">
        <v>4.0547385146383704E-4</v>
      </c>
    </row>
    <row r="149" spans="2:14">
      <c r="B149" s="108" t="s">
        <v>1151</v>
      </c>
      <c r="C149" s="85" t="s">
        <v>1152</v>
      </c>
      <c r="D149" s="98" t="s">
        <v>134</v>
      </c>
      <c r="E149" s="98" t="s">
        <v>1097</v>
      </c>
      <c r="F149" s="85"/>
      <c r="G149" s="98" t="s">
        <v>826</v>
      </c>
      <c r="H149" s="98" t="s">
        <v>177</v>
      </c>
      <c r="I149" s="95">
        <v>1320.0000000000002</v>
      </c>
      <c r="J149" s="97">
        <v>4437.5</v>
      </c>
      <c r="K149" s="95">
        <v>276.77859000000007</v>
      </c>
      <c r="L149" s="96">
        <v>1.04343587592689E-6</v>
      </c>
      <c r="M149" s="96">
        <v>2.5548220055731665E-3</v>
      </c>
      <c r="N149" s="96">
        <v>6.5096260794847926E-4</v>
      </c>
    </row>
    <row r="150" spans="2:14">
      <c r="B150" s="108" t="s">
        <v>1153</v>
      </c>
      <c r="C150" s="85" t="s">
        <v>1154</v>
      </c>
      <c r="D150" s="98" t="s">
        <v>32</v>
      </c>
      <c r="E150" s="98" t="s">
        <v>1097</v>
      </c>
      <c r="F150" s="85"/>
      <c r="G150" s="98" t="s">
        <v>1155</v>
      </c>
      <c r="H150" s="98" t="s">
        <v>176</v>
      </c>
      <c r="I150" s="95">
        <v>720.00000000000011</v>
      </c>
      <c r="J150" s="97">
        <v>4613</v>
      </c>
      <c r="K150" s="95">
        <v>134.30916000000002</v>
      </c>
      <c r="L150" s="96">
        <v>6.6731352208623795E-6</v>
      </c>
      <c r="M150" s="96">
        <v>1.2397490626643024E-3</v>
      </c>
      <c r="N150" s="96">
        <v>3.1588513065613046E-4</v>
      </c>
    </row>
    <row r="151" spans="2:14">
      <c r="B151" s="108" t="s">
        <v>1156</v>
      </c>
      <c r="C151" s="85" t="s">
        <v>1157</v>
      </c>
      <c r="D151" s="98" t="s">
        <v>134</v>
      </c>
      <c r="E151" s="98" t="s">
        <v>1097</v>
      </c>
      <c r="F151" s="85"/>
      <c r="G151" s="98" t="s">
        <v>1158</v>
      </c>
      <c r="H151" s="98" t="s">
        <v>177</v>
      </c>
      <c r="I151" s="95">
        <v>4912.0000000000009</v>
      </c>
      <c r="J151" s="97">
        <v>591.5</v>
      </c>
      <c r="K151" s="95">
        <v>137.28822000000002</v>
      </c>
      <c r="L151" s="96">
        <v>1.5466040332839355E-6</v>
      </c>
      <c r="M151" s="96">
        <v>1.2672474614527449E-3</v>
      </c>
      <c r="N151" s="96">
        <v>3.2289165766689025E-4</v>
      </c>
    </row>
    <row r="152" spans="2:14">
      <c r="B152" s="108" t="s">
        <v>1159</v>
      </c>
      <c r="C152" s="85" t="s">
        <v>1160</v>
      </c>
      <c r="D152" s="98" t="s">
        <v>1096</v>
      </c>
      <c r="E152" s="98" t="s">
        <v>1097</v>
      </c>
      <c r="F152" s="85"/>
      <c r="G152" s="98" t="s">
        <v>1161</v>
      </c>
      <c r="H152" s="98" t="s">
        <v>174</v>
      </c>
      <c r="I152" s="95">
        <v>6620.0000000000009</v>
      </c>
      <c r="J152" s="97">
        <v>2210</v>
      </c>
      <c r="K152" s="95">
        <v>562.53118999999992</v>
      </c>
      <c r="L152" s="96">
        <v>6.5511820248544109E-7</v>
      </c>
      <c r="M152" s="96">
        <v>5.1924791691194735E-3</v>
      </c>
      <c r="N152" s="96">
        <v>1.3230314183433095E-3</v>
      </c>
    </row>
    <row r="153" spans="2:14">
      <c r="B153" s="108" t="s">
        <v>1162</v>
      </c>
      <c r="C153" s="85" t="s">
        <v>1163</v>
      </c>
      <c r="D153" s="98" t="s">
        <v>1096</v>
      </c>
      <c r="E153" s="98" t="s">
        <v>1097</v>
      </c>
      <c r="F153" s="85"/>
      <c r="G153" s="98" t="s">
        <v>1145</v>
      </c>
      <c r="H153" s="98" t="s">
        <v>174</v>
      </c>
      <c r="I153" s="95">
        <v>209.34000000000003</v>
      </c>
      <c r="J153" s="97">
        <v>38054</v>
      </c>
      <c r="K153" s="95">
        <v>306.30131000000006</v>
      </c>
      <c r="L153" s="96">
        <v>1.2916693159955699E-6</v>
      </c>
      <c r="M153" s="96">
        <v>2.827333310440985E-3</v>
      </c>
      <c r="N153" s="96">
        <v>7.203978442683576E-4</v>
      </c>
    </row>
    <row r="154" spans="2:14">
      <c r="B154" s="108" t="s">
        <v>1164</v>
      </c>
      <c r="C154" s="85" t="s">
        <v>1165</v>
      </c>
      <c r="D154" s="98" t="s">
        <v>32</v>
      </c>
      <c r="E154" s="98" t="s">
        <v>1097</v>
      </c>
      <c r="F154" s="85"/>
      <c r="G154" s="98" t="s">
        <v>1161</v>
      </c>
      <c r="H154" s="98" t="s">
        <v>176</v>
      </c>
      <c r="I154" s="95">
        <v>657.00000000000011</v>
      </c>
      <c r="J154" s="97">
        <v>6055</v>
      </c>
      <c r="K154" s="95">
        <v>160.86782000000002</v>
      </c>
      <c r="L154" s="96">
        <v>5.2695919385849911E-7</v>
      </c>
      <c r="M154" s="96">
        <v>1.4849004271774891E-3</v>
      </c>
      <c r="N154" s="96">
        <v>3.7834911884689683E-4</v>
      </c>
    </row>
    <row r="155" spans="2:14">
      <c r="B155" s="108" t="s">
        <v>1166</v>
      </c>
      <c r="C155" s="85" t="s">
        <v>1167</v>
      </c>
      <c r="D155" s="98" t="s">
        <v>134</v>
      </c>
      <c r="E155" s="98" t="s">
        <v>1097</v>
      </c>
      <c r="F155" s="85"/>
      <c r="G155" s="98" t="s">
        <v>1168</v>
      </c>
      <c r="H155" s="98" t="s">
        <v>177</v>
      </c>
      <c r="I155" s="95">
        <v>10135.000000000002</v>
      </c>
      <c r="J155" s="97">
        <v>509.6</v>
      </c>
      <c r="K155" s="95">
        <v>244.04694000000003</v>
      </c>
      <c r="L155" s="96">
        <v>5.2045661509274629E-7</v>
      </c>
      <c r="M155" s="96">
        <v>2.2526904725715747E-3</v>
      </c>
      <c r="N155" s="96">
        <v>5.7398020751621729E-4</v>
      </c>
    </row>
    <row r="156" spans="2:14">
      <c r="B156" s="108" t="s">
        <v>1169</v>
      </c>
      <c r="C156" s="85" t="s">
        <v>1170</v>
      </c>
      <c r="D156" s="98" t="s">
        <v>32</v>
      </c>
      <c r="E156" s="98" t="s">
        <v>1097</v>
      </c>
      <c r="F156" s="85"/>
      <c r="G156" s="98" t="s">
        <v>1171</v>
      </c>
      <c r="H156" s="98" t="s">
        <v>176</v>
      </c>
      <c r="I156" s="95">
        <v>471.00000000000006</v>
      </c>
      <c r="J156" s="97">
        <v>8015</v>
      </c>
      <c r="K156" s="95">
        <v>152.65607999999997</v>
      </c>
      <c r="L156" s="96">
        <v>2.7453269478932579E-6</v>
      </c>
      <c r="M156" s="96">
        <v>1.4091014498937131E-3</v>
      </c>
      <c r="N156" s="96">
        <v>3.5903571860811795E-4</v>
      </c>
    </row>
    <row r="157" spans="2:14">
      <c r="B157" s="108" t="s">
        <v>1172</v>
      </c>
      <c r="C157" s="85" t="s">
        <v>1173</v>
      </c>
      <c r="D157" s="98" t="s">
        <v>1101</v>
      </c>
      <c r="E157" s="98" t="s">
        <v>1097</v>
      </c>
      <c r="F157" s="85"/>
      <c r="G157" s="98" t="s">
        <v>1171</v>
      </c>
      <c r="H157" s="98" t="s">
        <v>174</v>
      </c>
      <c r="I157" s="95">
        <v>2410.0000000000005</v>
      </c>
      <c r="J157" s="97">
        <v>3022</v>
      </c>
      <c r="K157" s="95">
        <v>280.03212000000008</v>
      </c>
      <c r="L157" s="96">
        <v>4.8010273634387244E-7</v>
      </c>
      <c r="M157" s="96">
        <v>2.584853916783468E-3</v>
      </c>
      <c r="N157" s="96">
        <v>6.5861466793562854E-4</v>
      </c>
    </row>
    <row r="158" spans="2:14">
      <c r="B158" s="108" t="s">
        <v>1174</v>
      </c>
      <c r="C158" s="85" t="s">
        <v>1175</v>
      </c>
      <c r="D158" s="98" t="s">
        <v>1096</v>
      </c>
      <c r="E158" s="98" t="s">
        <v>1097</v>
      </c>
      <c r="F158" s="85"/>
      <c r="G158" s="98" t="s">
        <v>1161</v>
      </c>
      <c r="H158" s="98" t="s">
        <v>174</v>
      </c>
      <c r="I158" s="95">
        <v>1190.0000000000002</v>
      </c>
      <c r="J158" s="97">
        <v>5943</v>
      </c>
      <c r="K158" s="95">
        <v>271.92494000000005</v>
      </c>
      <c r="L158" s="96">
        <v>4.1758338384314337E-7</v>
      </c>
      <c r="M158" s="96">
        <v>2.5100200870889718E-3</v>
      </c>
      <c r="N158" s="96">
        <v>6.3954718502118877E-4</v>
      </c>
    </row>
    <row r="159" spans="2:14">
      <c r="B159" s="108" t="s">
        <v>1176</v>
      </c>
      <c r="C159" s="85" t="s">
        <v>1177</v>
      </c>
      <c r="D159" s="98" t="s">
        <v>1101</v>
      </c>
      <c r="E159" s="98" t="s">
        <v>1097</v>
      </c>
      <c r="F159" s="85"/>
      <c r="G159" s="98" t="s">
        <v>1098</v>
      </c>
      <c r="H159" s="98" t="s">
        <v>174</v>
      </c>
      <c r="I159" s="95">
        <v>610.00000000000011</v>
      </c>
      <c r="J159" s="97">
        <v>5603</v>
      </c>
      <c r="K159" s="95">
        <v>131.41556000000003</v>
      </c>
      <c r="L159" s="96">
        <v>1.0054316798253912E-6</v>
      </c>
      <c r="M159" s="96">
        <v>1.2130395077260881E-3</v>
      </c>
      <c r="N159" s="96">
        <v>3.0907959919374489E-4</v>
      </c>
    </row>
    <row r="160" spans="2:14">
      <c r="B160" s="108" t="s">
        <v>1178</v>
      </c>
      <c r="C160" s="85" t="s">
        <v>1179</v>
      </c>
      <c r="D160" s="98" t="s">
        <v>32</v>
      </c>
      <c r="E160" s="98" t="s">
        <v>1097</v>
      </c>
      <c r="F160" s="85"/>
      <c r="G160" s="98" t="s">
        <v>1158</v>
      </c>
      <c r="H160" s="98" t="s">
        <v>176</v>
      </c>
      <c r="I160" s="95">
        <v>1250.0000000000002</v>
      </c>
      <c r="J160" s="97">
        <v>4425.5</v>
      </c>
      <c r="K160" s="95">
        <v>223.69796000000005</v>
      </c>
      <c r="L160" s="96">
        <v>2.2515558845573047E-6</v>
      </c>
      <c r="M160" s="96">
        <v>2.064857945875893E-3</v>
      </c>
      <c r="N160" s="96">
        <v>5.2612092371145686E-4</v>
      </c>
    </row>
    <row r="161" spans="2:14">
      <c r="B161" s="108" t="s">
        <v>1180</v>
      </c>
      <c r="C161" s="85" t="s">
        <v>1181</v>
      </c>
      <c r="D161" s="98" t="s">
        <v>32</v>
      </c>
      <c r="E161" s="98" t="s">
        <v>1097</v>
      </c>
      <c r="F161" s="85"/>
      <c r="G161" s="98" t="s">
        <v>1148</v>
      </c>
      <c r="H161" s="98" t="s">
        <v>176</v>
      </c>
      <c r="I161" s="95">
        <v>944.00000000000011</v>
      </c>
      <c r="J161" s="97">
        <v>6020</v>
      </c>
      <c r="K161" s="95">
        <v>229.80431000000002</v>
      </c>
      <c r="L161" s="96">
        <v>1.4392613418062731E-6</v>
      </c>
      <c r="M161" s="96">
        <v>2.1212229896956898E-3</v>
      </c>
      <c r="N161" s="96">
        <v>5.4048260364141887E-4</v>
      </c>
    </row>
    <row r="162" spans="2:14">
      <c r="B162" s="108" t="s">
        <v>1182</v>
      </c>
      <c r="C162" s="85" t="s">
        <v>1183</v>
      </c>
      <c r="D162" s="98" t="s">
        <v>1096</v>
      </c>
      <c r="E162" s="98" t="s">
        <v>1097</v>
      </c>
      <c r="F162" s="85"/>
      <c r="G162" s="98" t="s">
        <v>1126</v>
      </c>
      <c r="H162" s="98" t="s">
        <v>174</v>
      </c>
      <c r="I162" s="95">
        <v>1110.0000000000002</v>
      </c>
      <c r="J162" s="97">
        <v>6735</v>
      </c>
      <c r="K162" s="95">
        <v>287.44643000000008</v>
      </c>
      <c r="L162" s="96">
        <v>4.0983656493157008E-6</v>
      </c>
      <c r="M162" s="96">
        <v>2.6532921668090252E-3</v>
      </c>
      <c r="N162" s="96">
        <v>6.7605257226825233E-4</v>
      </c>
    </row>
    <row r="163" spans="2:14">
      <c r="B163" s="108" t="s">
        <v>1184</v>
      </c>
      <c r="C163" s="85" t="s">
        <v>1185</v>
      </c>
      <c r="D163" s="98" t="s">
        <v>134</v>
      </c>
      <c r="E163" s="98" t="s">
        <v>1097</v>
      </c>
      <c r="F163" s="85"/>
      <c r="G163" s="98" t="s">
        <v>1186</v>
      </c>
      <c r="H163" s="98" t="s">
        <v>177</v>
      </c>
      <c r="I163" s="95">
        <v>2490.0000000000005</v>
      </c>
      <c r="J163" s="97">
        <v>1005</v>
      </c>
      <c r="K163" s="95">
        <v>118.24577000000002</v>
      </c>
      <c r="L163" s="96">
        <v>6.2687538172839988E-6</v>
      </c>
      <c r="M163" s="96">
        <v>1.0914749412587995E-3</v>
      </c>
      <c r="N163" s="96">
        <v>2.7810523501140764E-4</v>
      </c>
    </row>
    <row r="164" spans="2:14">
      <c r="B164" s="108" t="s">
        <v>1187</v>
      </c>
      <c r="C164" s="85" t="s">
        <v>1188</v>
      </c>
      <c r="D164" s="98" t="s">
        <v>32</v>
      </c>
      <c r="E164" s="98" t="s">
        <v>1097</v>
      </c>
      <c r="F164" s="85"/>
      <c r="G164" s="98" t="s">
        <v>1158</v>
      </c>
      <c r="H164" s="98" t="s">
        <v>176</v>
      </c>
      <c r="I164" s="95">
        <v>480.00000000000006</v>
      </c>
      <c r="J164" s="97">
        <v>6625</v>
      </c>
      <c r="K164" s="95">
        <v>128.59284000000002</v>
      </c>
      <c r="L164" s="96">
        <v>4.8938510953025E-6</v>
      </c>
      <c r="M164" s="96">
        <v>1.1869842150404382E-3</v>
      </c>
      <c r="N164" s="96">
        <v>3.024407722067719E-4</v>
      </c>
    </row>
    <row r="165" spans="2:14">
      <c r="B165" s="108" t="s">
        <v>1189</v>
      </c>
      <c r="C165" s="85" t="s">
        <v>1190</v>
      </c>
      <c r="D165" s="98" t="s">
        <v>32</v>
      </c>
      <c r="E165" s="98" t="s">
        <v>1097</v>
      </c>
      <c r="F165" s="85"/>
      <c r="G165" s="98" t="s">
        <v>1168</v>
      </c>
      <c r="H165" s="98" t="s">
        <v>176</v>
      </c>
      <c r="I165" s="95">
        <v>5084.0000000000009</v>
      </c>
      <c r="J165" s="97">
        <v>1547</v>
      </c>
      <c r="K165" s="95">
        <v>318.04275999999999</v>
      </c>
      <c r="L165" s="96">
        <v>1.3989380117826849E-6</v>
      </c>
      <c r="M165" s="96">
        <v>2.9357134956183749E-3</v>
      </c>
      <c r="N165" s="96">
        <v>7.4801285926318301E-4</v>
      </c>
    </row>
    <row r="166" spans="2:14">
      <c r="B166" s="108" t="s">
        <v>1191</v>
      </c>
      <c r="C166" s="85" t="s">
        <v>1192</v>
      </c>
      <c r="D166" s="98" t="s">
        <v>1101</v>
      </c>
      <c r="E166" s="98" t="s">
        <v>1097</v>
      </c>
      <c r="F166" s="85"/>
      <c r="G166" s="98" t="s">
        <v>1142</v>
      </c>
      <c r="H166" s="98" t="s">
        <v>174</v>
      </c>
      <c r="I166" s="95">
        <v>370.00000000000006</v>
      </c>
      <c r="J166" s="97">
        <v>11328</v>
      </c>
      <c r="K166" s="95">
        <v>161.15780000000001</v>
      </c>
      <c r="L166" s="96">
        <v>2.6962055563214646E-6</v>
      </c>
      <c r="M166" s="96">
        <v>1.4875771056199077E-3</v>
      </c>
      <c r="N166" s="96">
        <v>3.7903113018691013E-4</v>
      </c>
    </row>
    <row r="167" spans="2:14">
      <c r="B167" s="108" t="s">
        <v>1193</v>
      </c>
      <c r="C167" s="85" t="s">
        <v>1194</v>
      </c>
      <c r="D167" s="98" t="s">
        <v>1101</v>
      </c>
      <c r="E167" s="98" t="s">
        <v>1097</v>
      </c>
      <c r="F167" s="85"/>
      <c r="G167" s="98" t="s">
        <v>1171</v>
      </c>
      <c r="H167" s="98" t="s">
        <v>174</v>
      </c>
      <c r="I167" s="95">
        <v>3564.9400000000005</v>
      </c>
      <c r="J167" s="97">
        <v>11505</v>
      </c>
      <c r="K167" s="95">
        <v>1577.0127100000002</v>
      </c>
      <c r="L167" s="96">
        <v>1.5229419945794965E-6</v>
      </c>
      <c r="M167" s="96">
        <v>1.4556713995026038E-2</v>
      </c>
      <c r="N167" s="96">
        <v>3.7090163168672068E-3</v>
      </c>
    </row>
    <row r="168" spans="2:14">
      <c r="B168" s="108" t="s">
        <v>1195</v>
      </c>
      <c r="C168" s="85" t="s">
        <v>1196</v>
      </c>
      <c r="D168" s="98" t="s">
        <v>1096</v>
      </c>
      <c r="E168" s="98" t="s">
        <v>1097</v>
      </c>
      <c r="F168" s="85"/>
      <c r="G168" s="98" t="s">
        <v>1145</v>
      </c>
      <c r="H168" s="98" t="s">
        <v>174</v>
      </c>
      <c r="I168" s="95">
        <v>346.93000000000006</v>
      </c>
      <c r="J168" s="97">
        <v>23945</v>
      </c>
      <c r="K168" s="95">
        <v>319.41334000000006</v>
      </c>
      <c r="L168" s="96">
        <v>8.7245236547265742E-7</v>
      </c>
      <c r="M168" s="96">
        <v>2.9483647196324818E-3</v>
      </c>
      <c r="N168" s="96">
        <v>7.5123636123709684E-4</v>
      </c>
    </row>
    <row r="169" spans="2:14">
      <c r="B169" s="108" t="s">
        <v>1197</v>
      </c>
      <c r="C169" s="85" t="s">
        <v>1198</v>
      </c>
      <c r="D169" s="98" t="s">
        <v>1199</v>
      </c>
      <c r="E169" s="98" t="s">
        <v>1097</v>
      </c>
      <c r="F169" s="85"/>
      <c r="G169" s="98" t="s">
        <v>198</v>
      </c>
      <c r="H169" s="98" t="s">
        <v>176</v>
      </c>
      <c r="I169" s="95">
        <v>1590.0000000000002</v>
      </c>
      <c r="J169" s="97">
        <v>3243</v>
      </c>
      <c r="K169" s="95">
        <v>208.51329000000004</v>
      </c>
      <c r="L169" s="96">
        <v>5.1016282857373877E-7</v>
      </c>
      <c r="M169" s="96">
        <v>1.9246949041342369E-3</v>
      </c>
      <c r="N169" s="96">
        <v>4.9040771199216509E-4</v>
      </c>
    </row>
    <row r="170" spans="2:14">
      <c r="B170" s="108" t="s">
        <v>1200</v>
      </c>
      <c r="C170" s="85" t="s">
        <v>1201</v>
      </c>
      <c r="D170" s="98" t="s">
        <v>135</v>
      </c>
      <c r="E170" s="98" t="s">
        <v>1097</v>
      </c>
      <c r="F170" s="85"/>
      <c r="G170" s="98" t="s">
        <v>1168</v>
      </c>
      <c r="H170" s="98" t="s">
        <v>184</v>
      </c>
      <c r="I170" s="95">
        <v>7000.0000000000009</v>
      </c>
      <c r="J170" s="97">
        <v>1171</v>
      </c>
      <c r="K170" s="95">
        <v>269.38620000000003</v>
      </c>
      <c r="L170" s="96">
        <v>4.7869021603699764E-6</v>
      </c>
      <c r="M170" s="96">
        <v>2.4865860894722168E-3</v>
      </c>
      <c r="N170" s="96">
        <v>6.3357625782156993E-4</v>
      </c>
    </row>
    <row r="171" spans="2:14">
      <c r="B171" s="108" t="s">
        <v>1202</v>
      </c>
      <c r="C171" s="85" t="s">
        <v>1203</v>
      </c>
      <c r="D171" s="98" t="s">
        <v>1096</v>
      </c>
      <c r="E171" s="98" t="s">
        <v>1097</v>
      </c>
      <c r="F171" s="85"/>
      <c r="G171" s="98" t="s">
        <v>1161</v>
      </c>
      <c r="H171" s="98" t="s">
        <v>174</v>
      </c>
      <c r="I171" s="95">
        <v>840.00000000000011</v>
      </c>
      <c r="J171" s="97">
        <v>8629</v>
      </c>
      <c r="K171" s="95">
        <v>278.69945000000001</v>
      </c>
      <c r="L171" s="96">
        <v>2.3475068769082129E-7</v>
      </c>
      <c r="M171" s="96">
        <v>2.572552623384411E-3</v>
      </c>
      <c r="N171" s="96">
        <v>6.5548032745526576E-4</v>
      </c>
    </row>
    <row r="172" spans="2:14">
      <c r="B172" s="108" t="s">
        <v>1204</v>
      </c>
      <c r="C172" s="85" t="s">
        <v>1205</v>
      </c>
      <c r="D172" s="98" t="s">
        <v>1096</v>
      </c>
      <c r="E172" s="98" t="s">
        <v>1097</v>
      </c>
      <c r="F172" s="85"/>
      <c r="G172" s="98" t="s">
        <v>1171</v>
      </c>
      <c r="H172" s="98" t="s">
        <v>174</v>
      </c>
      <c r="I172" s="95">
        <v>2052.0000000000005</v>
      </c>
      <c r="J172" s="97">
        <v>2826</v>
      </c>
      <c r="K172" s="95">
        <v>222.96970000000005</v>
      </c>
      <c r="L172" s="96">
        <v>5.3954117702275039E-6</v>
      </c>
      <c r="M172" s="96">
        <v>2.0581356966087845E-3</v>
      </c>
      <c r="N172" s="96">
        <v>5.2440811048820655E-4</v>
      </c>
    </row>
    <row r="173" spans="2:14">
      <c r="B173" s="108" t="s">
        <v>1206</v>
      </c>
      <c r="C173" s="85" t="s">
        <v>1207</v>
      </c>
      <c r="D173" s="98" t="s">
        <v>1101</v>
      </c>
      <c r="E173" s="98" t="s">
        <v>1097</v>
      </c>
      <c r="F173" s="85"/>
      <c r="G173" s="98" t="s">
        <v>826</v>
      </c>
      <c r="H173" s="98" t="s">
        <v>174</v>
      </c>
      <c r="I173" s="95">
        <v>556.11000000000013</v>
      </c>
      <c r="J173" s="97">
        <v>4484</v>
      </c>
      <c r="K173" s="95">
        <v>95.878800000000012</v>
      </c>
      <c r="L173" s="96">
        <v>1.1149913109032502E-5</v>
      </c>
      <c r="M173" s="96">
        <v>8.8501523224013994E-4</v>
      </c>
      <c r="N173" s="96">
        <v>2.2549978918156441E-4</v>
      </c>
    </row>
    <row r="174" spans="2:14">
      <c r="B174" s="108" t="s">
        <v>1208</v>
      </c>
      <c r="C174" s="85" t="s">
        <v>1209</v>
      </c>
      <c r="D174" s="98" t="s">
        <v>32</v>
      </c>
      <c r="E174" s="98" t="s">
        <v>1097</v>
      </c>
      <c r="F174" s="85"/>
      <c r="G174" s="98" t="s">
        <v>469</v>
      </c>
      <c r="H174" s="98" t="s">
        <v>176</v>
      </c>
      <c r="I174" s="95">
        <v>3953.0000000000005</v>
      </c>
      <c r="J174" s="97">
        <v>2900</v>
      </c>
      <c r="K174" s="95">
        <v>463.56910000000011</v>
      </c>
      <c r="L174" s="96">
        <v>4.252161393105917E-6</v>
      </c>
      <c r="M174" s="96">
        <v>4.279003436587157E-3</v>
      </c>
      <c r="N174" s="96">
        <v>1.0902799609620432E-3</v>
      </c>
    </row>
    <row r="175" spans="2:14">
      <c r="B175" s="108" t="s">
        <v>1210</v>
      </c>
      <c r="C175" s="85" t="s">
        <v>1211</v>
      </c>
      <c r="D175" s="98" t="s">
        <v>1096</v>
      </c>
      <c r="E175" s="98" t="s">
        <v>1097</v>
      </c>
      <c r="F175" s="85"/>
      <c r="G175" s="98" t="s">
        <v>1212</v>
      </c>
      <c r="H175" s="98" t="s">
        <v>174</v>
      </c>
      <c r="I175" s="95">
        <v>2601.0000000000005</v>
      </c>
      <c r="J175" s="97">
        <v>3451</v>
      </c>
      <c r="K175" s="95">
        <v>345.12915999999996</v>
      </c>
      <c r="L175" s="96">
        <v>2.7725526518647997E-6</v>
      </c>
      <c r="M175" s="96">
        <v>3.1857361970554945E-3</v>
      </c>
      <c r="N175" s="96">
        <v>8.1171805258733304E-4</v>
      </c>
    </row>
    <row r="176" spans="2:14">
      <c r="B176" s="108" t="s">
        <v>1213</v>
      </c>
      <c r="C176" s="85" t="s">
        <v>1214</v>
      </c>
      <c r="D176" s="98" t="s">
        <v>1215</v>
      </c>
      <c r="E176" s="98" t="s">
        <v>1097</v>
      </c>
      <c r="F176" s="85"/>
      <c r="G176" s="98" t="s">
        <v>1171</v>
      </c>
      <c r="H176" s="98" t="s">
        <v>179</v>
      </c>
      <c r="I176" s="95">
        <v>85670.000000000015</v>
      </c>
      <c r="J176" s="97">
        <v>470</v>
      </c>
      <c r="K176" s="95">
        <v>199.68169000000003</v>
      </c>
      <c r="L176" s="96">
        <v>7.7120049302560376E-6</v>
      </c>
      <c r="M176" s="96">
        <v>1.8431742705316884E-3</v>
      </c>
      <c r="N176" s="96">
        <v>4.6963644724817681E-4</v>
      </c>
    </row>
    <row r="177" spans="2:14">
      <c r="B177" s="108" t="s">
        <v>1216</v>
      </c>
      <c r="C177" s="85" t="s">
        <v>1217</v>
      </c>
      <c r="D177" s="98" t="s">
        <v>1096</v>
      </c>
      <c r="E177" s="98" t="s">
        <v>1097</v>
      </c>
      <c r="F177" s="85"/>
      <c r="G177" s="98" t="s">
        <v>1098</v>
      </c>
      <c r="H177" s="98" t="s">
        <v>174</v>
      </c>
      <c r="I177" s="95">
        <v>2730.0000000000005</v>
      </c>
      <c r="J177" s="97">
        <v>10325</v>
      </c>
      <c r="K177" s="95">
        <v>1083.7997600000003</v>
      </c>
      <c r="L177" s="96">
        <v>2.5526064417531286E-6</v>
      </c>
      <c r="M177" s="96">
        <v>1.0004081155565236E-2</v>
      </c>
      <c r="N177" s="96">
        <v>2.549016230856353E-3</v>
      </c>
    </row>
    <row r="178" spans="2:14">
      <c r="B178" s="108" t="s">
        <v>1218</v>
      </c>
      <c r="C178" s="85" t="s">
        <v>1219</v>
      </c>
      <c r="D178" s="98" t="s">
        <v>1096</v>
      </c>
      <c r="E178" s="98" t="s">
        <v>1097</v>
      </c>
      <c r="F178" s="85"/>
      <c r="G178" s="98" t="s">
        <v>1119</v>
      </c>
      <c r="H178" s="98" t="s">
        <v>174</v>
      </c>
      <c r="I178" s="95">
        <v>699.11000000000013</v>
      </c>
      <c r="J178" s="97">
        <v>5887</v>
      </c>
      <c r="K178" s="95">
        <v>159.51056000000003</v>
      </c>
      <c r="L178" s="96">
        <v>2.5356370354739911E-7</v>
      </c>
      <c r="M178" s="96">
        <v>1.4723721542526061E-3</v>
      </c>
      <c r="N178" s="96">
        <v>3.7515694451988632E-4</v>
      </c>
    </row>
    <row r="179" spans="2:14">
      <c r="B179" s="108" t="s">
        <v>1220</v>
      </c>
      <c r="C179" s="85" t="s">
        <v>1221</v>
      </c>
      <c r="D179" s="98" t="s">
        <v>1096</v>
      </c>
      <c r="E179" s="98" t="s">
        <v>1097</v>
      </c>
      <c r="F179" s="85"/>
      <c r="G179" s="98" t="s">
        <v>1145</v>
      </c>
      <c r="H179" s="98" t="s">
        <v>174</v>
      </c>
      <c r="I179" s="95">
        <v>930.00000000000011</v>
      </c>
      <c r="J179" s="97">
        <v>9427</v>
      </c>
      <c r="K179" s="95">
        <v>337.09538000000009</v>
      </c>
      <c r="L179" s="96">
        <v>4.8647603424987973E-6</v>
      </c>
      <c r="M179" s="96">
        <v>3.1115798906304446E-3</v>
      </c>
      <c r="N179" s="96">
        <v>7.928232010004228E-4</v>
      </c>
    </row>
    <row r="180" spans="2:14">
      <c r="B180" s="108" t="s">
        <v>1222</v>
      </c>
      <c r="C180" s="85" t="s">
        <v>1223</v>
      </c>
      <c r="D180" s="98" t="s">
        <v>1101</v>
      </c>
      <c r="E180" s="98" t="s">
        <v>1097</v>
      </c>
      <c r="F180" s="85"/>
      <c r="G180" s="98" t="s">
        <v>1171</v>
      </c>
      <c r="H180" s="98" t="s">
        <v>174</v>
      </c>
      <c r="I180" s="95">
        <v>220.00000000000003</v>
      </c>
      <c r="J180" s="97">
        <v>21534</v>
      </c>
      <c r="K180" s="95">
        <v>182.15610999999998</v>
      </c>
      <c r="L180" s="96">
        <v>1.6591150786954483E-6</v>
      </c>
      <c r="M180" s="96">
        <v>1.6814033133039884E-3</v>
      </c>
      <c r="N180" s="96">
        <v>4.2841758973969057E-4</v>
      </c>
    </row>
    <row r="181" spans="2:14">
      <c r="B181" s="108" t="s">
        <v>1224</v>
      </c>
      <c r="C181" s="85" t="s">
        <v>1225</v>
      </c>
      <c r="D181" s="98" t="s">
        <v>1101</v>
      </c>
      <c r="E181" s="98" t="s">
        <v>1097</v>
      </c>
      <c r="F181" s="85"/>
      <c r="G181" s="98" t="s">
        <v>1098</v>
      </c>
      <c r="H181" s="98" t="s">
        <v>174</v>
      </c>
      <c r="I181" s="95">
        <v>1391.9500000000003</v>
      </c>
      <c r="J181" s="97">
        <v>3845</v>
      </c>
      <c r="K181" s="95">
        <v>205.78625000000002</v>
      </c>
      <c r="L181" s="96">
        <v>3.3930527187689608E-7</v>
      </c>
      <c r="M181" s="96">
        <v>1.8995227916450508E-3</v>
      </c>
      <c r="N181" s="96">
        <v>4.8399391723159558E-4</v>
      </c>
    </row>
    <row r="182" spans="2:14">
      <c r="B182" s="108" t="s">
        <v>1226</v>
      </c>
      <c r="C182" s="85" t="s">
        <v>1227</v>
      </c>
      <c r="D182" s="98" t="s">
        <v>32</v>
      </c>
      <c r="E182" s="98" t="s">
        <v>1097</v>
      </c>
      <c r="F182" s="85"/>
      <c r="G182" s="98" t="s">
        <v>1228</v>
      </c>
      <c r="H182" s="98" t="s">
        <v>176</v>
      </c>
      <c r="I182" s="95">
        <v>2290.0000000000005</v>
      </c>
      <c r="J182" s="97">
        <v>1443.5</v>
      </c>
      <c r="K182" s="95">
        <v>133.67246000000003</v>
      </c>
      <c r="L182" s="96">
        <v>8.6088393790601466E-7</v>
      </c>
      <c r="M182" s="96">
        <v>1.2338719636771718E-3</v>
      </c>
      <c r="N182" s="96">
        <v>3.1438765972645777E-4</v>
      </c>
    </row>
    <row r="183" spans="2:14">
      <c r="B183" s="108" t="s">
        <v>1229</v>
      </c>
      <c r="C183" s="85" t="s">
        <v>1230</v>
      </c>
      <c r="D183" s="98" t="s">
        <v>1096</v>
      </c>
      <c r="E183" s="98" t="s">
        <v>1097</v>
      </c>
      <c r="F183" s="85"/>
      <c r="G183" s="98" t="s">
        <v>1119</v>
      </c>
      <c r="H183" s="98" t="s">
        <v>174</v>
      </c>
      <c r="I183" s="95">
        <v>3310.0000000000005</v>
      </c>
      <c r="J183" s="97">
        <v>3248</v>
      </c>
      <c r="K183" s="95">
        <v>413.37134000000009</v>
      </c>
      <c r="L183" s="96">
        <v>5.4545258607979576E-7</v>
      </c>
      <c r="M183" s="96">
        <v>3.8156498878951124E-3</v>
      </c>
      <c r="N183" s="96">
        <v>9.7221857202740109E-4</v>
      </c>
    </row>
    <row r="184" spans="2:14">
      <c r="B184" s="108" t="s">
        <v>1231</v>
      </c>
      <c r="C184" s="85" t="s">
        <v>1232</v>
      </c>
      <c r="D184" s="98" t="s">
        <v>1096</v>
      </c>
      <c r="E184" s="98" t="s">
        <v>1097</v>
      </c>
      <c r="F184" s="85"/>
      <c r="G184" s="98" t="s">
        <v>1233</v>
      </c>
      <c r="H184" s="98" t="s">
        <v>174</v>
      </c>
      <c r="I184" s="95">
        <v>1110.0000000000002</v>
      </c>
      <c r="J184" s="97">
        <v>5279</v>
      </c>
      <c r="K184" s="95">
        <v>225.30508000000003</v>
      </c>
      <c r="L184" s="96">
        <v>2.0998308784860036E-6</v>
      </c>
      <c r="M184" s="96">
        <v>2.0796925670855636E-3</v>
      </c>
      <c r="N184" s="96">
        <v>5.2990075012970025E-4</v>
      </c>
    </row>
    <row r="185" spans="2:14">
      <c r="B185" s="108" t="s">
        <v>1234</v>
      </c>
      <c r="C185" s="85" t="s">
        <v>1235</v>
      </c>
      <c r="D185" s="98" t="s">
        <v>134</v>
      </c>
      <c r="E185" s="98" t="s">
        <v>1097</v>
      </c>
      <c r="F185" s="85"/>
      <c r="G185" s="98" t="s">
        <v>1155</v>
      </c>
      <c r="H185" s="98" t="s">
        <v>177</v>
      </c>
      <c r="I185" s="95">
        <v>2180.0000000000005</v>
      </c>
      <c r="J185" s="97">
        <v>1449</v>
      </c>
      <c r="K185" s="95">
        <v>149.26056000000003</v>
      </c>
      <c r="L185" s="96">
        <v>2.0097832524175242E-6</v>
      </c>
      <c r="M185" s="96">
        <v>1.3777588911489647E-3</v>
      </c>
      <c r="N185" s="96">
        <v>3.5104970872729157E-4</v>
      </c>
    </row>
    <row r="186" spans="2:14">
      <c r="B186" s="108" t="s">
        <v>1236</v>
      </c>
      <c r="C186" s="85" t="s">
        <v>1237</v>
      </c>
      <c r="D186" s="98" t="s">
        <v>134</v>
      </c>
      <c r="E186" s="98" t="s">
        <v>1097</v>
      </c>
      <c r="F186" s="85"/>
      <c r="G186" s="98" t="s">
        <v>1103</v>
      </c>
      <c r="H186" s="98" t="s">
        <v>177</v>
      </c>
      <c r="I186" s="95">
        <v>1045.0000000000002</v>
      </c>
      <c r="J186" s="97">
        <v>3158.5</v>
      </c>
      <c r="K186" s="95">
        <v>155.96151000000003</v>
      </c>
      <c r="L186" s="96">
        <v>7.6010655864745102E-7</v>
      </c>
      <c r="M186" s="96">
        <v>1.4396124272849987E-3</v>
      </c>
      <c r="N186" s="96">
        <v>3.668098435257685E-4</v>
      </c>
    </row>
    <row r="187" spans="2:14">
      <c r="B187" s="108" t="s">
        <v>1238</v>
      </c>
      <c r="C187" s="85" t="s">
        <v>1239</v>
      </c>
      <c r="D187" s="98" t="s">
        <v>150</v>
      </c>
      <c r="E187" s="98" t="s">
        <v>1097</v>
      </c>
      <c r="F187" s="85"/>
      <c r="G187" s="98" t="s">
        <v>1119</v>
      </c>
      <c r="H187" s="98" t="s">
        <v>1240</v>
      </c>
      <c r="I187" s="95">
        <v>230.00000000000003</v>
      </c>
      <c r="J187" s="97">
        <v>23260</v>
      </c>
      <c r="K187" s="95">
        <v>201.53767000000005</v>
      </c>
      <c r="L187" s="96">
        <v>3.2737291632476364E-7</v>
      </c>
      <c r="M187" s="96">
        <v>1.8603060094638929E-3</v>
      </c>
      <c r="N187" s="96">
        <v>4.7400157383221004E-4</v>
      </c>
    </row>
    <row r="188" spans="2:14">
      <c r="B188" s="108" t="s">
        <v>1241</v>
      </c>
      <c r="C188" s="85" t="s">
        <v>1242</v>
      </c>
      <c r="D188" s="98" t="s">
        <v>134</v>
      </c>
      <c r="E188" s="98" t="s">
        <v>1097</v>
      </c>
      <c r="F188" s="85"/>
      <c r="G188" s="98" t="s">
        <v>1168</v>
      </c>
      <c r="H188" s="98" t="s">
        <v>177</v>
      </c>
      <c r="I188" s="95">
        <v>1879.0000000000002</v>
      </c>
      <c r="J188" s="97">
        <v>2242.5</v>
      </c>
      <c r="K188" s="95">
        <v>199.10377</v>
      </c>
      <c r="L188" s="96">
        <v>4.2425848005202551E-7</v>
      </c>
      <c r="M188" s="96">
        <v>1.8378397439938483E-3</v>
      </c>
      <c r="N188" s="96">
        <v>4.6827722249605415E-4</v>
      </c>
    </row>
    <row r="189" spans="2:14">
      <c r="B189" s="108" t="s">
        <v>1243</v>
      </c>
      <c r="C189" s="85" t="s">
        <v>1244</v>
      </c>
      <c r="D189" s="98" t="s">
        <v>1096</v>
      </c>
      <c r="E189" s="98" t="s">
        <v>1097</v>
      </c>
      <c r="F189" s="85"/>
      <c r="G189" s="98" t="s">
        <v>1145</v>
      </c>
      <c r="H189" s="98" t="s">
        <v>174</v>
      </c>
      <c r="I189" s="95">
        <v>830.00000000000011</v>
      </c>
      <c r="J189" s="97">
        <v>10754</v>
      </c>
      <c r="K189" s="95">
        <v>343.19778000000008</v>
      </c>
      <c r="L189" s="96">
        <v>3.2033963720571214E-6</v>
      </c>
      <c r="M189" s="96">
        <v>3.1679084737293384E-3</v>
      </c>
      <c r="N189" s="96">
        <v>8.0717559082488439E-4</v>
      </c>
    </row>
    <row r="190" spans="2:14">
      <c r="B190" s="108" t="s">
        <v>1245</v>
      </c>
      <c r="C190" s="85" t="s">
        <v>1246</v>
      </c>
      <c r="D190" s="98" t="s">
        <v>32</v>
      </c>
      <c r="E190" s="98" t="s">
        <v>1097</v>
      </c>
      <c r="F190" s="85"/>
      <c r="G190" s="98" t="s">
        <v>1247</v>
      </c>
      <c r="H190" s="98" t="s">
        <v>181</v>
      </c>
      <c r="I190" s="95">
        <v>3150.0000000000005</v>
      </c>
      <c r="J190" s="97">
        <v>14340</v>
      </c>
      <c r="K190" s="95">
        <v>190.93782000000004</v>
      </c>
      <c r="L190" s="96">
        <v>9.0539018354751006E-6</v>
      </c>
      <c r="M190" s="96">
        <v>1.7624634341556846E-3</v>
      </c>
      <c r="N190" s="96">
        <v>4.4907151692331871E-4</v>
      </c>
    </row>
    <row r="191" spans="2:14">
      <c r="B191" s="108" t="s">
        <v>1248</v>
      </c>
      <c r="C191" s="85" t="s">
        <v>1249</v>
      </c>
      <c r="D191" s="98" t="s">
        <v>32</v>
      </c>
      <c r="E191" s="98" t="s">
        <v>1097</v>
      </c>
      <c r="F191" s="85"/>
      <c r="G191" s="98" t="s">
        <v>1158</v>
      </c>
      <c r="H191" s="98" t="s">
        <v>176</v>
      </c>
      <c r="I191" s="95">
        <v>480.00000000000006</v>
      </c>
      <c r="J191" s="97">
        <v>11680</v>
      </c>
      <c r="K191" s="95">
        <v>226.71160000000003</v>
      </c>
      <c r="L191" s="96">
        <v>5.6470588235294129E-7</v>
      </c>
      <c r="M191" s="96">
        <v>2.0926755375070788E-3</v>
      </c>
      <c r="N191" s="96">
        <v>5.3320878030404173E-4</v>
      </c>
    </row>
    <row r="192" spans="2:14">
      <c r="B192" s="108" t="s">
        <v>1250</v>
      </c>
      <c r="C192" s="85" t="s">
        <v>1251</v>
      </c>
      <c r="D192" s="98" t="s">
        <v>1096</v>
      </c>
      <c r="E192" s="98" t="s">
        <v>1097</v>
      </c>
      <c r="F192" s="85"/>
      <c r="G192" s="98" t="s">
        <v>1186</v>
      </c>
      <c r="H192" s="98" t="s">
        <v>174</v>
      </c>
      <c r="I192" s="95">
        <v>780.00000000000011</v>
      </c>
      <c r="J192" s="97">
        <v>4984</v>
      </c>
      <c r="K192" s="95">
        <v>150.09420000000003</v>
      </c>
      <c r="L192" s="96">
        <v>1.2670611859850597E-6</v>
      </c>
      <c r="M192" s="96">
        <v>1.3854538570664007E-3</v>
      </c>
      <c r="N192" s="96">
        <v>3.5301036785374417E-4</v>
      </c>
    </row>
    <row r="193" spans="2:14">
      <c r="B193" s="108" t="s">
        <v>1252</v>
      </c>
      <c r="C193" s="85" t="s">
        <v>1253</v>
      </c>
      <c r="D193" s="98" t="s">
        <v>32</v>
      </c>
      <c r="E193" s="98" t="s">
        <v>1097</v>
      </c>
      <c r="F193" s="85"/>
      <c r="G193" s="98" t="s">
        <v>1254</v>
      </c>
      <c r="H193" s="98" t="s">
        <v>176</v>
      </c>
      <c r="I193" s="95">
        <v>4525.0000000000009</v>
      </c>
      <c r="J193" s="97">
        <v>1080</v>
      </c>
      <c r="K193" s="95">
        <v>197.62050000000002</v>
      </c>
      <c r="L193" s="96">
        <v>4.9672277134817878E-6</v>
      </c>
      <c r="M193" s="96">
        <v>1.8241483279193376E-3</v>
      </c>
      <c r="N193" s="96">
        <v>4.6478868204394866E-4</v>
      </c>
    </row>
    <row r="194" spans="2:14">
      <c r="B194" s="108" t="s">
        <v>1255</v>
      </c>
      <c r="C194" s="85" t="s">
        <v>1256</v>
      </c>
      <c r="D194" s="98" t="s">
        <v>32</v>
      </c>
      <c r="E194" s="98" t="s">
        <v>1097</v>
      </c>
      <c r="F194" s="85"/>
      <c r="G194" s="98" t="s">
        <v>1158</v>
      </c>
      <c r="H194" s="98" t="s">
        <v>176</v>
      </c>
      <c r="I194" s="95">
        <v>373.00000000000006</v>
      </c>
      <c r="J194" s="97">
        <v>9213</v>
      </c>
      <c r="K194" s="95">
        <v>138.96313000000001</v>
      </c>
      <c r="L194" s="96">
        <v>1.7586779961866206E-6</v>
      </c>
      <c r="M194" s="96">
        <v>1.282707822477615E-3</v>
      </c>
      <c r="N194" s="96">
        <v>3.2683092111092675E-4</v>
      </c>
    </row>
    <row r="195" spans="2:14">
      <c r="B195" s="108" t="s">
        <v>1257</v>
      </c>
      <c r="C195" s="85" t="s">
        <v>1258</v>
      </c>
      <c r="D195" s="98" t="s">
        <v>1096</v>
      </c>
      <c r="E195" s="98" t="s">
        <v>1097</v>
      </c>
      <c r="F195" s="85"/>
      <c r="G195" s="98" t="s">
        <v>1142</v>
      </c>
      <c r="H195" s="98" t="s">
        <v>174</v>
      </c>
      <c r="I195" s="95">
        <v>1470.0000000000002</v>
      </c>
      <c r="J195" s="97">
        <v>7513</v>
      </c>
      <c r="K195" s="95">
        <v>424.64603000000011</v>
      </c>
      <c r="L195" s="96">
        <v>2.2549445215462476E-6</v>
      </c>
      <c r="M195" s="96">
        <v>3.919721615834819E-3</v>
      </c>
      <c r="N195" s="96">
        <v>9.9873580230236793E-4</v>
      </c>
    </row>
    <row r="196" spans="2:14">
      <c r="B196" s="108" t="s">
        <v>1259</v>
      </c>
      <c r="C196" s="85" t="s">
        <v>1260</v>
      </c>
      <c r="D196" s="98" t="s">
        <v>1096</v>
      </c>
      <c r="E196" s="98" t="s">
        <v>1097</v>
      </c>
      <c r="F196" s="85"/>
      <c r="G196" s="98" t="s">
        <v>1137</v>
      </c>
      <c r="H196" s="98" t="s">
        <v>174</v>
      </c>
      <c r="I196" s="95">
        <v>2280.0000000000005</v>
      </c>
      <c r="J196" s="97">
        <v>2517</v>
      </c>
      <c r="K196" s="95">
        <v>220.65532000000005</v>
      </c>
      <c r="L196" s="96">
        <v>1.0365360924117755E-5</v>
      </c>
      <c r="M196" s="96">
        <v>2.0367726679393402E-3</v>
      </c>
      <c r="N196" s="96">
        <v>5.1896486128101972E-4</v>
      </c>
    </row>
    <row r="197" spans="2:14">
      <c r="B197" s="108" t="s">
        <v>1261</v>
      </c>
      <c r="C197" s="85" t="s">
        <v>1262</v>
      </c>
      <c r="D197" s="98" t="s">
        <v>1096</v>
      </c>
      <c r="E197" s="98" t="s">
        <v>1097</v>
      </c>
      <c r="F197" s="85"/>
      <c r="G197" s="98" t="s">
        <v>1161</v>
      </c>
      <c r="H197" s="98" t="s">
        <v>174</v>
      </c>
      <c r="I197" s="95">
        <v>2298.6600000000003</v>
      </c>
      <c r="J197" s="97">
        <v>5137</v>
      </c>
      <c r="K197" s="95">
        <v>456.50063000000006</v>
      </c>
      <c r="L197" s="96">
        <v>1.352410396361484E-6</v>
      </c>
      <c r="M197" s="96">
        <v>4.213757484211527E-3</v>
      </c>
      <c r="N197" s="96">
        <v>1.0736554465246887E-3</v>
      </c>
    </row>
    <row r="198" spans="2:14">
      <c r="B198" s="108" t="s">
        <v>1263</v>
      </c>
      <c r="C198" s="85" t="s">
        <v>1264</v>
      </c>
      <c r="D198" s="98" t="s">
        <v>32</v>
      </c>
      <c r="E198" s="98" t="s">
        <v>1097</v>
      </c>
      <c r="F198" s="85"/>
      <c r="G198" s="98" t="s">
        <v>1158</v>
      </c>
      <c r="H198" s="98" t="s">
        <v>176</v>
      </c>
      <c r="I198" s="95">
        <v>760.00000000000011</v>
      </c>
      <c r="J198" s="97">
        <v>6470</v>
      </c>
      <c r="K198" s="95">
        <v>198.84174000000004</v>
      </c>
      <c r="L198" s="96">
        <v>1.2724870926150783E-6</v>
      </c>
      <c r="M198" s="96">
        <v>1.8354210597664295E-3</v>
      </c>
      <c r="N198" s="96">
        <v>4.6766094747217781E-4</v>
      </c>
    </row>
    <row r="199" spans="2:14">
      <c r="B199" s="108" t="s">
        <v>1265</v>
      </c>
      <c r="C199" s="85" t="s">
        <v>1266</v>
      </c>
      <c r="D199" s="98" t="s">
        <v>1096</v>
      </c>
      <c r="E199" s="98" t="s">
        <v>1097</v>
      </c>
      <c r="F199" s="85"/>
      <c r="G199" s="98" t="s">
        <v>1098</v>
      </c>
      <c r="H199" s="98" t="s">
        <v>174</v>
      </c>
      <c r="I199" s="95">
        <v>3620.0000000000005</v>
      </c>
      <c r="J199" s="97">
        <v>7802</v>
      </c>
      <c r="K199" s="95">
        <v>1085.9525800000004</v>
      </c>
      <c r="L199" s="96">
        <v>1.9515230220176282E-6</v>
      </c>
      <c r="M199" s="96">
        <v>1.0023952894596922E-2</v>
      </c>
      <c r="N199" s="96">
        <v>2.5540795029889399E-3</v>
      </c>
    </row>
    <row r="200" spans="2:14">
      <c r="B200" s="108" t="s">
        <v>1267</v>
      </c>
      <c r="C200" s="85" t="s">
        <v>1268</v>
      </c>
      <c r="D200" s="98" t="s">
        <v>1096</v>
      </c>
      <c r="E200" s="98" t="s">
        <v>1097</v>
      </c>
      <c r="F200" s="85"/>
      <c r="G200" s="98" t="s">
        <v>1161</v>
      </c>
      <c r="H200" s="98" t="s">
        <v>174</v>
      </c>
      <c r="I200" s="95">
        <v>4583.5300000000007</v>
      </c>
      <c r="J200" s="97">
        <v>5511</v>
      </c>
      <c r="K200" s="95">
        <v>971.24062000000015</v>
      </c>
      <c r="L200" s="96">
        <v>9.126350949671601E-7</v>
      </c>
      <c r="M200" s="96">
        <v>8.9650970065369776E-3</v>
      </c>
      <c r="N200" s="96">
        <v>2.2842855256278959E-3</v>
      </c>
    </row>
    <row r="201" spans="2:14">
      <c r="B201" s="108" t="s">
        <v>1269</v>
      </c>
      <c r="C201" s="85" t="s">
        <v>1270</v>
      </c>
      <c r="D201" s="98" t="s">
        <v>32</v>
      </c>
      <c r="E201" s="98" t="s">
        <v>1097</v>
      </c>
      <c r="F201" s="85"/>
      <c r="G201" s="98" t="s">
        <v>1142</v>
      </c>
      <c r="H201" s="98" t="s">
        <v>176</v>
      </c>
      <c r="I201" s="95">
        <v>720.00000000000011</v>
      </c>
      <c r="J201" s="97">
        <v>3629</v>
      </c>
      <c r="K201" s="95">
        <v>105.65964000000001</v>
      </c>
      <c r="L201" s="96">
        <v>2.9119632461058521E-6</v>
      </c>
      <c r="M201" s="96">
        <v>9.7529788475668846E-4</v>
      </c>
      <c r="N201" s="96">
        <v>2.4850359563323681E-4</v>
      </c>
    </row>
    <row r="202" spans="2:14">
      <c r="B202" s="148"/>
      <c r="C202" s="148"/>
      <c r="D202" s="148"/>
      <c r="E202" s="149"/>
      <c r="F202" s="149"/>
      <c r="G202" s="149"/>
      <c r="H202" s="149"/>
      <c r="I202" s="149"/>
      <c r="J202" s="149"/>
      <c r="K202" s="149"/>
      <c r="L202" s="149"/>
      <c r="M202" s="149"/>
      <c r="N202" s="149"/>
    </row>
    <row r="203" spans="2:14">
      <c r="B203" s="148"/>
      <c r="C203" s="148"/>
      <c r="D203" s="148"/>
      <c r="E203" s="149"/>
      <c r="F203" s="149"/>
      <c r="G203" s="149"/>
      <c r="H203" s="149"/>
      <c r="I203" s="149"/>
      <c r="J203" s="149"/>
      <c r="K203" s="149"/>
      <c r="L203" s="149"/>
      <c r="M203" s="149"/>
      <c r="N203" s="149"/>
    </row>
    <row r="204" spans="2:14">
      <c r="B204" s="146" t="s">
        <v>1497</v>
      </c>
      <c r="C204" s="148"/>
      <c r="D204" s="148"/>
      <c r="E204" s="149"/>
      <c r="F204" s="149"/>
      <c r="G204" s="149"/>
      <c r="H204" s="149"/>
      <c r="I204" s="149"/>
      <c r="J204" s="149"/>
      <c r="K204" s="149"/>
      <c r="L204" s="149"/>
      <c r="M204" s="149"/>
      <c r="N204" s="149"/>
    </row>
    <row r="205" spans="2:14">
      <c r="B205" s="146" t="s">
        <v>123</v>
      </c>
      <c r="C205" s="148"/>
      <c r="D205" s="148"/>
      <c r="E205" s="149"/>
      <c r="F205" s="149"/>
      <c r="G205" s="149"/>
      <c r="H205" s="149"/>
      <c r="I205" s="149"/>
      <c r="J205" s="149"/>
      <c r="K205" s="149"/>
      <c r="L205" s="149"/>
      <c r="M205" s="149"/>
      <c r="N205" s="149"/>
    </row>
    <row r="206" spans="2:14">
      <c r="B206" s="147"/>
      <c r="C206" s="148"/>
      <c r="D206" s="148"/>
      <c r="E206" s="149"/>
      <c r="F206" s="149"/>
      <c r="G206" s="149"/>
      <c r="H206" s="149"/>
      <c r="I206" s="149"/>
      <c r="J206" s="149"/>
      <c r="K206" s="149"/>
      <c r="L206" s="149"/>
      <c r="M206" s="149"/>
      <c r="N206" s="149"/>
    </row>
    <row r="207" spans="2:14">
      <c r="B207" s="148"/>
      <c r="C207" s="148"/>
      <c r="D207" s="148"/>
      <c r="E207" s="149"/>
      <c r="F207" s="149"/>
      <c r="G207" s="149"/>
      <c r="H207" s="149"/>
      <c r="I207" s="149"/>
      <c r="J207" s="149"/>
      <c r="K207" s="149"/>
      <c r="L207" s="149"/>
      <c r="M207" s="149"/>
      <c r="N207" s="149"/>
    </row>
    <row r="208" spans="2:14">
      <c r="B208" s="148"/>
      <c r="C208" s="148"/>
      <c r="D208" s="148"/>
      <c r="E208" s="149"/>
      <c r="F208" s="149"/>
      <c r="G208" s="149"/>
      <c r="H208" s="149"/>
      <c r="I208" s="149"/>
      <c r="J208" s="149"/>
      <c r="K208" s="149"/>
      <c r="L208" s="149"/>
      <c r="M208" s="149"/>
      <c r="N208" s="149"/>
    </row>
    <row r="209" spans="2:14">
      <c r="B209" s="148"/>
      <c r="C209" s="148"/>
      <c r="D209" s="148"/>
      <c r="E209" s="149"/>
      <c r="F209" s="149"/>
      <c r="G209" s="149"/>
      <c r="H209" s="149"/>
      <c r="I209" s="149"/>
      <c r="J209" s="149"/>
      <c r="K209" s="149"/>
      <c r="L209" s="149"/>
      <c r="M209" s="149"/>
      <c r="N209" s="149"/>
    </row>
    <row r="210" spans="2:14">
      <c r="E210" s="1"/>
      <c r="F210" s="1"/>
      <c r="G210" s="1"/>
    </row>
    <row r="211" spans="2:14">
      <c r="E211" s="1"/>
      <c r="F211" s="1"/>
      <c r="G211" s="1"/>
    </row>
    <row r="212" spans="2:14">
      <c r="E212" s="1"/>
      <c r="F212" s="1"/>
      <c r="G212" s="1"/>
    </row>
    <row r="213" spans="2:14">
      <c r="E213" s="1"/>
      <c r="F213" s="1"/>
      <c r="G213" s="1"/>
    </row>
    <row r="214" spans="2:14">
      <c r="E214" s="1"/>
      <c r="F214" s="1"/>
      <c r="G214" s="1"/>
    </row>
    <row r="215" spans="2:14">
      <c r="E215" s="1"/>
      <c r="F215" s="1"/>
      <c r="G215" s="1"/>
    </row>
    <row r="216" spans="2:14">
      <c r="E216" s="1"/>
      <c r="F216" s="1"/>
      <c r="G216" s="1"/>
    </row>
    <row r="217" spans="2:14">
      <c r="E217" s="1"/>
      <c r="F217" s="1"/>
      <c r="G217" s="1"/>
    </row>
    <row r="218" spans="2:14">
      <c r="E218" s="1"/>
      <c r="F218" s="1"/>
      <c r="G218" s="1"/>
    </row>
    <row r="219" spans="2:14">
      <c r="E219" s="1"/>
      <c r="F219" s="1"/>
      <c r="G219" s="1"/>
    </row>
    <row r="220" spans="2:14">
      <c r="E220" s="1"/>
      <c r="F220" s="1"/>
      <c r="G220" s="1"/>
    </row>
    <row r="221" spans="2:14">
      <c r="E221" s="1"/>
      <c r="F221" s="1"/>
      <c r="G221" s="1"/>
    </row>
    <row r="222" spans="2:14">
      <c r="E222" s="1"/>
      <c r="F222" s="1"/>
      <c r="G222" s="1"/>
    </row>
    <row r="223" spans="2:14">
      <c r="E223" s="1"/>
      <c r="F223" s="1"/>
      <c r="G223" s="1"/>
    </row>
    <row r="224" spans="2:14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conditionalFormatting sqref="B204">
    <cfRule type="cellIs" dxfId="40" priority="2" operator="equal">
      <formula>"NR3"</formula>
    </cfRule>
  </conditionalFormatting>
  <conditionalFormatting sqref="B204">
    <cfRule type="containsText" dxfId="39" priority="1" operator="containsText" text="הפרשה ">
      <formula>NOT(ISERROR(SEARCH("הפרשה ",B204)))</formula>
    </cfRule>
  </conditionalFormatting>
  <dataValidations count="4">
    <dataValidation allowBlank="1" showInputMessage="1" showErrorMessage="1" sqref="A1"/>
    <dataValidation type="list" allowBlank="1" showInputMessage="1" showErrorMessage="1" sqref="E12:E357">
      <formula1>$AY$6:$AY$23</formula1>
    </dataValidation>
    <dataValidation type="list" allowBlank="1" showInputMessage="1" showErrorMessage="1" sqref="H12:H357">
      <formula1>$BC$6:$BC$19</formula1>
    </dataValidation>
    <dataValidation type="list" allowBlank="1" showInputMessage="1" showErrorMessage="1" sqref="G12:G363">
      <formula1>$BA$6:$BA$29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D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8.140625" style="2" bestFit="1" customWidth="1"/>
    <col min="3" max="3" width="15.7109375" style="2" customWidth="1"/>
    <col min="4" max="4" width="9.7109375" style="2" bestFit="1" customWidth="1"/>
    <col min="5" max="5" width="11.28515625" style="2" bestFit="1" customWidth="1"/>
    <col min="6" max="6" width="6.42578125" style="2" customWidth="1"/>
    <col min="7" max="7" width="12.28515625" style="2" bestFit="1" customWidth="1"/>
    <col min="8" max="8" width="11.28515625" style="1" bestFit="1" customWidth="1"/>
    <col min="9" max="9" width="10.7109375" style="1" bestFit="1" customWidth="1"/>
    <col min="10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6.2851562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56">
      <c r="B1" s="57" t="s">
        <v>190</v>
      </c>
      <c r="C1" s="79" t="s" vm="1">
        <v>246</v>
      </c>
    </row>
    <row r="2" spans="2:56">
      <c r="B2" s="57" t="s">
        <v>189</v>
      </c>
      <c r="C2" s="79" t="s">
        <v>247</v>
      </c>
    </row>
    <row r="3" spans="2:56">
      <c r="B3" s="57" t="s">
        <v>191</v>
      </c>
      <c r="C3" s="79" t="s">
        <v>248</v>
      </c>
    </row>
    <row r="4" spans="2:56">
      <c r="B4" s="57" t="s">
        <v>192</v>
      </c>
      <c r="C4" s="79">
        <v>75</v>
      </c>
    </row>
    <row r="6" spans="2:56" ht="26.25" customHeight="1">
      <c r="B6" s="166" t="s">
        <v>221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8"/>
      <c r="BD6" s="3"/>
    </row>
    <row r="7" spans="2:56" ht="26.25" customHeight="1">
      <c r="B7" s="166" t="s">
        <v>101</v>
      </c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8"/>
      <c r="BA7" s="3"/>
      <c r="BD7" s="3"/>
    </row>
    <row r="8" spans="2:56" s="3" customFormat="1" ht="63" customHeight="1">
      <c r="B8" s="23" t="s">
        <v>126</v>
      </c>
      <c r="C8" s="31" t="s">
        <v>53</v>
      </c>
      <c r="D8" s="71" t="s">
        <v>130</v>
      </c>
      <c r="E8" s="71" t="s">
        <v>128</v>
      </c>
      <c r="F8" s="71" t="s">
        <v>73</v>
      </c>
      <c r="G8" s="31" t="s">
        <v>112</v>
      </c>
      <c r="H8" s="31" t="s">
        <v>0</v>
      </c>
      <c r="I8" s="31" t="s">
        <v>116</v>
      </c>
      <c r="J8" s="31" t="s">
        <v>69</v>
      </c>
      <c r="K8" s="31" t="s">
        <v>66</v>
      </c>
      <c r="L8" s="71" t="s">
        <v>193</v>
      </c>
      <c r="M8" s="32" t="s">
        <v>195</v>
      </c>
      <c r="BA8" s="1"/>
      <c r="BB8" s="1"/>
      <c r="BD8" s="4"/>
    </row>
    <row r="9" spans="2:56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70</v>
      </c>
      <c r="J9" s="33" t="s">
        <v>23</v>
      </c>
      <c r="K9" s="33" t="s">
        <v>20</v>
      </c>
      <c r="L9" s="18" t="s">
        <v>20</v>
      </c>
      <c r="M9" s="18" t="s">
        <v>20</v>
      </c>
      <c r="BA9" s="1"/>
      <c r="BD9" s="4"/>
    </row>
    <row r="10" spans="2:5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BA10" s="1"/>
      <c r="BB10" s="3"/>
      <c r="BD10" s="1"/>
    </row>
    <row r="11" spans="2:56" s="4" customFormat="1" ht="18" customHeight="1">
      <c r="B11" s="80" t="s">
        <v>37</v>
      </c>
      <c r="C11" s="81"/>
      <c r="D11" s="81"/>
      <c r="E11" s="81"/>
      <c r="F11" s="81"/>
      <c r="G11" s="81"/>
      <c r="H11" s="89"/>
      <c r="I11" s="91"/>
      <c r="J11" s="89">
        <v>145320.66585000002</v>
      </c>
      <c r="K11" s="81"/>
      <c r="L11" s="90">
        <v>1</v>
      </c>
      <c r="M11" s="90">
        <v>0.34178337143247062</v>
      </c>
      <c r="N11" s="5"/>
      <c r="BA11" s="1"/>
      <c r="BB11" s="3"/>
      <c r="BD11" s="1"/>
    </row>
    <row r="12" spans="2:56" ht="17.25" customHeight="1">
      <c r="B12" s="82" t="s">
        <v>244</v>
      </c>
      <c r="C12" s="83"/>
      <c r="D12" s="83"/>
      <c r="E12" s="83"/>
      <c r="F12" s="83"/>
      <c r="G12" s="83"/>
      <c r="H12" s="92"/>
      <c r="I12" s="94"/>
      <c r="J12" s="92">
        <v>8764.9234499999984</v>
      </c>
      <c r="K12" s="83"/>
      <c r="L12" s="93">
        <v>6.031436340270524E-2</v>
      </c>
      <c r="M12" s="93">
        <v>2.0614446469579821E-2</v>
      </c>
      <c r="BB12" s="4"/>
    </row>
    <row r="13" spans="2:56">
      <c r="B13" s="102" t="s">
        <v>75</v>
      </c>
      <c r="C13" s="83"/>
      <c r="D13" s="83"/>
      <c r="E13" s="83"/>
      <c r="F13" s="83"/>
      <c r="G13" s="83"/>
      <c r="H13" s="92"/>
      <c r="I13" s="94"/>
      <c r="J13" s="92">
        <v>8764.9234499999984</v>
      </c>
      <c r="K13" s="83"/>
      <c r="L13" s="93">
        <v>6.031436340270524E-2</v>
      </c>
      <c r="M13" s="93">
        <v>2.0614446469579821E-2</v>
      </c>
    </row>
    <row r="14" spans="2:56">
      <c r="B14" s="88" t="s">
        <v>1271</v>
      </c>
      <c r="C14" s="85" t="s">
        <v>1272</v>
      </c>
      <c r="D14" s="98" t="s">
        <v>131</v>
      </c>
      <c r="E14" s="85" t="s">
        <v>1273</v>
      </c>
      <c r="F14" s="98" t="s">
        <v>1274</v>
      </c>
      <c r="G14" s="98" t="s">
        <v>175</v>
      </c>
      <c r="H14" s="95">
        <v>184900.00000000003</v>
      </c>
      <c r="I14" s="97">
        <v>1277</v>
      </c>
      <c r="J14" s="95">
        <v>2361.1730000000007</v>
      </c>
      <c r="K14" s="96">
        <v>8.9552229119412117E-4</v>
      </c>
      <c r="L14" s="96">
        <v>1.6248019414094917E-2</v>
      </c>
      <c r="M14" s="96">
        <v>5.5533028544495966E-3</v>
      </c>
    </row>
    <row r="15" spans="2:56">
      <c r="B15" s="88" t="s">
        <v>1275</v>
      </c>
      <c r="C15" s="85" t="s">
        <v>1276</v>
      </c>
      <c r="D15" s="98" t="s">
        <v>131</v>
      </c>
      <c r="E15" s="85" t="s">
        <v>1277</v>
      </c>
      <c r="F15" s="98" t="s">
        <v>1274</v>
      </c>
      <c r="G15" s="98" t="s">
        <v>175</v>
      </c>
      <c r="H15" s="95">
        <v>68000.000000000015</v>
      </c>
      <c r="I15" s="97">
        <v>1275</v>
      </c>
      <c r="J15" s="95">
        <v>867.00000000000011</v>
      </c>
      <c r="K15" s="96">
        <v>2.6666666666666673E-4</v>
      </c>
      <c r="L15" s="96">
        <v>5.9661163464177725E-3</v>
      </c>
      <c r="M15" s="96">
        <v>2.0391193592370401E-3</v>
      </c>
    </row>
    <row r="16" spans="2:56" ht="20.25">
      <c r="B16" s="88" t="s">
        <v>1278</v>
      </c>
      <c r="C16" s="85" t="s">
        <v>1279</v>
      </c>
      <c r="D16" s="98" t="s">
        <v>131</v>
      </c>
      <c r="E16" s="85" t="s">
        <v>1280</v>
      </c>
      <c r="F16" s="98" t="s">
        <v>1274</v>
      </c>
      <c r="G16" s="98" t="s">
        <v>175</v>
      </c>
      <c r="H16" s="95">
        <v>12111.100000000002</v>
      </c>
      <c r="I16" s="97">
        <v>11380</v>
      </c>
      <c r="J16" s="95">
        <v>1378.2431799999999</v>
      </c>
      <c r="K16" s="96">
        <v>8.5277425714688087E-4</v>
      </c>
      <c r="L16" s="96">
        <v>9.4841512866629882E-3</v>
      </c>
      <c r="M16" s="96">
        <v>3.2415252019312802E-3</v>
      </c>
      <c r="BA16" s="4"/>
    </row>
    <row r="17" spans="2:13">
      <c r="B17" s="88" t="s">
        <v>1281</v>
      </c>
      <c r="C17" s="85" t="s">
        <v>1282</v>
      </c>
      <c r="D17" s="98" t="s">
        <v>131</v>
      </c>
      <c r="E17" s="85" t="s">
        <v>1280</v>
      </c>
      <c r="F17" s="98" t="s">
        <v>1274</v>
      </c>
      <c r="G17" s="98" t="s">
        <v>175</v>
      </c>
      <c r="H17" s="95">
        <v>1820.0000000000002</v>
      </c>
      <c r="I17" s="97">
        <v>12770</v>
      </c>
      <c r="J17" s="95">
        <v>232.41400000000002</v>
      </c>
      <c r="K17" s="96">
        <v>1.7728862914178142E-5</v>
      </c>
      <c r="L17" s="96">
        <v>1.5993182981964707E-3</v>
      </c>
      <c r="M17" s="96">
        <v>5.4662039995123114E-4</v>
      </c>
    </row>
    <row r="18" spans="2:13">
      <c r="B18" s="88" t="s">
        <v>1283</v>
      </c>
      <c r="C18" s="85" t="s">
        <v>1284</v>
      </c>
      <c r="D18" s="98" t="s">
        <v>131</v>
      </c>
      <c r="E18" s="85" t="s">
        <v>1285</v>
      </c>
      <c r="F18" s="98" t="s">
        <v>1274</v>
      </c>
      <c r="G18" s="98" t="s">
        <v>175</v>
      </c>
      <c r="H18" s="95">
        <v>73544.49000000002</v>
      </c>
      <c r="I18" s="97">
        <v>1156</v>
      </c>
      <c r="J18" s="95">
        <v>850.17430000000013</v>
      </c>
      <c r="K18" s="96">
        <v>7.0593399977663762E-4</v>
      </c>
      <c r="L18" s="96">
        <v>5.8503330894282444E-3</v>
      </c>
      <c r="M18" s="96">
        <v>1.9995465673077269E-3</v>
      </c>
    </row>
    <row r="19" spans="2:13">
      <c r="B19" s="88" t="s">
        <v>1286</v>
      </c>
      <c r="C19" s="85" t="s">
        <v>1287</v>
      </c>
      <c r="D19" s="98" t="s">
        <v>131</v>
      </c>
      <c r="E19" s="85" t="s">
        <v>1285</v>
      </c>
      <c r="F19" s="98" t="s">
        <v>1274</v>
      </c>
      <c r="G19" s="98" t="s">
        <v>175</v>
      </c>
      <c r="H19" s="95">
        <v>13150.000000000002</v>
      </c>
      <c r="I19" s="97">
        <v>12760</v>
      </c>
      <c r="J19" s="95">
        <v>1677.9400000000003</v>
      </c>
      <c r="K19" s="96">
        <v>3.1804346432773718E-4</v>
      </c>
      <c r="L19" s="96">
        <v>1.1546465123769594E-2</v>
      </c>
      <c r="M19" s="96">
        <v>3.9463897781294105E-3</v>
      </c>
    </row>
    <row r="20" spans="2:13">
      <c r="B20" s="88" t="s">
        <v>1288</v>
      </c>
      <c r="C20" s="85" t="s">
        <v>1289</v>
      </c>
      <c r="D20" s="98" t="s">
        <v>131</v>
      </c>
      <c r="E20" s="85" t="s">
        <v>1285</v>
      </c>
      <c r="F20" s="98" t="s">
        <v>1274</v>
      </c>
      <c r="G20" s="98" t="s">
        <v>175</v>
      </c>
      <c r="H20" s="95">
        <v>95100.610000000015</v>
      </c>
      <c r="I20" s="97">
        <v>1470</v>
      </c>
      <c r="J20" s="95">
        <v>1397.9789700000001</v>
      </c>
      <c r="K20" s="96">
        <v>4.0468344680851068E-4</v>
      </c>
      <c r="L20" s="96">
        <v>9.6199598441352712E-3</v>
      </c>
      <c r="M20" s="96">
        <v>3.2879423085735381E-3</v>
      </c>
    </row>
    <row r="21" spans="2:13">
      <c r="B21" s="84"/>
      <c r="C21" s="85"/>
      <c r="D21" s="85"/>
      <c r="E21" s="85"/>
      <c r="F21" s="85"/>
      <c r="G21" s="85"/>
      <c r="H21" s="95"/>
      <c r="I21" s="97"/>
      <c r="J21" s="85"/>
      <c r="K21" s="85"/>
      <c r="L21" s="96"/>
      <c r="M21" s="85"/>
    </row>
    <row r="22" spans="2:13">
      <c r="B22" s="82" t="s">
        <v>243</v>
      </c>
      <c r="C22" s="83"/>
      <c r="D22" s="83"/>
      <c r="E22" s="83"/>
      <c r="F22" s="83"/>
      <c r="G22" s="83"/>
      <c r="H22" s="92"/>
      <c r="I22" s="94"/>
      <c r="J22" s="92">
        <v>136555.74240000008</v>
      </c>
      <c r="K22" s="83"/>
      <c r="L22" s="93">
        <v>0.93968563659729509</v>
      </c>
      <c r="M22" s="93">
        <v>0.3211689249628909</v>
      </c>
    </row>
    <row r="23" spans="2:13">
      <c r="B23" s="102" t="s">
        <v>76</v>
      </c>
      <c r="C23" s="83"/>
      <c r="D23" s="83"/>
      <c r="E23" s="83"/>
      <c r="F23" s="83"/>
      <c r="G23" s="83"/>
      <c r="H23" s="92"/>
      <c r="I23" s="94"/>
      <c r="J23" s="92">
        <v>120220.58065000002</v>
      </c>
      <c r="K23" s="83"/>
      <c r="L23" s="93">
        <v>0.82727793701476493</v>
      </c>
      <c r="M23" s="93">
        <v>0.28274984242460544</v>
      </c>
    </row>
    <row r="24" spans="2:13">
      <c r="B24" s="88" t="s">
        <v>1290</v>
      </c>
      <c r="C24" s="85" t="s">
        <v>1291</v>
      </c>
      <c r="D24" s="98" t="s">
        <v>32</v>
      </c>
      <c r="E24" s="85"/>
      <c r="F24" s="98" t="s">
        <v>1274</v>
      </c>
      <c r="G24" s="98" t="s">
        <v>174</v>
      </c>
      <c r="H24" s="95">
        <v>13482.360000000002</v>
      </c>
      <c r="I24" s="97">
        <v>2461</v>
      </c>
      <c r="J24" s="95">
        <v>1275.77439</v>
      </c>
      <c r="K24" s="96">
        <v>1.2782093033177379E-3</v>
      </c>
      <c r="L24" s="96">
        <v>8.7790293454673152E-3</v>
      </c>
      <c r="M24" s="96">
        <v>3.0005262475984147E-3</v>
      </c>
    </row>
    <row r="25" spans="2:13">
      <c r="B25" s="88" t="s">
        <v>1292</v>
      </c>
      <c r="C25" s="85" t="s">
        <v>1293</v>
      </c>
      <c r="D25" s="98" t="s">
        <v>135</v>
      </c>
      <c r="E25" s="85"/>
      <c r="F25" s="98" t="s">
        <v>1274</v>
      </c>
      <c r="G25" s="98" t="s">
        <v>184</v>
      </c>
      <c r="H25" s="95">
        <v>219583.99000000005</v>
      </c>
      <c r="I25" s="97">
        <v>1578</v>
      </c>
      <c r="J25" s="95">
        <v>11387.492199999999</v>
      </c>
      <c r="K25" s="96">
        <v>1.9148409604361478E-4</v>
      </c>
      <c r="L25" s="96">
        <v>7.8361134208909888E-2</v>
      </c>
      <c r="M25" s="96">
        <v>2.6782532639193526E-2</v>
      </c>
    </row>
    <row r="26" spans="2:13">
      <c r="B26" s="88" t="s">
        <v>1294</v>
      </c>
      <c r="C26" s="85" t="s">
        <v>1295</v>
      </c>
      <c r="D26" s="98" t="s">
        <v>1096</v>
      </c>
      <c r="E26" s="85"/>
      <c r="F26" s="98" t="s">
        <v>1274</v>
      </c>
      <c r="G26" s="98" t="s">
        <v>174</v>
      </c>
      <c r="H26" s="95">
        <v>7252.0000000000009</v>
      </c>
      <c r="I26" s="97">
        <v>6894</v>
      </c>
      <c r="J26" s="95">
        <v>1922.3188300000004</v>
      </c>
      <c r="K26" s="96">
        <v>3.7082238566996678E-5</v>
      </c>
      <c r="L26" s="96">
        <v>1.322811741025339E-2</v>
      </c>
      <c r="M26" s="96">
        <v>4.5211505661809648E-3</v>
      </c>
    </row>
    <row r="27" spans="2:13">
      <c r="B27" s="88" t="s">
        <v>1296</v>
      </c>
      <c r="C27" s="85" t="s">
        <v>1297</v>
      </c>
      <c r="D27" s="98" t="s">
        <v>32</v>
      </c>
      <c r="E27" s="85"/>
      <c r="F27" s="98" t="s">
        <v>1274</v>
      </c>
      <c r="G27" s="98" t="s">
        <v>176</v>
      </c>
      <c r="H27" s="95">
        <v>2890.0000000000005</v>
      </c>
      <c r="I27" s="97">
        <v>5186</v>
      </c>
      <c r="J27" s="95">
        <v>606.06614999999999</v>
      </c>
      <c r="K27" s="96">
        <v>8.0277777777777791E-4</v>
      </c>
      <c r="L27" s="96">
        <v>4.1705434423592678E-3</v>
      </c>
      <c r="M27" s="96">
        <v>1.4254223984351323E-3</v>
      </c>
    </row>
    <row r="28" spans="2:13">
      <c r="B28" s="88" t="s">
        <v>1298</v>
      </c>
      <c r="C28" s="85" t="s">
        <v>1299</v>
      </c>
      <c r="D28" s="98" t="s">
        <v>1096</v>
      </c>
      <c r="E28" s="85"/>
      <c r="F28" s="98" t="s">
        <v>1274</v>
      </c>
      <c r="G28" s="98" t="s">
        <v>174</v>
      </c>
      <c r="H28" s="95">
        <v>17809.050000000003</v>
      </c>
      <c r="I28" s="97">
        <v>22499</v>
      </c>
      <c r="J28" s="95">
        <v>15406.369630000003</v>
      </c>
      <c r="K28" s="96">
        <v>4.415831886932805E-5</v>
      </c>
      <c r="L28" s="96">
        <v>0.1060163710363291</v>
      </c>
      <c r="M28" s="96">
        <v>3.6234632719832294E-2</v>
      </c>
    </row>
    <row r="29" spans="2:13">
      <c r="B29" s="88" t="s">
        <v>1300</v>
      </c>
      <c r="C29" s="85" t="s">
        <v>1301</v>
      </c>
      <c r="D29" s="98" t="s">
        <v>134</v>
      </c>
      <c r="E29" s="85"/>
      <c r="F29" s="98" t="s">
        <v>1274</v>
      </c>
      <c r="G29" s="98" t="s">
        <v>174</v>
      </c>
      <c r="H29" s="95">
        <v>720.00000000000011</v>
      </c>
      <c r="I29" s="97">
        <v>21341</v>
      </c>
      <c r="J29" s="95">
        <v>590.80424000000016</v>
      </c>
      <c r="K29" s="96">
        <v>7.9296194292592551E-6</v>
      </c>
      <c r="L29" s="96">
        <v>4.0655211462479E-3</v>
      </c>
      <c r="M29" s="96">
        <v>1.3895275239946096E-3</v>
      </c>
    </row>
    <row r="30" spans="2:13">
      <c r="B30" s="88" t="s">
        <v>1302</v>
      </c>
      <c r="C30" s="85" t="s">
        <v>1303</v>
      </c>
      <c r="D30" s="98" t="s">
        <v>1096</v>
      </c>
      <c r="E30" s="85"/>
      <c r="F30" s="98" t="s">
        <v>1274</v>
      </c>
      <c r="G30" s="98" t="s">
        <v>174</v>
      </c>
      <c r="H30" s="95">
        <v>39100.000000000007</v>
      </c>
      <c r="I30" s="97">
        <v>2121</v>
      </c>
      <c r="J30" s="95">
        <v>3220.0844500000007</v>
      </c>
      <c r="K30" s="96">
        <v>3.3706896551724142E-3</v>
      </c>
      <c r="L30" s="96">
        <v>2.2158475748547502E-2</v>
      </c>
      <c r="M30" s="96">
        <v>7.5733985471432034E-3</v>
      </c>
    </row>
    <row r="31" spans="2:13">
      <c r="B31" s="88" t="s">
        <v>1304</v>
      </c>
      <c r="C31" s="85" t="s">
        <v>1305</v>
      </c>
      <c r="D31" s="98" t="s">
        <v>1096</v>
      </c>
      <c r="E31" s="85"/>
      <c r="F31" s="98" t="s">
        <v>1274</v>
      </c>
      <c r="G31" s="98" t="s">
        <v>174</v>
      </c>
      <c r="H31" s="95">
        <v>3550.0000000000005</v>
      </c>
      <c r="I31" s="97">
        <v>2748</v>
      </c>
      <c r="J31" s="95">
        <v>375.09513000000004</v>
      </c>
      <c r="K31" s="96">
        <v>8.4123222748815182E-5</v>
      </c>
      <c r="L31" s="96">
        <v>2.5811547711126867E-3</v>
      </c>
      <c r="M31" s="96">
        <v>8.8219577985990116E-4</v>
      </c>
    </row>
    <row r="32" spans="2:13">
      <c r="B32" s="88" t="s">
        <v>1306</v>
      </c>
      <c r="C32" s="85" t="s">
        <v>1307</v>
      </c>
      <c r="D32" s="98" t="s">
        <v>32</v>
      </c>
      <c r="E32" s="85"/>
      <c r="F32" s="98" t="s">
        <v>1274</v>
      </c>
      <c r="G32" s="98" t="s">
        <v>176</v>
      </c>
      <c r="H32" s="95">
        <v>82480.000000000015</v>
      </c>
      <c r="I32" s="97">
        <v>3297</v>
      </c>
      <c r="J32" s="95">
        <v>10996.570619999999</v>
      </c>
      <c r="K32" s="96">
        <v>3.6821428571428579E-4</v>
      </c>
      <c r="L32" s="96">
        <v>7.5671072353540259E-2</v>
      </c>
      <c r="M32" s="96">
        <v>2.586311422890341E-2</v>
      </c>
    </row>
    <row r="33" spans="2:13">
      <c r="B33" s="88" t="s">
        <v>1308</v>
      </c>
      <c r="C33" s="85" t="s">
        <v>1309</v>
      </c>
      <c r="D33" s="98" t="s">
        <v>1096</v>
      </c>
      <c r="E33" s="85"/>
      <c r="F33" s="98" t="s">
        <v>1274</v>
      </c>
      <c r="G33" s="98" t="s">
        <v>174</v>
      </c>
      <c r="H33" s="95">
        <v>1170.0000000000002</v>
      </c>
      <c r="I33" s="97">
        <v>16284</v>
      </c>
      <c r="J33" s="95">
        <v>732.5601700000002</v>
      </c>
      <c r="K33" s="96">
        <v>1.7862595419847332E-4</v>
      </c>
      <c r="L33" s="96">
        <v>5.0409910091944446E-3</v>
      </c>
      <c r="M33" s="96">
        <v>1.7229269024832494E-3</v>
      </c>
    </row>
    <row r="34" spans="2:13">
      <c r="B34" s="88" t="s">
        <v>1310</v>
      </c>
      <c r="C34" s="85" t="s">
        <v>1311</v>
      </c>
      <c r="D34" s="98" t="s">
        <v>134</v>
      </c>
      <c r="E34" s="85"/>
      <c r="F34" s="98" t="s">
        <v>1274</v>
      </c>
      <c r="G34" s="98" t="s">
        <v>177</v>
      </c>
      <c r="H34" s="95">
        <v>220729.00000000003</v>
      </c>
      <c r="I34" s="97">
        <v>701.2</v>
      </c>
      <c r="J34" s="95">
        <v>7313.4365700000017</v>
      </c>
      <c r="K34" s="96">
        <v>3.3863505142534765E-4</v>
      </c>
      <c r="L34" s="96">
        <v>5.032619777251042E-2</v>
      </c>
      <c r="M34" s="96">
        <v>1.7200657546065902E-2</v>
      </c>
    </row>
    <row r="35" spans="2:13">
      <c r="B35" s="88" t="s">
        <v>1312</v>
      </c>
      <c r="C35" s="85" t="s">
        <v>1313</v>
      </c>
      <c r="D35" s="98" t="s">
        <v>1096</v>
      </c>
      <c r="E35" s="85"/>
      <c r="F35" s="98" t="s">
        <v>1274</v>
      </c>
      <c r="G35" s="98" t="s">
        <v>174</v>
      </c>
      <c r="H35" s="95">
        <v>8828.2500000000018</v>
      </c>
      <c r="I35" s="97">
        <v>3471</v>
      </c>
      <c r="J35" s="95">
        <v>1178.2178100000001</v>
      </c>
      <c r="K35" s="96">
        <v>1.0700909090909093E-4</v>
      </c>
      <c r="L35" s="96">
        <v>8.1077099606476927E-3</v>
      </c>
      <c r="M35" s="96">
        <v>2.7710804449467916E-3</v>
      </c>
    </row>
    <row r="36" spans="2:13">
      <c r="B36" s="88" t="s">
        <v>1314</v>
      </c>
      <c r="C36" s="85" t="s">
        <v>1315</v>
      </c>
      <c r="D36" s="98" t="s">
        <v>1096</v>
      </c>
      <c r="E36" s="85"/>
      <c r="F36" s="98" t="s">
        <v>1274</v>
      </c>
      <c r="G36" s="98" t="s">
        <v>174</v>
      </c>
      <c r="H36" s="95">
        <v>15130.000000000002</v>
      </c>
      <c r="I36" s="97">
        <v>3480</v>
      </c>
      <c r="J36" s="95">
        <v>2024.4847800000002</v>
      </c>
      <c r="K36" s="96">
        <v>4.5435435435435442E-4</v>
      </c>
      <c r="L36" s="96">
        <v>1.3931155408341394E-2</v>
      </c>
      <c r="M36" s="96">
        <v>4.7614372634126184E-3</v>
      </c>
    </row>
    <row r="37" spans="2:13">
      <c r="B37" s="88" t="s">
        <v>1316</v>
      </c>
      <c r="C37" s="85" t="s">
        <v>1317</v>
      </c>
      <c r="D37" s="98" t="s">
        <v>1096</v>
      </c>
      <c r="E37" s="85"/>
      <c r="F37" s="98" t="s">
        <v>1274</v>
      </c>
      <c r="G37" s="98" t="s">
        <v>174</v>
      </c>
      <c r="H37" s="95">
        <v>5586.0000000000009</v>
      </c>
      <c r="I37" s="97">
        <v>3334</v>
      </c>
      <c r="J37" s="95">
        <v>716.08218999999997</v>
      </c>
      <c r="K37" s="96">
        <v>4.4193037974683553E-5</v>
      </c>
      <c r="L37" s="96">
        <v>4.9276005295705149E-3</v>
      </c>
      <c r="M37" s="96">
        <v>1.6841719220690382E-3</v>
      </c>
    </row>
    <row r="38" spans="2:13">
      <c r="B38" s="88" t="s">
        <v>1318</v>
      </c>
      <c r="C38" s="85" t="s">
        <v>1319</v>
      </c>
      <c r="D38" s="98" t="s">
        <v>1101</v>
      </c>
      <c r="E38" s="85"/>
      <c r="F38" s="98" t="s">
        <v>1274</v>
      </c>
      <c r="G38" s="98" t="s">
        <v>174</v>
      </c>
      <c r="H38" s="95">
        <v>1100.0000000000002</v>
      </c>
      <c r="I38" s="97">
        <v>26538</v>
      </c>
      <c r="J38" s="95">
        <v>1122.4247100000002</v>
      </c>
      <c r="K38" s="96">
        <v>3.8062283737024228E-5</v>
      </c>
      <c r="L38" s="96">
        <v>7.7237790195550503E-3</v>
      </c>
      <c r="M38" s="96">
        <v>2.6398592335029076E-3</v>
      </c>
    </row>
    <row r="39" spans="2:13">
      <c r="B39" s="88" t="s">
        <v>1320</v>
      </c>
      <c r="C39" s="85" t="s">
        <v>1321</v>
      </c>
      <c r="D39" s="98" t="s">
        <v>1096</v>
      </c>
      <c r="E39" s="85"/>
      <c r="F39" s="98" t="s">
        <v>1274</v>
      </c>
      <c r="G39" s="98" t="s">
        <v>174</v>
      </c>
      <c r="H39" s="95">
        <v>1580.0000000000002</v>
      </c>
      <c r="I39" s="97">
        <v>6201</v>
      </c>
      <c r="J39" s="95">
        <v>376.71695000000005</v>
      </c>
      <c r="K39" s="96">
        <v>2.700854700854701E-4</v>
      </c>
      <c r="L39" s="96">
        <v>2.5923150557873665E-3</v>
      </c>
      <c r="M39" s="96">
        <v>8.8601017958215937E-4</v>
      </c>
    </row>
    <row r="40" spans="2:13">
      <c r="B40" s="88" t="s">
        <v>1322</v>
      </c>
      <c r="C40" s="85" t="s">
        <v>1323</v>
      </c>
      <c r="D40" s="98" t="s">
        <v>1096</v>
      </c>
      <c r="E40" s="85"/>
      <c r="F40" s="98" t="s">
        <v>1274</v>
      </c>
      <c r="G40" s="98" t="s">
        <v>174</v>
      </c>
      <c r="H40" s="95">
        <v>9850.0000000000036</v>
      </c>
      <c r="I40" s="97">
        <v>2758</v>
      </c>
      <c r="J40" s="95">
        <v>1044.5442400000002</v>
      </c>
      <c r="K40" s="96">
        <v>2.8970588235294127E-4</v>
      </c>
      <c r="L40" s="96">
        <v>7.1878575142105298E-3</v>
      </c>
      <c r="M40" s="96">
        <v>2.4566901745830924E-3</v>
      </c>
    </row>
    <row r="41" spans="2:13">
      <c r="B41" s="88" t="s">
        <v>1324</v>
      </c>
      <c r="C41" s="85" t="s">
        <v>1325</v>
      </c>
      <c r="D41" s="98" t="s">
        <v>1101</v>
      </c>
      <c r="E41" s="85"/>
      <c r="F41" s="98" t="s">
        <v>1274</v>
      </c>
      <c r="G41" s="98" t="s">
        <v>174</v>
      </c>
      <c r="H41" s="95">
        <v>1540.0000000000002</v>
      </c>
      <c r="I41" s="97">
        <v>3473</v>
      </c>
      <c r="J41" s="95">
        <v>205.64675000000003</v>
      </c>
      <c r="K41" s="96">
        <v>2.6324786324786331E-4</v>
      </c>
      <c r="L41" s="96">
        <v>1.4151239178347048E-3</v>
      </c>
      <c r="M41" s="96">
        <v>4.8366582363227196E-4</v>
      </c>
    </row>
    <row r="42" spans="2:13">
      <c r="B42" s="88" t="s">
        <v>1326</v>
      </c>
      <c r="C42" s="85" t="s">
        <v>1327</v>
      </c>
      <c r="D42" s="98" t="s">
        <v>32</v>
      </c>
      <c r="E42" s="85"/>
      <c r="F42" s="98" t="s">
        <v>1274</v>
      </c>
      <c r="G42" s="98" t="s">
        <v>176</v>
      </c>
      <c r="H42" s="95">
        <v>6304.0000000000009</v>
      </c>
      <c r="I42" s="97">
        <v>4016</v>
      </c>
      <c r="J42" s="95">
        <v>1023.7633400000002</v>
      </c>
      <c r="K42" s="96">
        <v>1.076265461285772E-3</v>
      </c>
      <c r="L42" s="96">
        <v>7.0448572060406653E-3</v>
      </c>
      <c r="M42" s="96">
        <v>2.4078150471409138E-3</v>
      </c>
    </row>
    <row r="43" spans="2:13">
      <c r="B43" s="88" t="s">
        <v>1328</v>
      </c>
      <c r="C43" s="85" t="s">
        <v>1329</v>
      </c>
      <c r="D43" s="98" t="s">
        <v>32</v>
      </c>
      <c r="E43" s="85"/>
      <c r="F43" s="98" t="s">
        <v>1274</v>
      </c>
      <c r="G43" s="98" t="s">
        <v>176</v>
      </c>
      <c r="H43" s="95">
        <v>1381.0000000000002</v>
      </c>
      <c r="I43" s="97">
        <v>4558</v>
      </c>
      <c r="J43" s="95">
        <v>254.54096000000007</v>
      </c>
      <c r="K43" s="96">
        <v>4.0202824852507169E-4</v>
      </c>
      <c r="L43" s="96">
        <v>1.7515812944508336E-3</v>
      </c>
      <c r="M43" s="96">
        <v>5.986613601554569E-4</v>
      </c>
    </row>
    <row r="44" spans="2:13">
      <c r="B44" s="88" t="s">
        <v>1330</v>
      </c>
      <c r="C44" s="85" t="s">
        <v>1331</v>
      </c>
      <c r="D44" s="98" t="s">
        <v>32</v>
      </c>
      <c r="E44" s="85"/>
      <c r="F44" s="98" t="s">
        <v>1274</v>
      </c>
      <c r="G44" s="98" t="s">
        <v>176</v>
      </c>
      <c r="H44" s="95">
        <v>1600.0000000000002</v>
      </c>
      <c r="I44" s="97">
        <v>9747</v>
      </c>
      <c r="J44" s="95">
        <v>630.63870000000009</v>
      </c>
      <c r="K44" s="96">
        <v>6.4435714300097263E-4</v>
      </c>
      <c r="L44" s="96">
        <v>4.3396353595774552E-3</v>
      </c>
      <c r="M44" s="96">
        <v>1.4832152039839445E-3</v>
      </c>
    </row>
    <row r="45" spans="2:13">
      <c r="B45" s="88" t="s">
        <v>1332</v>
      </c>
      <c r="C45" s="85" t="s">
        <v>1333</v>
      </c>
      <c r="D45" s="98" t="s">
        <v>1096</v>
      </c>
      <c r="E45" s="85"/>
      <c r="F45" s="98" t="s">
        <v>1274</v>
      </c>
      <c r="G45" s="98" t="s">
        <v>174</v>
      </c>
      <c r="H45" s="95">
        <v>24156.000000000004</v>
      </c>
      <c r="I45" s="97">
        <v>2122</v>
      </c>
      <c r="J45" s="95">
        <v>1971.3741800000005</v>
      </c>
      <c r="K45" s="96">
        <v>1.955951417004049E-4</v>
      </c>
      <c r="L45" s="96">
        <v>1.3565683644987236E-2</v>
      </c>
      <c r="M45" s="96">
        <v>4.6365250919700642E-3</v>
      </c>
    </row>
    <row r="46" spans="2:13">
      <c r="B46" s="88" t="s">
        <v>1334</v>
      </c>
      <c r="C46" s="85" t="s">
        <v>1335</v>
      </c>
      <c r="D46" s="98" t="s">
        <v>135</v>
      </c>
      <c r="E46" s="85"/>
      <c r="F46" s="98" t="s">
        <v>1274</v>
      </c>
      <c r="G46" s="98" t="s">
        <v>184</v>
      </c>
      <c r="H46" s="95">
        <v>208285.00000000003</v>
      </c>
      <c r="I46" s="97">
        <v>193</v>
      </c>
      <c r="J46" s="95">
        <v>1321.1001000000003</v>
      </c>
      <c r="K46" s="96">
        <v>1.078990764821249E-3</v>
      </c>
      <c r="L46" s="96">
        <v>9.0909306826576185E-3</v>
      </c>
      <c r="M46" s="96">
        <v>3.1071289381776122E-3</v>
      </c>
    </row>
    <row r="47" spans="2:13">
      <c r="B47" s="88" t="s">
        <v>1336</v>
      </c>
      <c r="C47" s="85" t="s">
        <v>1337</v>
      </c>
      <c r="D47" s="98" t="s">
        <v>134</v>
      </c>
      <c r="E47" s="85"/>
      <c r="F47" s="98" t="s">
        <v>1274</v>
      </c>
      <c r="G47" s="98" t="s">
        <v>174</v>
      </c>
      <c r="H47" s="95">
        <v>3199.0000000000005</v>
      </c>
      <c r="I47" s="97">
        <v>39031.5</v>
      </c>
      <c r="J47" s="95">
        <v>4800.9350100000011</v>
      </c>
      <c r="K47" s="96">
        <v>4.5713518140364374E-4</v>
      </c>
      <c r="L47" s="96">
        <v>3.3036836033737457E-2</v>
      </c>
      <c r="M47" s="96">
        <v>1.1291441201072517E-2</v>
      </c>
    </row>
    <row r="48" spans="2:13">
      <c r="B48" s="88" t="s">
        <v>1338</v>
      </c>
      <c r="C48" s="85" t="s">
        <v>1339</v>
      </c>
      <c r="D48" s="98" t="s">
        <v>32</v>
      </c>
      <c r="E48" s="85"/>
      <c r="F48" s="98" t="s">
        <v>1274</v>
      </c>
      <c r="G48" s="98" t="s">
        <v>176</v>
      </c>
      <c r="H48" s="95">
        <v>3686.0000000000005</v>
      </c>
      <c r="I48" s="97">
        <v>2577</v>
      </c>
      <c r="J48" s="95">
        <v>384.11337000000003</v>
      </c>
      <c r="K48" s="96">
        <v>1.0641068056067978E-3</v>
      </c>
      <c r="L48" s="96">
        <v>2.6432122902360069E-3</v>
      </c>
      <c r="M48" s="96">
        <v>9.0340600796860455E-4</v>
      </c>
    </row>
    <row r="49" spans="2:13">
      <c r="B49" s="88" t="s">
        <v>1340</v>
      </c>
      <c r="C49" s="85" t="s">
        <v>1341</v>
      </c>
      <c r="D49" s="98" t="s">
        <v>1096</v>
      </c>
      <c r="E49" s="85"/>
      <c r="F49" s="98" t="s">
        <v>1274</v>
      </c>
      <c r="G49" s="98" t="s">
        <v>174</v>
      </c>
      <c r="H49" s="95">
        <v>10325.500000000002</v>
      </c>
      <c r="I49" s="97">
        <v>3385</v>
      </c>
      <c r="J49" s="95">
        <v>1343.8973999999998</v>
      </c>
      <c r="K49" s="96">
        <v>3.1007492609012567E-4</v>
      </c>
      <c r="L49" s="96">
        <v>9.2478065121664853E-3</v>
      </c>
      <c r="M49" s="96">
        <v>3.1607464880834182E-3</v>
      </c>
    </row>
    <row r="50" spans="2:13">
      <c r="B50" s="88" t="s">
        <v>1342</v>
      </c>
      <c r="C50" s="85" t="s">
        <v>1343</v>
      </c>
      <c r="D50" s="98" t="s">
        <v>1096</v>
      </c>
      <c r="E50" s="85"/>
      <c r="F50" s="98" t="s">
        <v>1274</v>
      </c>
      <c r="G50" s="98" t="s">
        <v>174</v>
      </c>
      <c r="H50" s="95">
        <v>5410.9700000000012</v>
      </c>
      <c r="I50" s="97">
        <v>22353</v>
      </c>
      <c r="J50" s="95">
        <v>4678.2304200000008</v>
      </c>
      <c r="K50" s="96">
        <v>5.384681360972695E-6</v>
      </c>
      <c r="L50" s="96">
        <v>3.2192464799389718E-2</v>
      </c>
      <c r="M50" s="96">
        <v>1.1002849153856551E-2</v>
      </c>
    </row>
    <row r="51" spans="2:13">
      <c r="B51" s="88" t="s">
        <v>1344</v>
      </c>
      <c r="C51" s="85" t="s">
        <v>1345</v>
      </c>
      <c r="D51" s="98" t="s">
        <v>1096</v>
      </c>
      <c r="E51" s="85"/>
      <c r="F51" s="98" t="s">
        <v>1274</v>
      </c>
      <c r="G51" s="98" t="s">
        <v>174</v>
      </c>
      <c r="H51" s="95">
        <v>5060.0000000000009</v>
      </c>
      <c r="I51" s="97">
        <v>12150</v>
      </c>
      <c r="J51" s="95">
        <v>2363.8675500000004</v>
      </c>
      <c r="K51" s="96">
        <v>5.9629089153171724E-5</v>
      </c>
      <c r="L51" s="96">
        <v>1.6266561511904882E-2</v>
      </c>
      <c r="M51" s="96">
        <v>5.5596402351525166E-3</v>
      </c>
    </row>
    <row r="52" spans="2:13">
      <c r="B52" s="88" t="s">
        <v>1346</v>
      </c>
      <c r="C52" s="85" t="s">
        <v>1347</v>
      </c>
      <c r="D52" s="98" t="s">
        <v>1096</v>
      </c>
      <c r="E52" s="85"/>
      <c r="F52" s="98" t="s">
        <v>1274</v>
      </c>
      <c r="G52" s="98" t="s">
        <v>174</v>
      </c>
      <c r="H52" s="95">
        <v>24410.000000000004</v>
      </c>
      <c r="I52" s="97">
        <v>3578</v>
      </c>
      <c r="J52" s="95">
        <v>3358.1837799999998</v>
      </c>
      <c r="K52" s="96">
        <v>1.9884303347962192E-5</v>
      </c>
      <c r="L52" s="96">
        <v>2.3108783326566348E-2</v>
      </c>
      <c r="M52" s="96">
        <v>7.8981978750563096E-3</v>
      </c>
    </row>
    <row r="53" spans="2:13">
      <c r="B53" s="88" t="s">
        <v>1348</v>
      </c>
      <c r="C53" s="85" t="s">
        <v>1349</v>
      </c>
      <c r="D53" s="98" t="s">
        <v>1096</v>
      </c>
      <c r="E53" s="85"/>
      <c r="F53" s="98" t="s">
        <v>1274</v>
      </c>
      <c r="G53" s="98" t="s">
        <v>174</v>
      </c>
      <c r="H53" s="95">
        <v>44989.610000000008</v>
      </c>
      <c r="I53" s="97">
        <v>20531</v>
      </c>
      <c r="J53" s="95">
        <v>35515.560720000009</v>
      </c>
      <c r="K53" s="96">
        <v>1.6331053291865049E-4</v>
      </c>
      <c r="L53" s="96">
        <v>0.24439442602512687</v>
      </c>
      <c r="M53" s="96">
        <v>8.3529950886171392E-2</v>
      </c>
    </row>
    <row r="54" spans="2:13">
      <c r="B54" s="88" t="s">
        <v>1350</v>
      </c>
      <c r="C54" s="85" t="s">
        <v>1351</v>
      </c>
      <c r="D54" s="98" t="s">
        <v>1096</v>
      </c>
      <c r="E54" s="85"/>
      <c r="F54" s="98" t="s">
        <v>1274</v>
      </c>
      <c r="G54" s="98" t="s">
        <v>174</v>
      </c>
      <c r="H54" s="95">
        <v>17190.000000000004</v>
      </c>
      <c r="I54" s="97">
        <v>2020</v>
      </c>
      <c r="J54" s="95">
        <v>1335.1301100000003</v>
      </c>
      <c r="K54" s="96">
        <v>2.7548076923076929E-4</v>
      </c>
      <c r="L54" s="96">
        <v>9.1874758637434367E-3</v>
      </c>
      <c r="M54" s="96">
        <v>3.1401264756646821E-3</v>
      </c>
    </row>
    <row r="55" spans="2:13">
      <c r="B55" s="88" t="s">
        <v>1352</v>
      </c>
      <c r="C55" s="85" t="s">
        <v>1353</v>
      </c>
      <c r="D55" s="98" t="s">
        <v>32</v>
      </c>
      <c r="E55" s="85"/>
      <c r="F55" s="98" t="s">
        <v>1274</v>
      </c>
      <c r="G55" s="98" t="s">
        <v>181</v>
      </c>
      <c r="H55" s="95">
        <v>17685.009999999998</v>
      </c>
      <c r="I55" s="97">
        <v>9960</v>
      </c>
      <c r="J55" s="95">
        <v>744.5551999999999</v>
      </c>
      <c r="K55" s="96">
        <v>2.401223353699932E-4</v>
      </c>
      <c r="L55" s="96">
        <v>5.1235328137604992E-3</v>
      </c>
      <c r="M55" s="96">
        <v>1.7511383187319561E-3</v>
      </c>
    </row>
    <row r="56" spans="2:13">
      <c r="B56" s="84"/>
      <c r="C56" s="85"/>
      <c r="D56" s="85"/>
      <c r="E56" s="85"/>
      <c r="F56" s="85"/>
      <c r="G56" s="85"/>
      <c r="H56" s="95"/>
      <c r="I56" s="97"/>
      <c r="J56" s="85"/>
      <c r="K56" s="85"/>
      <c r="L56" s="96"/>
      <c r="M56" s="85"/>
    </row>
    <row r="57" spans="2:13">
      <c r="B57" s="102" t="s">
        <v>77</v>
      </c>
      <c r="C57" s="83"/>
      <c r="D57" s="83"/>
      <c r="E57" s="83"/>
      <c r="F57" s="83"/>
      <c r="G57" s="83"/>
      <c r="H57" s="92"/>
      <c r="I57" s="94"/>
      <c r="J57" s="92">
        <v>16335.161749999999</v>
      </c>
      <c r="K57" s="83"/>
      <c r="L57" s="93">
        <v>0.1124076995825298</v>
      </c>
      <c r="M57" s="93">
        <v>3.8419082538285354E-2</v>
      </c>
    </row>
    <row r="58" spans="2:13">
      <c r="B58" s="88" t="s">
        <v>1354</v>
      </c>
      <c r="C58" s="85" t="s">
        <v>1355</v>
      </c>
      <c r="D58" s="98" t="s">
        <v>134</v>
      </c>
      <c r="E58" s="85"/>
      <c r="F58" s="98" t="s">
        <v>1356</v>
      </c>
      <c r="G58" s="98" t="s">
        <v>174</v>
      </c>
      <c r="H58" s="95">
        <v>4002.0000000000005</v>
      </c>
      <c r="I58" s="97">
        <v>11292</v>
      </c>
      <c r="J58" s="95">
        <v>1737.5779500000001</v>
      </c>
      <c r="K58" s="96">
        <v>9.3146702285543581E-5</v>
      </c>
      <c r="L58" s="96">
        <v>1.1956853760865147E-2</v>
      </c>
      <c r="M58" s="96">
        <v>4.0866537901135059E-3</v>
      </c>
    </row>
    <row r="59" spans="2:13">
      <c r="B59" s="88" t="s">
        <v>1357</v>
      </c>
      <c r="C59" s="85" t="s">
        <v>1358</v>
      </c>
      <c r="D59" s="98" t="s">
        <v>1096</v>
      </c>
      <c r="E59" s="85"/>
      <c r="F59" s="98" t="s">
        <v>1356</v>
      </c>
      <c r="G59" s="98" t="s">
        <v>174</v>
      </c>
      <c r="H59" s="95">
        <v>18734.000000000004</v>
      </c>
      <c r="I59" s="97">
        <v>7937</v>
      </c>
      <c r="J59" s="95">
        <v>5717.1980900000008</v>
      </c>
      <c r="K59" s="96">
        <v>9.3820419463913927E-5</v>
      </c>
      <c r="L59" s="96">
        <v>3.9341948074345406E-2</v>
      </c>
      <c r="M59" s="96">
        <v>1.3446423651570968E-2</v>
      </c>
    </row>
    <row r="60" spans="2:13">
      <c r="B60" s="88" t="s">
        <v>1359</v>
      </c>
      <c r="C60" s="85" t="s">
        <v>1360</v>
      </c>
      <c r="D60" s="98" t="s">
        <v>134</v>
      </c>
      <c r="E60" s="85"/>
      <c r="F60" s="98" t="s">
        <v>1356</v>
      </c>
      <c r="G60" s="98" t="s">
        <v>174</v>
      </c>
      <c r="H60" s="95">
        <v>2743.0000000000005</v>
      </c>
      <c r="I60" s="97">
        <v>6975</v>
      </c>
      <c r="J60" s="95">
        <v>735.64174000000014</v>
      </c>
      <c r="K60" s="96">
        <v>1.1283749229101495E-4</v>
      </c>
      <c r="L60" s="96">
        <v>5.0621963207857128E-3</v>
      </c>
      <c r="M60" s="96">
        <v>1.7301745253711896E-3</v>
      </c>
    </row>
    <row r="61" spans="2:13">
      <c r="B61" s="88" t="s">
        <v>1361</v>
      </c>
      <c r="C61" s="85" t="s">
        <v>1362</v>
      </c>
      <c r="D61" s="98" t="s">
        <v>134</v>
      </c>
      <c r="E61" s="85"/>
      <c r="F61" s="98" t="s">
        <v>1356</v>
      </c>
      <c r="G61" s="98" t="s">
        <v>174</v>
      </c>
      <c r="H61" s="95">
        <v>3813.0000000000005</v>
      </c>
      <c r="I61" s="97">
        <v>9873.5</v>
      </c>
      <c r="J61" s="95">
        <v>1447.5523700000003</v>
      </c>
      <c r="K61" s="96">
        <v>1.4357380156541759E-3</v>
      </c>
      <c r="L61" s="96">
        <v>9.9610909538094452E-3</v>
      </c>
      <c r="M61" s="96">
        <v>3.4045352493384767E-3</v>
      </c>
    </row>
    <row r="62" spans="2:13">
      <c r="B62" s="88" t="s">
        <v>1363</v>
      </c>
      <c r="C62" s="85" t="s">
        <v>1364</v>
      </c>
      <c r="D62" s="98" t="s">
        <v>134</v>
      </c>
      <c r="E62" s="85"/>
      <c r="F62" s="98" t="s">
        <v>1356</v>
      </c>
      <c r="G62" s="98" t="s">
        <v>176</v>
      </c>
      <c r="H62" s="95">
        <v>5686.0000000000009</v>
      </c>
      <c r="I62" s="97">
        <v>10640</v>
      </c>
      <c r="J62" s="95">
        <v>2446.4601800000005</v>
      </c>
      <c r="K62" s="96">
        <v>1.0448466522155887E-4</v>
      </c>
      <c r="L62" s="96">
        <v>1.683490896281219E-2</v>
      </c>
      <c r="M62" s="96">
        <v>5.7538919430686671E-3</v>
      </c>
    </row>
    <row r="63" spans="2:13">
      <c r="B63" s="88" t="s">
        <v>1365</v>
      </c>
      <c r="C63" s="85" t="s">
        <v>1366</v>
      </c>
      <c r="D63" s="98" t="s">
        <v>134</v>
      </c>
      <c r="E63" s="85"/>
      <c r="F63" s="98" t="s">
        <v>1356</v>
      </c>
      <c r="G63" s="98" t="s">
        <v>174</v>
      </c>
      <c r="H63" s="95">
        <v>3195.0000000000005</v>
      </c>
      <c r="I63" s="97">
        <v>10399</v>
      </c>
      <c r="J63" s="95">
        <v>1277.4937500000003</v>
      </c>
      <c r="K63" s="96">
        <v>9.0014691411888472E-5</v>
      </c>
      <c r="L63" s="96">
        <v>8.7908608354343026E-3</v>
      </c>
      <c r="M63" s="96">
        <v>3.0045700541284012E-3</v>
      </c>
    </row>
    <row r="64" spans="2:13">
      <c r="B64" s="88" t="s">
        <v>1367</v>
      </c>
      <c r="C64" s="85" t="s">
        <v>1368</v>
      </c>
      <c r="D64" s="98" t="s">
        <v>1096</v>
      </c>
      <c r="E64" s="85"/>
      <c r="F64" s="98" t="s">
        <v>1356</v>
      </c>
      <c r="G64" s="98" t="s">
        <v>174</v>
      </c>
      <c r="H64" s="95">
        <v>5485.0000000000009</v>
      </c>
      <c r="I64" s="97">
        <v>3645</v>
      </c>
      <c r="J64" s="95">
        <v>772.55136000000016</v>
      </c>
      <c r="K64" s="96">
        <v>1.6645231088793064E-5</v>
      </c>
      <c r="L64" s="96">
        <v>5.3161837339599557E-3</v>
      </c>
      <c r="M64" s="96">
        <v>1.8169831997472941E-3</v>
      </c>
    </row>
    <row r="65" spans="2:13">
      <c r="B65" s="88" t="s">
        <v>1369</v>
      </c>
      <c r="C65" s="85" t="s">
        <v>1370</v>
      </c>
      <c r="D65" s="98" t="s">
        <v>32</v>
      </c>
      <c r="E65" s="85"/>
      <c r="F65" s="98" t="s">
        <v>1356</v>
      </c>
      <c r="G65" s="98" t="s">
        <v>176</v>
      </c>
      <c r="H65" s="95">
        <v>2991.0000000000005</v>
      </c>
      <c r="I65" s="97">
        <v>18195</v>
      </c>
      <c r="J65" s="95">
        <v>2200.6863100000005</v>
      </c>
      <c r="K65" s="96">
        <v>4.6300094581604116E-3</v>
      </c>
      <c r="L65" s="96">
        <v>1.514365694051766E-2</v>
      </c>
      <c r="M65" s="96">
        <v>5.1758501249468594E-3</v>
      </c>
    </row>
    <row r="66" spans="2:13">
      <c r="B66" s="148"/>
      <c r="C66" s="148"/>
      <c r="D66" s="149"/>
      <c r="E66" s="149"/>
      <c r="F66" s="149"/>
      <c r="G66" s="149"/>
      <c r="H66" s="149"/>
      <c r="I66" s="149"/>
      <c r="J66" s="149"/>
      <c r="K66" s="149"/>
      <c r="L66" s="149"/>
      <c r="M66" s="149"/>
    </row>
    <row r="67" spans="2:13">
      <c r="B67" s="148"/>
      <c r="C67" s="148"/>
      <c r="D67" s="149"/>
      <c r="E67" s="149"/>
      <c r="F67" s="149"/>
      <c r="G67" s="149"/>
      <c r="H67" s="149"/>
      <c r="I67" s="149"/>
      <c r="J67" s="149"/>
      <c r="K67" s="149"/>
      <c r="L67" s="149"/>
      <c r="M67" s="149"/>
    </row>
    <row r="68" spans="2:13">
      <c r="B68" s="146" t="s">
        <v>1497</v>
      </c>
      <c r="C68" s="148"/>
      <c r="D68" s="149"/>
      <c r="E68" s="149"/>
      <c r="F68" s="149"/>
      <c r="G68" s="149"/>
      <c r="H68" s="149"/>
      <c r="I68" s="149"/>
      <c r="J68" s="149"/>
      <c r="K68" s="149"/>
      <c r="L68" s="149"/>
      <c r="M68" s="149"/>
    </row>
    <row r="69" spans="2:13">
      <c r="B69" s="146" t="s">
        <v>123</v>
      </c>
      <c r="C69" s="148"/>
      <c r="D69" s="149"/>
      <c r="E69" s="149"/>
      <c r="F69" s="149"/>
      <c r="G69" s="149"/>
      <c r="H69" s="149"/>
      <c r="I69" s="149"/>
      <c r="J69" s="149"/>
      <c r="K69" s="149"/>
      <c r="L69" s="149"/>
      <c r="M69" s="149"/>
    </row>
    <row r="70" spans="2:13">
      <c r="B70" s="147"/>
      <c r="C70" s="148"/>
      <c r="D70" s="149"/>
      <c r="E70" s="149"/>
      <c r="F70" s="149"/>
      <c r="G70" s="149"/>
      <c r="H70" s="149"/>
      <c r="I70" s="149"/>
      <c r="J70" s="149"/>
      <c r="K70" s="149"/>
      <c r="L70" s="149"/>
      <c r="M70" s="149"/>
    </row>
    <row r="71" spans="2:13">
      <c r="B71" s="148"/>
      <c r="C71" s="148"/>
      <c r="D71" s="149"/>
      <c r="E71" s="149"/>
      <c r="F71" s="149"/>
      <c r="G71" s="149"/>
      <c r="H71" s="149"/>
      <c r="I71" s="149"/>
      <c r="J71" s="149"/>
      <c r="K71" s="149"/>
      <c r="L71" s="149"/>
      <c r="M71" s="149"/>
    </row>
    <row r="72" spans="2:13">
      <c r="B72" s="148"/>
      <c r="C72" s="148"/>
      <c r="D72" s="149"/>
      <c r="E72" s="149"/>
      <c r="F72" s="149"/>
      <c r="G72" s="149"/>
      <c r="H72" s="149"/>
      <c r="I72" s="149"/>
      <c r="J72" s="149"/>
      <c r="K72" s="149"/>
      <c r="L72" s="149"/>
      <c r="M72" s="149"/>
    </row>
    <row r="73" spans="2:13">
      <c r="D73" s="1"/>
      <c r="E73" s="1"/>
      <c r="F73" s="1"/>
      <c r="G73" s="1"/>
    </row>
    <row r="74" spans="2:13">
      <c r="D74" s="1"/>
      <c r="E74" s="1"/>
      <c r="F74" s="1"/>
      <c r="G74" s="1"/>
    </row>
    <row r="75" spans="2:13">
      <c r="D75" s="1"/>
      <c r="E75" s="1"/>
      <c r="F75" s="1"/>
      <c r="G75" s="1"/>
    </row>
    <row r="76" spans="2:13">
      <c r="D76" s="1"/>
      <c r="E76" s="1"/>
      <c r="F76" s="1"/>
      <c r="G76" s="1"/>
    </row>
    <row r="77" spans="2:13">
      <c r="D77" s="1"/>
      <c r="E77" s="1"/>
      <c r="F77" s="1"/>
      <c r="G77" s="1"/>
    </row>
    <row r="78" spans="2:13">
      <c r="D78" s="1"/>
      <c r="E78" s="1"/>
      <c r="F78" s="1"/>
      <c r="G78" s="1"/>
    </row>
    <row r="79" spans="2:13">
      <c r="D79" s="1"/>
      <c r="E79" s="1"/>
      <c r="F79" s="1"/>
      <c r="G79" s="1"/>
    </row>
    <row r="80" spans="2:13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conditionalFormatting sqref="B68">
    <cfRule type="cellIs" dxfId="38" priority="2" operator="equal">
      <formula>"NR3"</formula>
    </cfRule>
  </conditionalFormatting>
  <conditionalFormatting sqref="B68">
    <cfRule type="containsText" dxfId="37" priority="1" operator="containsText" text="הפרשה ">
      <formula>NOT(ISERROR(SEARCH("הפרשה ",B68)))</formula>
    </cfRule>
  </conditionalFormatting>
  <dataValidations count="1">
    <dataValidation allowBlank="1" showInputMessage="1" showErrorMessage="1" sqref="C5:C1048576 AB1:XFD2 B70:B1048576 A1:A1048576 B1:B67 D3:XFD1048576 D1:Z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I3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2.85546875" style="2" customWidth="1"/>
    <col min="4" max="4" width="7.140625" style="2" customWidth="1"/>
    <col min="5" max="5" width="6.5703125" style="2" bestFit="1" customWidth="1"/>
    <col min="6" max="6" width="8.5703125" style="1" customWidth="1"/>
    <col min="7" max="7" width="6.5703125" style="1" customWidth="1"/>
    <col min="8" max="8" width="8.140625" style="1" bestFit="1" customWidth="1"/>
    <col min="9" max="9" width="12" style="1" bestFit="1" customWidth="1"/>
    <col min="10" max="10" width="10.140625" style="1" bestFit="1" customWidth="1"/>
    <col min="11" max="11" width="10.7109375" style="1" bestFit="1" customWidth="1"/>
    <col min="12" max="12" width="10.140625" style="1" bestFit="1" customWidth="1"/>
    <col min="13" max="13" width="6.85546875" style="1" bestFit="1" customWidth="1"/>
    <col min="14" max="15" width="10" style="1" customWidth="1"/>
    <col min="16" max="16" width="7.5703125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61">
      <c r="B1" s="57" t="s">
        <v>190</v>
      </c>
      <c r="C1" s="79" t="s" vm="1">
        <v>246</v>
      </c>
    </row>
    <row r="2" spans="2:61">
      <c r="B2" s="57" t="s">
        <v>189</v>
      </c>
      <c r="C2" s="79" t="s">
        <v>247</v>
      </c>
    </row>
    <row r="3" spans="2:61">
      <c r="B3" s="57" t="s">
        <v>191</v>
      </c>
      <c r="C3" s="79" t="s">
        <v>248</v>
      </c>
    </row>
    <row r="4" spans="2:61">
      <c r="B4" s="57" t="s">
        <v>192</v>
      </c>
      <c r="C4" s="79">
        <v>75</v>
      </c>
    </row>
    <row r="6" spans="2:61" ht="26.25" customHeight="1">
      <c r="B6" s="166" t="s">
        <v>221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8"/>
    </row>
    <row r="7" spans="2:61" ht="26.25" customHeight="1">
      <c r="B7" s="166" t="s">
        <v>102</v>
      </c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8"/>
      <c r="BI7" s="3"/>
    </row>
    <row r="8" spans="2:61" s="3" customFormat="1" ht="63">
      <c r="B8" s="23" t="s">
        <v>126</v>
      </c>
      <c r="C8" s="31" t="s">
        <v>53</v>
      </c>
      <c r="D8" s="71" t="s">
        <v>130</v>
      </c>
      <c r="E8" s="71" t="s">
        <v>128</v>
      </c>
      <c r="F8" s="75" t="s">
        <v>73</v>
      </c>
      <c r="G8" s="31" t="s">
        <v>15</v>
      </c>
      <c r="H8" s="31" t="s">
        <v>74</v>
      </c>
      <c r="I8" s="31" t="s">
        <v>112</v>
      </c>
      <c r="J8" s="31" t="s">
        <v>0</v>
      </c>
      <c r="K8" s="31" t="s">
        <v>116</v>
      </c>
      <c r="L8" s="31" t="s">
        <v>69</v>
      </c>
      <c r="M8" s="31" t="s">
        <v>66</v>
      </c>
      <c r="N8" s="71" t="s">
        <v>193</v>
      </c>
      <c r="O8" s="32" t="s">
        <v>195</v>
      </c>
      <c r="BD8" s="1"/>
      <c r="BE8" s="1"/>
    </row>
    <row r="9" spans="2:61" s="3" customFormat="1" ht="20.2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70</v>
      </c>
      <c r="L9" s="33" t="s">
        <v>23</v>
      </c>
      <c r="M9" s="33" t="s">
        <v>20</v>
      </c>
      <c r="N9" s="33" t="s">
        <v>20</v>
      </c>
      <c r="O9" s="34" t="s">
        <v>20</v>
      </c>
      <c r="BC9" s="1"/>
      <c r="BD9" s="1"/>
      <c r="BE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C10" s="1"/>
      <c r="BD10" s="3"/>
      <c r="BE10" s="1"/>
    </row>
    <row r="11" spans="2:61" s="4" customFormat="1" ht="18" customHeight="1">
      <c r="B11" s="121" t="s">
        <v>38</v>
      </c>
      <c r="C11" s="122"/>
      <c r="D11" s="122"/>
      <c r="E11" s="122"/>
      <c r="F11" s="122"/>
      <c r="G11" s="122"/>
      <c r="H11" s="122"/>
      <c r="I11" s="122"/>
      <c r="J11" s="123"/>
      <c r="K11" s="126"/>
      <c r="L11" s="123">
        <v>20085.042690000002</v>
      </c>
      <c r="M11" s="122"/>
      <c r="N11" s="124">
        <v>1</v>
      </c>
      <c r="O11" s="124">
        <v>4.7238522929967004E-2</v>
      </c>
      <c r="P11" s="5"/>
      <c r="BC11" s="1"/>
      <c r="BD11" s="3"/>
      <c r="BE11" s="1"/>
      <c r="BI11" s="1"/>
    </row>
    <row r="12" spans="2:61" s="4" customFormat="1" ht="18" customHeight="1">
      <c r="B12" s="125" t="s">
        <v>243</v>
      </c>
      <c r="C12" s="122"/>
      <c r="D12" s="122"/>
      <c r="E12" s="122"/>
      <c r="F12" s="122"/>
      <c r="G12" s="122"/>
      <c r="H12" s="122"/>
      <c r="I12" s="122"/>
      <c r="J12" s="123"/>
      <c r="K12" s="126"/>
      <c r="L12" s="123">
        <v>20085.042690000002</v>
      </c>
      <c r="M12" s="122"/>
      <c r="N12" s="124">
        <v>1</v>
      </c>
      <c r="O12" s="124">
        <v>4.7238522929967004E-2</v>
      </c>
      <c r="P12" s="5"/>
      <c r="BC12" s="1"/>
      <c r="BD12" s="3"/>
      <c r="BE12" s="1"/>
      <c r="BI12" s="1"/>
    </row>
    <row r="13" spans="2:61">
      <c r="B13" s="102" t="s">
        <v>1371</v>
      </c>
      <c r="C13" s="83"/>
      <c r="D13" s="83"/>
      <c r="E13" s="83"/>
      <c r="F13" s="83"/>
      <c r="G13" s="83"/>
      <c r="H13" s="83"/>
      <c r="I13" s="83"/>
      <c r="J13" s="92"/>
      <c r="K13" s="94"/>
      <c r="L13" s="92">
        <v>20085.042690000002</v>
      </c>
      <c r="M13" s="83"/>
      <c r="N13" s="93">
        <v>1</v>
      </c>
      <c r="O13" s="93">
        <v>4.7238522929967004E-2</v>
      </c>
      <c r="BD13" s="3"/>
    </row>
    <row r="14" spans="2:61" ht="20.25">
      <c r="B14" s="88" t="s">
        <v>1372</v>
      </c>
      <c r="C14" s="85" t="s">
        <v>1373</v>
      </c>
      <c r="D14" s="98" t="s">
        <v>32</v>
      </c>
      <c r="E14" s="85"/>
      <c r="F14" s="98" t="s">
        <v>1274</v>
      </c>
      <c r="G14" s="85" t="s">
        <v>317</v>
      </c>
      <c r="H14" s="85" t="s">
        <v>1374</v>
      </c>
      <c r="I14" s="98" t="s">
        <v>174</v>
      </c>
      <c r="J14" s="95">
        <v>1620.2400000000002</v>
      </c>
      <c r="K14" s="97">
        <v>13206.9</v>
      </c>
      <c r="L14" s="95">
        <v>822.76648000000012</v>
      </c>
      <c r="M14" s="96">
        <v>6.9923483374556474E-5</v>
      </c>
      <c r="N14" s="96">
        <v>4.0964138971416847E-2</v>
      </c>
      <c r="O14" s="96">
        <v>1.9350854181076297E-3</v>
      </c>
      <c r="BD14" s="4"/>
    </row>
    <row r="15" spans="2:61">
      <c r="B15" s="88" t="s">
        <v>1375</v>
      </c>
      <c r="C15" s="85" t="s">
        <v>1376</v>
      </c>
      <c r="D15" s="98" t="s">
        <v>32</v>
      </c>
      <c r="E15" s="85"/>
      <c r="F15" s="98" t="s">
        <v>1356</v>
      </c>
      <c r="G15" s="85" t="s">
        <v>640</v>
      </c>
      <c r="H15" s="85" t="s">
        <v>1374</v>
      </c>
      <c r="I15" s="98" t="s">
        <v>174</v>
      </c>
      <c r="J15" s="95">
        <v>14715.760000000002</v>
      </c>
      <c r="K15" s="97">
        <v>10473</v>
      </c>
      <c r="L15" s="95">
        <v>5925.8430300000009</v>
      </c>
      <c r="M15" s="96">
        <v>9.2507784640275285E-4</v>
      </c>
      <c r="N15" s="96">
        <v>0.29503761189167782</v>
      </c>
      <c r="O15" s="96">
        <v>1.393714099454773E-2</v>
      </c>
    </row>
    <row r="16" spans="2:61">
      <c r="B16" s="88" t="s">
        <v>1377</v>
      </c>
      <c r="C16" s="85" t="s">
        <v>1378</v>
      </c>
      <c r="D16" s="98" t="s">
        <v>32</v>
      </c>
      <c r="E16" s="85"/>
      <c r="F16" s="98" t="s">
        <v>1356</v>
      </c>
      <c r="G16" s="85" t="s">
        <v>1379</v>
      </c>
      <c r="H16" s="85" t="s">
        <v>1380</v>
      </c>
      <c r="I16" s="98" t="s">
        <v>174</v>
      </c>
      <c r="J16" s="95">
        <v>93610.43</v>
      </c>
      <c r="K16" s="97">
        <v>1188</v>
      </c>
      <c r="L16" s="95">
        <v>4275.9933899999996</v>
      </c>
      <c r="M16" s="96">
        <v>1.4903234927035017E-4</v>
      </c>
      <c r="N16" s="96">
        <v>0.21289441381814656</v>
      </c>
      <c r="O16" s="96">
        <v>1.00568176488104E-2</v>
      </c>
    </row>
    <row r="17" spans="2:55">
      <c r="B17" s="88" t="s">
        <v>1381</v>
      </c>
      <c r="C17" s="85" t="s">
        <v>1382</v>
      </c>
      <c r="D17" s="98" t="s">
        <v>148</v>
      </c>
      <c r="E17" s="85"/>
      <c r="F17" s="98" t="s">
        <v>1274</v>
      </c>
      <c r="G17" s="85" t="s">
        <v>650</v>
      </c>
      <c r="H17" s="85"/>
      <c r="I17" s="98" t="s">
        <v>176</v>
      </c>
      <c r="J17" s="95">
        <v>4720.0000000000009</v>
      </c>
      <c r="K17" s="97">
        <v>3798</v>
      </c>
      <c r="L17" s="95">
        <v>724.91423000000009</v>
      </c>
      <c r="M17" s="96">
        <v>2.1285377605228988E-4</v>
      </c>
      <c r="N17" s="96">
        <v>3.609224243077773E-2</v>
      </c>
      <c r="O17" s="96">
        <v>1.7049442216602218E-3</v>
      </c>
    </row>
    <row r="18" spans="2:55">
      <c r="B18" s="88" t="s">
        <v>1383</v>
      </c>
      <c r="C18" s="85" t="s">
        <v>1384</v>
      </c>
      <c r="D18" s="98" t="s">
        <v>148</v>
      </c>
      <c r="E18" s="85"/>
      <c r="F18" s="98" t="s">
        <v>1274</v>
      </c>
      <c r="G18" s="85" t="s">
        <v>650</v>
      </c>
      <c r="H18" s="85"/>
      <c r="I18" s="98" t="s">
        <v>176</v>
      </c>
      <c r="J18" s="95">
        <v>4330.0000000000009</v>
      </c>
      <c r="K18" s="97">
        <v>2090</v>
      </c>
      <c r="L18" s="95">
        <v>365.95177000000007</v>
      </c>
      <c r="M18" s="96">
        <v>4.1833621638734606E-5</v>
      </c>
      <c r="N18" s="96">
        <v>1.8220114124138813E-2</v>
      </c>
      <c r="O18" s="96">
        <v>8.606912788397471E-4</v>
      </c>
    </row>
    <row r="19" spans="2:55" ht="20.25">
      <c r="B19" s="88" t="s">
        <v>1385</v>
      </c>
      <c r="C19" s="85" t="s">
        <v>1386</v>
      </c>
      <c r="D19" s="98" t="s">
        <v>32</v>
      </c>
      <c r="E19" s="85"/>
      <c r="F19" s="98" t="s">
        <v>1274</v>
      </c>
      <c r="G19" s="85" t="s">
        <v>650</v>
      </c>
      <c r="H19" s="85"/>
      <c r="I19" s="98" t="s">
        <v>174</v>
      </c>
      <c r="J19" s="95">
        <v>1508.1400000000003</v>
      </c>
      <c r="K19" s="97">
        <v>10490.79</v>
      </c>
      <c r="L19" s="95">
        <v>608.34133000000008</v>
      </c>
      <c r="M19" s="96">
        <v>2.3250469137165179E-4</v>
      </c>
      <c r="N19" s="96">
        <v>3.028827667380975E-2</v>
      </c>
      <c r="O19" s="96">
        <v>1.4307734521649467E-3</v>
      </c>
      <c r="BC19" s="4"/>
    </row>
    <row r="20" spans="2:55">
      <c r="B20" s="88" t="s">
        <v>1387</v>
      </c>
      <c r="C20" s="85" t="s">
        <v>1388</v>
      </c>
      <c r="D20" s="98" t="s">
        <v>32</v>
      </c>
      <c r="E20" s="85"/>
      <c r="F20" s="98" t="s">
        <v>1274</v>
      </c>
      <c r="G20" s="85" t="s">
        <v>650</v>
      </c>
      <c r="H20" s="85"/>
      <c r="I20" s="98" t="s">
        <v>174</v>
      </c>
      <c r="J20" s="95">
        <v>6953.0000000000009</v>
      </c>
      <c r="K20" s="97">
        <v>809</v>
      </c>
      <c r="L20" s="95">
        <v>216.28035999999997</v>
      </c>
      <c r="M20" s="96">
        <v>8.1975476524399156E-4</v>
      </c>
      <c r="N20" s="96">
        <v>1.0768230037553381E-2</v>
      </c>
      <c r="O20" s="96">
        <v>5.0867528154412492E-4</v>
      </c>
      <c r="BC20" s="3"/>
    </row>
    <row r="21" spans="2:55">
      <c r="B21" s="88" t="s">
        <v>1389</v>
      </c>
      <c r="C21" s="85" t="s">
        <v>1390</v>
      </c>
      <c r="D21" s="98" t="s">
        <v>32</v>
      </c>
      <c r="E21" s="85"/>
      <c r="F21" s="98" t="s">
        <v>1274</v>
      </c>
      <c r="G21" s="85" t="s">
        <v>650</v>
      </c>
      <c r="H21" s="85"/>
      <c r="I21" s="98" t="s">
        <v>176</v>
      </c>
      <c r="J21" s="95">
        <v>4625.0000000000009</v>
      </c>
      <c r="K21" s="97">
        <v>1948</v>
      </c>
      <c r="L21" s="95">
        <v>364.32615999999996</v>
      </c>
      <c r="M21" s="96">
        <v>2.3227664304938112E-5</v>
      </c>
      <c r="N21" s="96">
        <v>1.8139177776375436E-2</v>
      </c>
      <c r="O21" s="96">
        <v>8.5686796532005911E-4</v>
      </c>
    </row>
    <row r="22" spans="2:55">
      <c r="B22" s="88" t="s">
        <v>1391</v>
      </c>
      <c r="C22" s="85" t="s">
        <v>1392</v>
      </c>
      <c r="D22" s="98" t="s">
        <v>32</v>
      </c>
      <c r="E22" s="85"/>
      <c r="F22" s="98" t="s">
        <v>1274</v>
      </c>
      <c r="G22" s="85" t="s">
        <v>650</v>
      </c>
      <c r="H22" s="85"/>
      <c r="I22" s="98" t="s">
        <v>174</v>
      </c>
      <c r="J22" s="95">
        <v>13050.310000000003</v>
      </c>
      <c r="K22" s="97">
        <v>1386</v>
      </c>
      <c r="L22" s="95">
        <v>695.47321999999997</v>
      </c>
      <c r="M22" s="96">
        <v>5.2331821448299868E-4</v>
      </c>
      <c r="N22" s="96">
        <v>3.4626424784561904E-2</v>
      </c>
      <c r="O22" s="96">
        <v>1.6357011611683055E-3</v>
      </c>
    </row>
    <row r="23" spans="2:55">
      <c r="B23" s="88" t="s">
        <v>1393</v>
      </c>
      <c r="C23" s="85" t="s">
        <v>1394</v>
      </c>
      <c r="D23" s="98" t="s">
        <v>32</v>
      </c>
      <c r="E23" s="85"/>
      <c r="F23" s="98" t="s">
        <v>1274</v>
      </c>
      <c r="G23" s="85" t="s">
        <v>650</v>
      </c>
      <c r="H23" s="85"/>
      <c r="I23" s="98" t="s">
        <v>174</v>
      </c>
      <c r="J23" s="95">
        <v>11539.89</v>
      </c>
      <c r="K23" s="97">
        <v>1647.14</v>
      </c>
      <c r="L23" s="95">
        <v>730.85044999999991</v>
      </c>
      <c r="M23" s="96">
        <v>5.5042272589946294E-5</v>
      </c>
      <c r="N23" s="96">
        <v>3.6387796694297182E-2</v>
      </c>
      <c r="O23" s="96">
        <v>1.7189057685145354E-3</v>
      </c>
    </row>
    <row r="24" spans="2:55">
      <c r="B24" s="88" t="s">
        <v>1395</v>
      </c>
      <c r="C24" s="85" t="s">
        <v>1396</v>
      </c>
      <c r="D24" s="98" t="s">
        <v>32</v>
      </c>
      <c r="E24" s="85"/>
      <c r="F24" s="98" t="s">
        <v>1274</v>
      </c>
      <c r="G24" s="85" t="s">
        <v>650</v>
      </c>
      <c r="H24" s="85"/>
      <c r="I24" s="98" t="s">
        <v>176</v>
      </c>
      <c r="J24" s="95">
        <v>83460.000000000015</v>
      </c>
      <c r="K24" s="97">
        <v>1107.98</v>
      </c>
      <c r="L24" s="95">
        <v>3739.3831900000005</v>
      </c>
      <c r="M24" s="96">
        <v>6.5160598127784195E-4</v>
      </c>
      <c r="N24" s="96">
        <v>0.18617750769640012</v>
      </c>
      <c r="O24" s="96">
        <v>8.7947504663605063E-3</v>
      </c>
    </row>
    <row r="25" spans="2:55">
      <c r="B25" s="88" t="s">
        <v>1397</v>
      </c>
      <c r="C25" s="85" t="s">
        <v>1398</v>
      </c>
      <c r="D25" s="98" t="s">
        <v>32</v>
      </c>
      <c r="E25" s="85"/>
      <c r="F25" s="98" t="s">
        <v>1274</v>
      </c>
      <c r="G25" s="85" t="s">
        <v>650</v>
      </c>
      <c r="H25" s="85"/>
      <c r="I25" s="98" t="s">
        <v>184</v>
      </c>
      <c r="J25" s="95">
        <v>5398.5000000000009</v>
      </c>
      <c r="K25" s="97">
        <v>9102.4277000000002</v>
      </c>
      <c r="L25" s="95">
        <v>1614.9190800000003</v>
      </c>
      <c r="M25" s="96">
        <v>6.9180237405481483E-4</v>
      </c>
      <c r="N25" s="96">
        <v>8.0404065100844468E-2</v>
      </c>
      <c r="O25" s="96">
        <v>3.7981692729288012E-3</v>
      </c>
    </row>
    <row r="26" spans="2:55">
      <c r="B26" s="84"/>
      <c r="C26" s="85"/>
      <c r="D26" s="85"/>
      <c r="E26" s="85"/>
      <c r="F26" s="85"/>
      <c r="G26" s="85"/>
      <c r="H26" s="85"/>
      <c r="I26" s="85"/>
      <c r="J26" s="95"/>
      <c r="K26" s="97"/>
      <c r="L26" s="85"/>
      <c r="M26" s="85"/>
      <c r="N26" s="96"/>
      <c r="O26" s="85"/>
    </row>
    <row r="27" spans="2:5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55">
      <c r="B28" s="146" t="s">
        <v>1497</v>
      </c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55">
      <c r="B29" s="146" t="s">
        <v>123</v>
      </c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55">
      <c r="B30" s="147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5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5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15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15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15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15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1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2:15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2:15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15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1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1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15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15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15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15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15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15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  <row r="110" spans="2:15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</row>
    <row r="111" spans="2:15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</row>
    <row r="112" spans="2:15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</row>
    <row r="113" spans="2:15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</row>
    <row r="114" spans="2:15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</row>
    <row r="115" spans="2:15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</row>
    <row r="116" spans="2:15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</row>
    <row r="117" spans="2:15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</row>
    <row r="118" spans="2:15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</row>
    <row r="119" spans="2:15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</row>
    <row r="120" spans="2:15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</row>
    <row r="121" spans="2:15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</row>
    <row r="122" spans="2:15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</row>
    <row r="123" spans="2:15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</row>
    <row r="124" spans="2:15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</row>
    <row r="125" spans="2:15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conditionalFormatting sqref="B28">
    <cfRule type="cellIs" dxfId="36" priority="2" operator="equal">
      <formula>"NR3"</formula>
    </cfRule>
  </conditionalFormatting>
  <conditionalFormatting sqref="B28">
    <cfRule type="containsText" dxfId="35" priority="1" operator="containsText" text="הפרשה ">
      <formula>NOT(ISERROR(SEARCH("הפרשה ",B28)))</formula>
    </cfRule>
  </conditionalFormatting>
  <dataValidations count="1">
    <dataValidation allowBlank="1" showInputMessage="1" showErrorMessage="1" sqref="C5:C1048576 AD1:XFD2 B30:B1048576 A1:A1048576 B1:B27 D3:XFD1048576 D1:AB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31DD25E0-B70C-4129-8420-ECA48EEF97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Migdal</cp:lastModifiedBy>
  <cp:lastPrinted>2015-07-05T07:24:46Z</cp:lastPrinted>
  <dcterms:created xsi:type="dcterms:W3CDTF">2005-07-19T07:39:38Z</dcterms:created>
  <dcterms:modified xsi:type="dcterms:W3CDTF">2017-04-24T11:13:54Z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1" name="_NewReviewCycle">
    <vt:lpwstr/>
  </property>
  <property fmtid="{D5CDD505-2E9C-101B-9397-08002B2CF9AE}" pid="22" name="b76e59bb9f5947a781773f53cc6e9460">
    <vt:lpwstr/>
  </property>
  <property fmtid="{D5CDD505-2E9C-101B-9397-08002B2CF9AE}" pid="23" name="n612d9597dc7466f957352ce79be86f3">
    <vt:lpwstr/>
  </property>
  <property fmtid="{D5CDD505-2E9C-101B-9397-08002B2CF9AE}" pid="24" name="ia53b9f18d984e01914f4b79710425b7">
    <vt:lpwstr/>
  </property>
  <property fmtid="{D5CDD505-2E9C-101B-9397-08002B2CF9AE}" pid="25" name="e09eddfac2354f9ab04a226e27f86f1f">
    <vt:lpwstr/>
  </property>
  <property fmtid="{D5CDD505-2E9C-101B-9397-08002B2CF9AE}" pid="27" name="aa1c885e8039426686f6c49672b09953">
    <vt:lpwstr/>
  </property>
  <property fmtid="{D5CDD505-2E9C-101B-9397-08002B2CF9AE}" pid="29" name="kb4cc1381c4248d7a2dfa3f1be0c86c0">
    <vt:lpwstr/>
  </property>
  <property fmtid="{D5CDD505-2E9C-101B-9397-08002B2CF9AE}" pid="30" name="xd_Signature">
    <vt:bool>false</vt:bool>
  </property>
  <property fmtid="{D5CDD505-2E9C-101B-9397-08002B2CF9AE}" pid="31" name="xd_ProgID">
    <vt:lpwstr/>
  </property>
  <property fmtid="{D5CDD505-2E9C-101B-9397-08002B2CF9AE}" pid="32" name="_SourceUrl">
    <vt:lpwstr/>
  </property>
  <property fmtid="{D5CDD505-2E9C-101B-9397-08002B2CF9AE}" pid="33" name="_SharedFileIndex">
    <vt:lpwstr/>
  </property>
  <property fmtid="{D5CDD505-2E9C-101B-9397-08002B2CF9AE}" pid="34" name="TemplateUrl">
    <vt:lpwstr/>
  </property>
</Properties>
</file>