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9">
    <s v="Migdal Hashkaot Neches Boded"/>
    <s v="{[Time].[Hie Time].[Yom].&amp;[20161231]}"/>
    <s v="{[Medida].[Medida].&amp;[2]}"/>
    <s v="{[Keren].[Keren].[All]}"/>
    <s v="{[Cheshbon KM].[Hie Peilut].[Peilut 4].&amp;[Kod_Peilut_L4_235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59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4"/>
        <n x="10"/>
      </t>
    </mdx>
    <mdx n="0" f="v">
      <t c="8" si="9">
        <n x="1" s="1"/>
        <n x="2" s="1"/>
        <n x="3" s="1"/>
        <n x="4" s="1"/>
        <n x="5" s="1"/>
        <n x="6" s="1"/>
        <n x="15"/>
        <n x="8"/>
      </t>
    </mdx>
    <mdx n="0" f="v">
      <t c="8" fi="14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 fi="14">
        <n x="1" s="1"/>
        <n x="2" s="1"/>
        <n x="3" s="1"/>
        <n x="4" s="1"/>
        <n x="5" s="1"/>
        <n x="6" s="1"/>
        <n x="17"/>
        <n x="10"/>
      </t>
    </mdx>
    <mdx n="0" f="v">
      <t c="8" si="9">
        <n x="1" s="1"/>
        <n x="2" s="1"/>
        <n x="3" s="1"/>
        <n x="4" s="1"/>
        <n x="5" s="1"/>
        <n x="6" s="1"/>
        <n x="18"/>
        <n x="8"/>
      </t>
    </mdx>
    <mdx n="0" f="v">
      <t c="8" fi="14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5"/>
        <n x="10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6"/>
        <n x="10"/>
      </t>
    </mdx>
    <mdx n="0" f="v">
      <t c="8" si="9">
        <n x="1" s="1"/>
        <n x="2" s="1"/>
        <n x="3" s="1"/>
        <n x="4" s="1"/>
        <n x="5" s="1"/>
        <n x="6" s="1"/>
        <n x="27"/>
        <n x="8"/>
      </t>
    </mdx>
    <mdx n="0" f="v">
      <t c="8" fi="14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 si="9">
        <n x="1" s="1"/>
        <n x="2" s="1"/>
        <n x="3" s="1"/>
        <n x="4" s="1"/>
        <n x="5" s="1"/>
        <n x="6" s="1"/>
        <n x="29"/>
        <n x="8"/>
      </t>
    </mdx>
    <mdx n="0" f="v">
      <t c="8" fi="14">
        <n x="1" s="1"/>
        <n x="2" s="1"/>
        <n x="3" s="1"/>
        <n x="4" s="1"/>
        <n x="5" s="1"/>
        <n x="6" s="1"/>
        <n x="29"/>
        <n x="10"/>
      </t>
    </mdx>
    <mdx n="0" f="v">
      <t c="8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 si="9">
        <n x="1" s="1"/>
        <n x="2" s="1"/>
        <n x="3" s="1"/>
        <n x="4" s="1"/>
        <n x="5" s="1"/>
        <n x="6" s="1"/>
        <n x="38"/>
        <n x="8"/>
      </t>
    </mdx>
    <mdx n="0" f="v">
      <t c="8" fi="14">
        <n x="1" s="1"/>
        <n x="2" s="1"/>
        <n x="3" s="1"/>
        <n x="4" s="1"/>
        <n x="5" s="1"/>
        <n x="6" s="1"/>
        <n x="38"/>
        <n x="10"/>
      </t>
    </mdx>
  </mdxMetadata>
  <valueMetadata count="5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</valueMetadata>
</metadata>
</file>

<file path=xl/sharedStrings.xml><?xml version="1.0" encoding="utf-8"?>
<sst xmlns="http://schemas.openxmlformats.org/spreadsheetml/2006/main" count="3392" uniqueCount="960">
  <si>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</si>
  <si>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</si>
  <si>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</si>
  <si>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</si>
  <si>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</si>
  <si>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</si>
  <si>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</si>
  <si>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</si>
  <si>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</si>
  <si>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</si>
  <si>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</si>
  <si>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</si>
  <si>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</si>
  <si>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</si>
  <si>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</si>
  <si>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</si>
  <si>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</si>
  <si>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</si>
  <si>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</si>
  <si>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</si>
  <si>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</si>
  <si>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</si>
  <si>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</si>
  <si>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</si>
  <si>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</si>
  <si>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</si>
  <si>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</si>
  <si>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</si>
  <si>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</si>
  <si>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</si>
  <si>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</si>
  <si>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</si>
  <si>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</si>
  <si>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</si>
  <si>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</si>
  <si>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</si>
  <si>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</si>
  <si>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₪ / מט"ח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</si>
  <si>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</si>
  <si>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</si>
  <si>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</si>
  <si>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</si>
  <si>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</si>
  <si>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</si>
  <si>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</si>
  <si>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</si>
  <si>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</si>
  <si>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</si>
  <si>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</si>
  <si>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</si>
  <si>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</si>
  <si>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</si>
  <si>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</si>
  <si>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</si>
  <si>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</si>
  <si>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</si>
  <si>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</si>
  <si>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שווי שוק</t>
  </si>
  <si>
    <t>אגורות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</si>
  <si>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</si>
  <si>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</si>
  <si>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</si>
  <si>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</si>
  <si>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</si>
  <si>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</si>
  <si>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</si>
  <si>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</si>
  <si>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</si>
  <si>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</si>
  <si>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</si>
  <si>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</si>
  <si>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</si>
  <si>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</si>
  <si>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</si>
  <si>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</si>
  <si>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</si>
  <si>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</si>
  <si>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</si>
  <si>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</si>
  <si>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</si>
  <si>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</si>
  <si>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</si>
  <si>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</si>
  <si>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</si>
  <si>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</si>
  <si>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</si>
  <si>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</si>
  <si>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</si>
  <si>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</si>
  <si>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</si>
  <si>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</si>
  <si>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</si>
  <si>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</si>
  <si>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</si>
  <si>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</si>
  <si>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</si>
  <si>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</si>
  <si>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</si>
  <si>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</si>
  <si>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</si>
  <si>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</si>
  <si>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</si>
  <si>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</si>
  <si>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</si>
  <si>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</si>
  <si>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</si>
  <si>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</si>
  <si>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</si>
  <si>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</si>
  <si>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</si>
  <si>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</si>
  <si>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</si>
  <si>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</si>
  <si>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</si>
  <si>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</si>
  <si>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</si>
  <si>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</si>
  <si>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</si>
  <si>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</si>
  <si>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</si>
  <si>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</si>
  <si>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</si>
  <si>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</si>
  <si>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</si>
  <si>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</si>
  <si>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</si>
  <si>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</si>
  <si>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</si>
  <si>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</si>
  <si>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</si>
  <si>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</si>
  <si>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</si>
  <si>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</si>
  <si>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</si>
  <si>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</si>
  <si>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</si>
  <si>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</si>
  <si>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</si>
  <si>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</si>
  <si>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</si>
  <si>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</si>
  <si>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</si>
  <si>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</si>
  <si>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</si>
  <si>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</si>
  <si>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</si>
  <si>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</si>
  <si>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</si>
  <si>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</si>
  <si>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</si>
  <si>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</si>
  <si>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</si>
  <si>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</si>
  <si>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</si>
  <si>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</si>
  <si>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</si>
  <si>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</si>
  <si>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</si>
  <si>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</si>
  <si>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</si>
  <si>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</si>
  <si>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</si>
  <si>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</si>
  <si>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</si>
  <si>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</si>
  <si>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</si>
  <si>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</si>
  <si>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</si>
  <si>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</si>
  <si>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</si>
  <si>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</si>
  <si>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</si>
  <si>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</si>
  <si>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</si>
  <si>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</si>
  <si>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</si>
  <si>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</si>
  <si>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</si>
  <si>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</si>
  <si>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</si>
  <si>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</si>
  <si>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</si>
  <si>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</si>
  <si>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</si>
  <si>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</si>
  <si>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</si>
  <si>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</si>
  <si>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</si>
  <si>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</si>
  <si>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</si>
  <si>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</si>
  <si>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</si>
  <si>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</si>
  <si>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</si>
  <si>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</si>
  <si>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</si>
  <si>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</si>
  <si>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</si>
  <si>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</si>
  <si>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</si>
  <si>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</si>
  <si>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</si>
  <si>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</si>
  <si>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</si>
  <si>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</si>
  <si>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</si>
  <si>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</si>
  <si>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</si>
  <si>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</si>
  <si>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</si>
  <si>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</si>
  <si>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</si>
  <si>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</si>
  <si>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</si>
  <si>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</si>
  <si>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</si>
  <si>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</si>
  <si>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</si>
  <si>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</si>
  <si>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</si>
  <si>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</si>
  <si>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</si>
  <si>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</si>
  <si>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</si>
  <si>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</si>
  <si>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</si>
  <si>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</si>
  <si>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</si>
  <si>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</si>
  <si>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</si>
  <si>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מספר הנייר</t>
  </si>
  <si>
    <t>31/12/2016</t>
  </si>
  <si>
    <t>מגדל חברה לביטוח</t>
  </si>
  <si>
    <t>מגדל משתתף מסלול מנייתי</t>
  </si>
  <si>
    <t>5904 גליל</t>
  </si>
  <si>
    <t>9590431</t>
  </si>
  <si>
    <t>RF</t>
  </si>
  <si>
    <t>ממשלתי צמוד 0923</t>
  </si>
  <si>
    <t>1128081</t>
  </si>
  <si>
    <t>ממשלתי שקלי 825</t>
  </si>
  <si>
    <t>1135557</t>
  </si>
  <si>
    <t>ממשק0142</t>
  </si>
  <si>
    <t>1125400</t>
  </si>
  <si>
    <t>אבנר יהש*</t>
  </si>
  <si>
    <t>268011</t>
  </si>
  <si>
    <t>מגמה</t>
  </si>
  <si>
    <t>550011340</t>
  </si>
  <si>
    <t>חיפוש נפט וגז</t>
  </si>
  <si>
    <t>אופקו הלת</t>
  </si>
  <si>
    <t>1129543</t>
  </si>
  <si>
    <t>2279206</t>
  </si>
  <si>
    <t>אורמת טכנולוגיות*</t>
  </si>
  <si>
    <t>1134402</t>
  </si>
  <si>
    <t>520036716</t>
  </si>
  <si>
    <t>UTILITIES</t>
  </si>
  <si>
    <t>אלביט מערכות</t>
  </si>
  <si>
    <t>1081124</t>
  </si>
  <si>
    <t>520043027</t>
  </si>
  <si>
    <t>ביטחוניות</t>
  </si>
  <si>
    <t>בזק</t>
  </si>
  <si>
    <t>230011</t>
  </si>
  <si>
    <t>520031931</t>
  </si>
  <si>
    <t>תקשורת מדיה</t>
  </si>
  <si>
    <t>בינלאומי 5</t>
  </si>
  <si>
    <t>593038</t>
  </si>
  <si>
    <t>513141879</t>
  </si>
  <si>
    <t>בנקים</t>
  </si>
  <si>
    <t>גזית גלוב</t>
  </si>
  <si>
    <t>126011</t>
  </si>
  <si>
    <t>520033234</t>
  </si>
  <si>
    <t>נדלן ובינוי</t>
  </si>
  <si>
    <t>דיסקונט</t>
  </si>
  <si>
    <t>691212</t>
  </si>
  <si>
    <t>520007030</t>
  </si>
  <si>
    <t>דלק קדוחים</t>
  </si>
  <si>
    <t>475020</t>
  </si>
  <si>
    <t>550013098</t>
  </si>
  <si>
    <t>טבע</t>
  </si>
  <si>
    <t>629014</t>
  </si>
  <si>
    <t>520013954</t>
  </si>
  <si>
    <t>כימיה גומי ופלסטיק</t>
  </si>
  <si>
    <t>ישראמקו*</t>
  </si>
  <si>
    <t>232017</t>
  </si>
  <si>
    <t>550010003</t>
  </si>
  <si>
    <t>כיל</t>
  </si>
  <si>
    <t>281014</t>
  </si>
  <si>
    <t>520027830</t>
  </si>
  <si>
    <t>לאומי</t>
  </si>
  <si>
    <t>604611</t>
  </si>
  <si>
    <t>520018078</t>
  </si>
  <si>
    <t>מזרחי</t>
  </si>
  <si>
    <t>695437</t>
  </si>
  <si>
    <t>520000522</t>
  </si>
  <si>
    <t>מיילן</t>
  </si>
  <si>
    <t>1136704</t>
  </si>
  <si>
    <t>Pharmaceuticals&amp; Biotechnology</t>
  </si>
  <si>
    <t>מליסרון*</t>
  </si>
  <si>
    <t>323014</t>
  </si>
  <si>
    <t>520037789</t>
  </si>
  <si>
    <t>נייס*</t>
  </si>
  <si>
    <t>273011</t>
  </si>
  <si>
    <t>520036872</t>
  </si>
  <si>
    <t>פועלים</t>
  </si>
  <si>
    <t>662577</t>
  </si>
  <si>
    <t>520000118</t>
  </si>
  <si>
    <t>פז נפט*</t>
  </si>
  <si>
    <t>1100007</t>
  </si>
  <si>
    <t>510216054</t>
  </si>
  <si>
    <t>השקעה ואחזקות</t>
  </si>
  <si>
    <t>פרוטרום*</t>
  </si>
  <si>
    <t>1081082</t>
  </si>
  <si>
    <t>520042805</t>
  </si>
  <si>
    <t>מזון</t>
  </si>
  <si>
    <t>פריגו</t>
  </si>
  <si>
    <t>1130699</t>
  </si>
  <si>
    <t>529592</t>
  </si>
  <si>
    <t>קבוצת עזריאלי*</t>
  </si>
  <si>
    <t>1119478</t>
  </si>
  <si>
    <t>510960719</t>
  </si>
  <si>
    <t>שטראוס עלית*</t>
  </si>
  <si>
    <t>746016</t>
  </si>
  <si>
    <t>520003781</t>
  </si>
  <si>
    <t>אבגול*</t>
  </si>
  <si>
    <t>1100957</t>
  </si>
  <si>
    <t>510119068</t>
  </si>
  <si>
    <t>עץ נייר ודפוס</t>
  </si>
  <si>
    <t>אבוגן*</t>
  </si>
  <si>
    <t>1105055</t>
  </si>
  <si>
    <t>512838723</t>
  </si>
  <si>
    <t>ביוטכנולוגיה</t>
  </si>
  <si>
    <t>איי די איי חברה לביטוח בעמ</t>
  </si>
  <si>
    <t>1129501</t>
  </si>
  <si>
    <t>513910703</t>
  </si>
  <si>
    <t>ביטוח</t>
  </si>
  <si>
    <t>אינרום תעשיות בניה*</t>
  </si>
  <si>
    <t>1132356</t>
  </si>
  <si>
    <t>515001659</t>
  </si>
  <si>
    <t>מתכת ומוצרי בניה</t>
  </si>
  <si>
    <t>אלוני חץ*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</si>
  <si>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</si>
  <si>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</si>
  <si>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</si>
  <si>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</si>
  <si>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</si>
  <si>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</si>
  <si>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</si>
  <si>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</si>
  <si>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</si>
  <si>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</si>
  <si>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</si>
  <si>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</si>
  <si>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</si>
  <si>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511659401</t>
  </si>
  <si>
    <t>בתי זיקוק לנפט</t>
  </si>
  <si>
    <t>2590248</t>
  </si>
  <si>
    <t>520036658</t>
  </si>
  <si>
    <t>גב ים 1*</t>
  </si>
  <si>
    <t>759019</t>
  </si>
  <si>
    <t>520001736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</si>
  <si>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</si>
  <si>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</si>
  <si>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</si>
  <si>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</si>
  <si>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</si>
  <si>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</si>
  <si>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</si>
  <si>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</si>
  <si>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520017450</t>
  </si>
  <si>
    <t>הראל השקעות</t>
  </si>
  <si>
    <t>585018</t>
  </si>
  <si>
    <t>520033986</t>
  </si>
  <si>
    <t>וילאר אינטרנשיונל בע"מ</t>
  </si>
  <si>
    <t>416016</t>
  </si>
  <si>
    <t>520038910</t>
  </si>
  <si>
    <t>חילן טק*</t>
  </si>
  <si>
    <t>1084698</t>
  </si>
  <si>
    <t>520039942</t>
  </si>
  <si>
    <t>שרותי מידע</t>
  </si>
  <si>
    <t>חלל</t>
  </si>
  <si>
    <t>1092345</t>
  </si>
  <si>
    <t>511396046</t>
  </si>
  <si>
    <t>טאואר</t>
  </si>
  <si>
    <t>1082379</t>
  </si>
  <si>
    <t>520041997</t>
  </si>
  <si>
    <t>מוליכים למחצה</t>
  </si>
  <si>
    <t>יואל*</t>
  </si>
  <si>
    <t>583013</t>
  </si>
  <si>
    <t>520033226</t>
  </si>
  <si>
    <t>ישרס</t>
  </si>
  <si>
    <t>613034</t>
  </si>
  <si>
    <t>520017807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</si>
  <si>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</si>
  <si>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</si>
  <si>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</si>
  <si>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</si>
  <si>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</si>
  <si>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</si>
  <si>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</si>
  <si>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</si>
  <si>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</si>
  <si>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</si>
  <si>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</si>
  <si>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</si>
  <si>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</si>
  <si>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</si>
  <si>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</si>
  <si>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</si>
  <si>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אלקטרוניקה ואופטיקה</t>
  </si>
  <si>
    <t>מנורה</t>
  </si>
  <si>
    <t>566018</t>
  </si>
  <si>
    <t>520007469</t>
  </si>
  <si>
    <t>נפטא*</t>
  </si>
  <si>
    <t>643015</t>
  </si>
  <si>
    <t>520020942</t>
  </si>
  <si>
    <t>סלקום CEL</t>
  </si>
  <si>
    <t>1101534</t>
  </si>
  <si>
    <t>511930125</t>
  </si>
  <si>
    <t>ספאנטק*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</si>
  <si>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</si>
  <si>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</si>
  <si>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</si>
  <si>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</si>
  <si>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</si>
  <si>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</si>
  <si>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</si>
  <si>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</si>
  <si>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</si>
  <si>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</si>
  <si>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</si>
  <si>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</si>
  <si>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</si>
  <si>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520044314</t>
  </si>
  <si>
    <t>קרור 1*</t>
  </si>
  <si>
    <t>621011</t>
  </si>
  <si>
    <t>520001546</t>
  </si>
  <si>
    <t>ריט 1*</t>
  </si>
  <si>
    <t>1098920</t>
  </si>
  <si>
    <t>513821488</t>
  </si>
  <si>
    <t>רמי לוי</t>
  </si>
  <si>
    <t>1104249</t>
  </si>
  <si>
    <t>513770669</t>
  </si>
  <si>
    <t>רציו יהש</t>
  </si>
  <si>
    <t>394015</t>
  </si>
  <si>
    <t>550012777</t>
  </si>
  <si>
    <t>שיכון ובינוי*</t>
  </si>
  <si>
    <t>1081942</t>
  </si>
  <si>
    <t>520036104</t>
  </si>
  <si>
    <t>שפיר הנדסה</t>
  </si>
  <si>
    <t>1133875</t>
  </si>
  <si>
    <t>514892801</t>
  </si>
  <si>
    <t>אוארטי*</t>
  </si>
  <si>
    <t>1086230</t>
  </si>
  <si>
    <t>513057588</t>
  </si>
  <si>
    <t>אוברסיז</t>
  </si>
  <si>
    <t>1139617</t>
  </si>
  <si>
    <t>510490071</t>
  </si>
  <si>
    <t>אורביט*</t>
  </si>
  <si>
    <t>265017</t>
  </si>
  <si>
    <t>520036153</t>
  </si>
  <si>
    <t>אוריין*</t>
  </si>
  <si>
    <t>1103506</t>
  </si>
  <si>
    <t>511068256</t>
  </si>
  <si>
    <t>שרותים</t>
  </si>
  <si>
    <t>אזורים*</t>
  </si>
  <si>
    <t>715011</t>
  </si>
  <si>
    <t>520025990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</si>
  <si>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</si>
  <si>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</si>
  <si>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</si>
  <si>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</si>
  <si>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</si>
  <si>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</si>
  <si>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</si>
  <si>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</si>
  <si>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</si>
  <si>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אלוט תקשורת*</t>
  </si>
  <si>
    <t>1099654</t>
  </si>
  <si>
    <t>512394776</t>
  </si>
  <si>
    <t>אלון דור</t>
  </si>
  <si>
    <t>1093202</t>
  </si>
  <si>
    <t>520043878</t>
  </si>
  <si>
    <t>אלקטרה מוצרי צריכה</t>
  </si>
  <si>
    <t>5010129</t>
  </si>
  <si>
    <t>520039967</t>
  </si>
  <si>
    <t>אלרון*</t>
  </si>
  <si>
    <t>749077</t>
  </si>
  <si>
    <t>520028036</t>
  </si>
  <si>
    <t>אמנת*</t>
  </si>
  <si>
    <t>654012</t>
  </si>
  <si>
    <t>520040833</t>
  </si>
  <si>
    <t>אפקון החזקות*</t>
  </si>
  <si>
    <t>578013</t>
  </si>
  <si>
    <t>520033473</t>
  </si>
  <si>
    <t>חשמל</t>
  </si>
  <si>
    <t>אפריקה ישראל מגורים</t>
  </si>
  <si>
    <t>1097948</t>
  </si>
  <si>
    <t>520034760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</si>
  <si>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</si>
  <si>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</si>
  <si>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</si>
  <si>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</si>
  <si>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</si>
  <si>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</si>
  <si>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</si>
  <si>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</si>
  <si>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</si>
  <si>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</si>
  <si>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</si>
  <si>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</si>
  <si>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</si>
  <si>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</si>
  <si>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</si>
  <si>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</si>
  <si>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</si>
  <si>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</si>
  <si>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</si>
  <si>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</si>
  <si>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</si>
  <si>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</si>
  <si>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</si>
  <si>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</si>
  <si>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</si>
  <si>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</si>
  <si>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</si>
  <si>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</si>
  <si>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</si>
  <si>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</si>
  <si>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</t>
  </si>
  <si>
    <t>161018</t>
  </si>
  <si>
    <t>520034695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</si>
  <si>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</si>
  <si>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</si>
  <si>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</si>
  <si>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</si>
  <si>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</si>
  <si>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</si>
  <si>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</si>
  <si>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</si>
  <si>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</si>
  <si>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</si>
  <si>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</si>
  <si>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</si>
  <si>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</si>
  <si>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</si>
  <si>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</si>
  <si>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</si>
  <si>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</si>
  <si>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</si>
  <si>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ניסקו חשמל ואלקטרוניקה*</t>
  </si>
  <si>
    <t>1103621</t>
  </si>
  <si>
    <t>510928237</t>
  </si>
  <si>
    <t>סקופ*</t>
  </si>
  <si>
    <t>288019</t>
  </si>
  <si>
    <t>520037425</t>
  </si>
  <si>
    <t>סרגון</t>
  </si>
  <si>
    <t>1085166</t>
  </si>
  <si>
    <t>512352444</t>
  </si>
  <si>
    <t>ציוד תקשורת</t>
  </si>
  <si>
    <t>על בד*</t>
  </si>
  <si>
    <t>625012</t>
  </si>
  <si>
    <t>520040205</t>
  </si>
  <si>
    <t>פולירם*</t>
  </si>
  <si>
    <t>1090943</t>
  </si>
  <si>
    <t>512776964</t>
  </si>
  <si>
    <t>פלסטופיל*</t>
  </si>
  <si>
    <t>1092840</t>
  </si>
  <si>
    <t>513681247</t>
  </si>
  <si>
    <t>פלרם</t>
  </si>
  <si>
    <t>644013</t>
  </si>
  <si>
    <t>520039843</t>
  </si>
  <si>
    <t>קליל*</t>
  </si>
  <si>
    <t>797035</t>
  </si>
  <si>
    <t>520032442</t>
  </si>
  <si>
    <t>קמהדע*</t>
  </si>
  <si>
    <t>1094119</t>
  </si>
  <si>
    <t>511524605</t>
  </si>
  <si>
    <t>קסטרו*</t>
  </si>
  <si>
    <t>280016</t>
  </si>
  <si>
    <t>520037649</t>
  </si>
  <si>
    <t>רבל אי.סי.אס בעמ*</t>
  </si>
  <si>
    <t>1103878</t>
  </si>
  <si>
    <t>513506329</t>
  </si>
  <si>
    <t>רדהיל*</t>
  </si>
  <si>
    <t>1122381</t>
  </si>
  <si>
    <t>514304005</t>
  </si>
  <si>
    <t>תדיר גן</t>
  </si>
  <si>
    <t>1090141</t>
  </si>
  <si>
    <t>511870891</t>
  </si>
  <si>
    <t>AMDOCS LTD</t>
  </si>
  <si>
    <t>GB0022569080</t>
  </si>
  <si>
    <t>NYSE</t>
  </si>
  <si>
    <t>בלומברג</t>
  </si>
  <si>
    <t>Software &amp; Services</t>
  </si>
  <si>
    <t>CAESAR STONE SDO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</si>
  <si>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</si>
  <si>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</si>
  <si>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</si>
  <si>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</si>
  <si>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</si>
  <si>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</si>
  <si>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</si>
  <si>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</si>
  <si>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</si>
  <si>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513022780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</si>
  <si>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</si>
  <si>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</si>
  <si>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</si>
  <si>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</si>
  <si>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</si>
  <si>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</si>
  <si>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</si>
  <si>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</si>
  <si>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</si>
  <si>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</si>
  <si>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</si>
  <si>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</si>
  <si>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</si>
  <si>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MOBILEYE NV</t>
  </si>
  <si>
    <t>NL0010831061</t>
  </si>
  <si>
    <t>560030876</t>
  </si>
  <si>
    <t>Automobiles &amp; Components</t>
  </si>
  <si>
    <t>ORMAT TECHNOLOGIES INC*</t>
  </si>
  <si>
    <t>US6866881021</t>
  </si>
  <si>
    <t>VASCULAR BIOGENICS</t>
  </si>
  <si>
    <t>IL0011327454</t>
  </si>
  <si>
    <t>512899766</t>
  </si>
  <si>
    <t>VERINT SYSTEMS</t>
  </si>
  <si>
    <t>US92343X1000</t>
  </si>
  <si>
    <t>512704867</t>
  </si>
  <si>
    <t>ADIDAS AG</t>
  </si>
  <si>
    <t>DE000A1EWWW0</t>
  </si>
  <si>
    <t>Consumer Durables &amp; Apparel</t>
  </si>
  <si>
    <t>ALPHABET INC CL C</t>
  </si>
  <si>
    <t>US02079K1079</t>
  </si>
  <si>
    <t>AMAZON.COM INC</t>
  </si>
  <si>
    <t>US0231351067</t>
  </si>
  <si>
    <t>Retailing</t>
  </si>
  <si>
    <t>AMERICAN EXPRESS</t>
  </si>
  <si>
    <t>US0258161092</t>
  </si>
  <si>
    <t>Diversified Financial Services</t>
  </si>
  <si>
    <t>ANHEUSER BUSCH INBEV SA/NV</t>
  </si>
  <si>
    <t>BE0974293251</t>
  </si>
  <si>
    <t>Food &amp; Beverage &amp; Tobacco</t>
  </si>
  <si>
    <t>ASOS</t>
  </si>
  <si>
    <t>GB0030927254</t>
  </si>
  <si>
    <t>ASTRAZENECA PLC</t>
  </si>
  <si>
    <t>GB0009895292</t>
  </si>
  <si>
    <t>AXEL SPRINGER</t>
  </si>
  <si>
    <t>DE0005501357</t>
  </si>
  <si>
    <t>Media</t>
  </si>
  <si>
    <t>BAE SYSTEMS</t>
  </si>
  <si>
    <t>GB0002634946</t>
  </si>
  <si>
    <t>Capital Goods</t>
  </si>
  <si>
    <t>BANK OF AMERICA CORP</t>
  </si>
  <si>
    <t>US0605051046</t>
  </si>
  <si>
    <t>Banks</t>
  </si>
  <si>
    <t>BLACKROCK</t>
  </si>
  <si>
    <t>US09247X1019</t>
  </si>
  <si>
    <t>BNP PARIBAS</t>
  </si>
  <si>
    <t>FR0000131104</t>
  </si>
  <si>
    <t>BP PLC</t>
  </si>
  <si>
    <t>GB0007980591</t>
  </si>
  <si>
    <t>ENERGY</t>
  </si>
  <si>
    <t>CAPGEMINI SA</t>
  </si>
  <si>
    <t>FR0000125338</t>
  </si>
  <si>
    <t>Technology Hardware &amp; Equipment</t>
  </si>
  <si>
    <t>CISCO SYSTEMS</t>
  </si>
  <si>
    <t>US17275R1023</t>
  </si>
  <si>
    <t>CITIGROUP INC</t>
  </si>
  <si>
    <t>US1729674242</t>
  </si>
  <si>
    <t>COGNIZANT TECH SOLUTIONS A</t>
  </si>
  <si>
    <t>US1924461023</t>
  </si>
  <si>
    <t>COMPAGNIE DE SAINT GOBAIN</t>
  </si>
  <si>
    <t>FR0000125007</t>
  </si>
  <si>
    <t>DANONE</t>
  </si>
  <si>
    <t>FR0000120644</t>
  </si>
  <si>
    <t>DELPHI AUTOMOTIVE PLC</t>
  </si>
  <si>
    <t>JE00B783TY65</t>
  </si>
  <si>
    <t>EASYJET</t>
  </si>
  <si>
    <t>GB00B7KR2P84</t>
  </si>
  <si>
    <t>Transportation</t>
  </si>
  <si>
    <t>EIFFAGE</t>
  </si>
  <si>
    <t>FR0000130452</t>
  </si>
  <si>
    <t>ENI SPA</t>
  </si>
  <si>
    <t>IT0003132476</t>
  </si>
  <si>
    <t>EXPEDIA INC</t>
  </si>
  <si>
    <t>US30212P3038</t>
  </si>
  <si>
    <t>FACEBOOK INC A</t>
  </si>
  <si>
    <t>US30303M1027</t>
  </si>
  <si>
    <t>GOLDMAN SACHS GROUP INC</t>
  </si>
  <si>
    <t>US38141G1040</t>
  </si>
  <si>
    <t>INDITEX</t>
  </si>
  <si>
    <t>ES0148396007</t>
  </si>
  <si>
    <t>BME</t>
  </si>
  <si>
    <t>INPEX</t>
  </si>
  <si>
    <t>JP3294460005</t>
  </si>
  <si>
    <t>JPMORGAN CHASE</t>
  </si>
  <si>
    <t>US46625H1005</t>
  </si>
  <si>
    <t>JUNIPER NETWORKS</t>
  </si>
  <si>
    <t>US48203R1041</t>
  </si>
  <si>
    <t>KITE PHARMA</t>
  </si>
  <si>
    <t>US49803L1098</t>
  </si>
  <si>
    <t>KONINKLIJKE PHILIPS NV</t>
  </si>
  <si>
    <t>NL0000009538</t>
  </si>
  <si>
    <t>KROGER CO</t>
  </si>
  <si>
    <t>US5010441013</t>
  </si>
  <si>
    <t>Food &amp; Staples Retailing</t>
  </si>
  <si>
    <t>LENOVO GROUP</t>
  </si>
  <si>
    <t>HK0992009065</t>
  </si>
  <si>
    <t>HKSE</t>
  </si>
  <si>
    <t>MASTERCARD INC CLASS A</t>
  </si>
  <si>
    <t>US57636Q1040</t>
  </si>
  <si>
    <t>MERCK &amp; CO. INC</t>
  </si>
  <si>
    <t>US58933Y1055</t>
  </si>
  <si>
    <t>MOODY`S</t>
  </si>
  <si>
    <t>US6153691059</t>
  </si>
  <si>
    <t>NETEASE INC ADR</t>
  </si>
  <si>
    <t>US64110W1027</t>
  </si>
  <si>
    <t>ORACLE CORP</t>
  </si>
  <si>
    <t>US68389X1054</t>
  </si>
  <si>
    <t>ORANGE</t>
  </si>
  <si>
    <t>FR0000133308</t>
  </si>
  <si>
    <t>TELECOMMUNICATION SERVICES</t>
  </si>
  <si>
    <t>PFIZER INC</t>
  </si>
  <si>
    <t>US7170811035</t>
  </si>
  <si>
    <t>PROLOGIS INC</t>
  </si>
  <si>
    <t>US74340W1036</t>
  </si>
  <si>
    <t>שרותים פיננסים</t>
  </si>
  <si>
    <t>RELX PLC</t>
  </si>
  <si>
    <t>GB00B2B0DG97</t>
  </si>
  <si>
    <t>RIO TINTO PLC</t>
  </si>
  <si>
    <t>GB0007188757</t>
  </si>
  <si>
    <t>ROCHE HOLDING AG GENUSSCHEIN</t>
  </si>
  <si>
    <t>CH0012032048</t>
  </si>
  <si>
    <t>פרנק שווצרי</t>
  </si>
  <si>
    <t>ROYAL DUTCH SHELL PLC A SHS</t>
  </si>
  <si>
    <t>GB00B03MLX29</t>
  </si>
  <si>
    <t>S&amp;P GLOBAL</t>
  </si>
  <si>
    <t>US78409V1044</t>
  </si>
  <si>
    <t>SECURITAS AB B SHS</t>
  </si>
  <si>
    <t>SE0000163594</t>
  </si>
  <si>
    <t>Commercial &amp; Professional Sevi</t>
  </si>
  <si>
    <t>SIEMENS AG REG</t>
  </si>
  <si>
    <t>DE0007236101</t>
  </si>
  <si>
    <t>SOUTHWEST AIRLINES</t>
  </si>
  <si>
    <t>US8447411088</t>
  </si>
  <si>
    <t>STMICROELECTRONICS</t>
  </si>
  <si>
    <t>NL0000226223</t>
  </si>
  <si>
    <t>Semiconductors &amp; Semiconductor</t>
  </si>
  <si>
    <t>THALES SA</t>
  </si>
  <si>
    <t>FR0000121329</t>
  </si>
  <si>
    <t>TJX COMPANIES INC</t>
  </si>
  <si>
    <t>US8725401090</t>
  </si>
  <si>
    <t>UNDER ARMOUR INC CLASS C</t>
  </si>
  <si>
    <t>US9043112062</t>
  </si>
  <si>
    <t>US BANCORP</t>
  </si>
  <si>
    <t>US9029733048</t>
  </si>
  <si>
    <t>VINCI SA</t>
  </si>
  <si>
    <t>FR0000125486</t>
  </si>
  <si>
    <t>VISA</t>
  </si>
  <si>
    <t>US92826C8394</t>
  </si>
  <si>
    <t>WELLS FARGO &amp; CO</t>
  </si>
  <si>
    <t>US9497461015</t>
  </si>
  <si>
    <t>ZALANDO</t>
  </si>
  <si>
    <t>DE000ZAL1111</t>
  </si>
  <si>
    <t>הראל סל בנקים</t>
  </si>
  <si>
    <t>1113752</t>
  </si>
  <si>
    <t>514103811</t>
  </si>
  <si>
    <t>מניות</t>
  </si>
  <si>
    <t>הראל סל תא 100</t>
  </si>
  <si>
    <t>1113232</t>
  </si>
  <si>
    <t>פסגות 100.ס2</t>
  </si>
  <si>
    <t>1125327</t>
  </si>
  <si>
    <t>513464289</t>
  </si>
  <si>
    <t>פסגות סל תא 25</t>
  </si>
  <si>
    <t>1125319</t>
  </si>
  <si>
    <t>קסם סל יתר 120</t>
  </si>
  <si>
    <t>1103167</t>
  </si>
  <si>
    <t>520041989</t>
  </si>
  <si>
    <t>קסם תא100</t>
  </si>
  <si>
    <t>1117266</t>
  </si>
  <si>
    <t>תכלית גלובל י 120</t>
  </si>
  <si>
    <t>1108679</t>
  </si>
  <si>
    <t>513540310</t>
  </si>
  <si>
    <t>תכלית תא 100</t>
  </si>
  <si>
    <t>1091818</t>
  </si>
  <si>
    <t>תכלית תא 25</t>
  </si>
  <si>
    <t>1091826</t>
  </si>
  <si>
    <t>הראל יתר 120</t>
  </si>
  <si>
    <t>1116417</t>
  </si>
  <si>
    <t>פסגות מדד יתר 120</t>
  </si>
  <si>
    <t>1108364</t>
  </si>
  <si>
    <t>AMUNDI ETF MSCI EM ASIA UCIT</t>
  </si>
  <si>
    <t>FR0011018316</t>
  </si>
  <si>
    <t>DAIWA ETF TOPIX</t>
  </si>
  <si>
    <t>JP3027620008</t>
  </si>
  <si>
    <t>DEUTSCHE X TRACKERS MSCI EME</t>
  </si>
  <si>
    <t>US2330511013</t>
  </si>
  <si>
    <t>HEALTH CARE SELECT SECTOR</t>
  </si>
  <si>
    <t>US81369Y2090</t>
  </si>
  <si>
    <t>ISHARE EUR 600 AUTO&amp;PARTS DE</t>
  </si>
  <si>
    <t>DE000A0Q4R28</t>
  </si>
  <si>
    <t>ISHARES CORE S&amp;P 500 ETF</t>
  </si>
  <si>
    <t>US4642872000</t>
  </si>
  <si>
    <t>ISHARES CORE S&amp;P 500 UCITS ETF</t>
  </si>
  <si>
    <t>IE00B5BMR087</t>
  </si>
  <si>
    <t>ISHARES CRNCY HEDGD MSCI EM</t>
  </si>
  <si>
    <t>US46434G5099</t>
  </si>
  <si>
    <t>ISHARES DJ CONSRU</t>
  </si>
  <si>
    <t>US4642887529</t>
  </si>
  <si>
    <t>ISHARES DJ EURO STOXX 50 DE</t>
  </si>
  <si>
    <t>DE0005933956</t>
  </si>
  <si>
    <t>ISHARES DJ US TRANSPORT AVG</t>
  </si>
  <si>
    <t>US4642871929</t>
  </si>
  <si>
    <t>Ishares FTSE 100</t>
  </si>
  <si>
    <t>IE0005042456</t>
  </si>
  <si>
    <t>ISHARES FTSE CHINA 25 INDEX</t>
  </si>
  <si>
    <t>US4642871846</t>
  </si>
  <si>
    <t>ISHARES GLOBAL ENERGY ETF</t>
  </si>
  <si>
    <t>US4642873412</t>
  </si>
  <si>
    <t>ISHARES MSCI BRAZIL</t>
  </si>
  <si>
    <t>US4642864007</t>
  </si>
  <si>
    <t>ISHARES NASDAQ BIOTECH INDX</t>
  </si>
  <si>
    <t>US4642875565</t>
  </si>
  <si>
    <t>ISHARES RESIDENTIAL REAL EST</t>
  </si>
  <si>
    <t>US4642885622</t>
  </si>
  <si>
    <t>ISHARES S&amp;P LATIN AMERICA 40</t>
  </si>
  <si>
    <t>US4642873909</t>
  </si>
  <si>
    <t>KRANESHARES CSI CHINA INTERNET</t>
  </si>
  <si>
    <t>US5007673065</t>
  </si>
  <si>
    <t>LYXOR ETF STOXX OIL &amp; GAS</t>
  </si>
  <si>
    <t>FR0010344960</t>
  </si>
  <si>
    <t>LYXOR STOXX BASIC RSRCES</t>
  </si>
  <si>
    <t>FR0010345389</t>
  </si>
  <si>
    <t>LYXOR UCITS ETS EU STOX BANK</t>
  </si>
  <si>
    <t>FR0011645647</t>
  </si>
  <si>
    <t>MARKET VECTORS RUSSIA ETF</t>
  </si>
  <si>
    <t>US92189F4037</t>
  </si>
  <si>
    <t>NOMURA ETF BANKS</t>
  </si>
  <si>
    <t>JP3040170007</t>
  </si>
  <si>
    <t>SOURCE S&amp;P 500 UCITS ETF</t>
  </si>
  <si>
    <t>IE00B3YCGJ38</t>
  </si>
  <si>
    <t>SPDR FT EP EU EX UK REAL EST</t>
  </si>
  <si>
    <t>IE00BSJCQV56</t>
  </si>
  <si>
    <t>SPDR S AND P HOMEBUILDERS ETF</t>
  </si>
  <si>
    <t>US78464A8889</t>
  </si>
  <si>
    <t>SPDR S&amp;P 500 ETF TRUST</t>
  </si>
  <si>
    <t>US78462F1030</t>
  </si>
  <si>
    <t>Vanguard info tech ETF</t>
  </si>
  <si>
    <t>US92204A7028</t>
  </si>
  <si>
    <t>VANGUARD S&amp;P 500 ETF</t>
  </si>
  <si>
    <t>US9229083632</t>
  </si>
  <si>
    <t>WISDOMTREE INDIA EARNINGS</t>
  </si>
  <si>
    <t>US97717W4226</t>
  </si>
  <si>
    <t>XACT NORDEN 30</t>
  </si>
  <si>
    <t>SE0001710914</t>
  </si>
  <si>
    <t>תעודות השתתפות בקרנות נאמנות בחו"ל</t>
  </si>
  <si>
    <t>ABERDEEN GL  INDIA</t>
  </si>
  <si>
    <t>LU0231490953</t>
  </si>
  <si>
    <t>AAA</t>
  </si>
  <si>
    <t>S&amp;P</t>
  </si>
  <si>
    <t>BRANDES EURPN VALUE I EUR</t>
  </si>
  <si>
    <t>IE0031574977</t>
  </si>
  <si>
    <t>NR</t>
  </si>
  <si>
    <t>COMGEST GROWTH EUROPE EUR IA</t>
  </si>
  <si>
    <t>IE00B5WN3467</t>
  </si>
  <si>
    <t>Constellation Fund SPC</t>
  </si>
  <si>
    <t>KYG238261377</t>
  </si>
  <si>
    <t>GBM ASSET MGT MEXICO</t>
  </si>
  <si>
    <t>LU0709026131</t>
  </si>
  <si>
    <t>HENDERSON HOR PAN EU EQ M2E</t>
  </si>
  <si>
    <t>LU0828814763</t>
  </si>
  <si>
    <t>MATTHEWS ASIA TIGER</t>
  </si>
  <si>
    <t>LU0491816475</t>
  </si>
  <si>
    <t>Schroders Asia ex Japan</t>
  </si>
  <si>
    <t>LU0106259988</t>
  </si>
  <si>
    <t>SSGA EMU INDEX EQ IEURACC</t>
  </si>
  <si>
    <t>LU1159237905</t>
  </si>
  <si>
    <t>Tokio Marine Japan</t>
  </si>
  <si>
    <t>IE00BYYTL417</t>
  </si>
  <si>
    <t>כתבי אופציה בישראל</t>
  </si>
  <si>
    <t>איתמר אופציה 4*</t>
  </si>
  <si>
    <t>1137017</t>
  </si>
  <si>
    <t>מדיגוס אופציה 9*</t>
  </si>
  <si>
    <t>1135979</t>
  </si>
  <si>
    <t>חפצח אגא מפ2/09</t>
  </si>
  <si>
    <t>1113562</t>
  </si>
  <si>
    <t>מרווח הוגן</t>
  </si>
  <si>
    <t>513718734</t>
  </si>
  <si>
    <t>חפציבה גרוסלם א</t>
  </si>
  <si>
    <t>1099944</t>
  </si>
  <si>
    <t>510404460</t>
  </si>
  <si>
    <t>חפציבה גרוסלם ג</t>
  </si>
  <si>
    <t>1099969</t>
  </si>
  <si>
    <t>חפציבה חופים אגח א</t>
  </si>
  <si>
    <t>1095942</t>
  </si>
  <si>
    <t>סה"כ כתבי אופציה בישראל:</t>
  </si>
  <si>
    <t>מדיגוס אופציה ה לא סחירה*</t>
  </si>
  <si>
    <t>1133354</t>
  </si>
  <si>
    <t>רדהיל אופציה לא סחירה*</t>
  </si>
  <si>
    <t>112238111</t>
  </si>
  <si>
    <t>+ILS/-EUR 4.1962 19-01-17 (20) +62</t>
  </si>
  <si>
    <t>10000426</t>
  </si>
  <si>
    <t>+ILS/-USD 3.789 28-03-17 (20) -125</t>
  </si>
  <si>
    <t>10000473</t>
  </si>
  <si>
    <t>+ILS/-USD 3.79 28-03-17 (20) --130</t>
  </si>
  <si>
    <t>10000470</t>
  </si>
  <si>
    <t>+ILS/-USD 3.8016 28-03-17 (20) --134</t>
  </si>
  <si>
    <t>10000469</t>
  </si>
  <si>
    <t>+ILS/-USD 3.8291 14-02-17 (20) --109</t>
  </si>
  <si>
    <t>10000443</t>
  </si>
  <si>
    <t>+ILS/-USD 3.841 14-02-17 (20) --110</t>
  </si>
  <si>
    <t>10000447</t>
  </si>
  <si>
    <t>+ILS/-USD 3.8451 14-02-17 (20) --109</t>
  </si>
  <si>
    <t>10000449</t>
  </si>
  <si>
    <t>+ILS/-USD 3.85 14-02-17 (20) --100</t>
  </si>
  <si>
    <t>10000453</t>
  </si>
  <si>
    <t>+ILS/-USD 3.8529 22-02-17 (20) --71</t>
  </si>
  <si>
    <t>10000478</t>
  </si>
  <si>
    <t>+ILS/-USD 3.8645 14-02-17 (20) --95</t>
  </si>
  <si>
    <t>10000456</t>
  </si>
  <si>
    <t>+USD/-ILS 3.7984 14-02-17 (20) --76</t>
  </si>
  <si>
    <t>10000462</t>
  </si>
  <si>
    <t>+EUR/-USD 1.06645 13-02-17 (20) +43.5</t>
  </si>
  <si>
    <t>10000454</t>
  </si>
  <si>
    <t>+USD/-EUR 1.0764 13-02-17 (20) +44</t>
  </si>
  <si>
    <t>10000445</t>
  </si>
  <si>
    <t>+USD/-EUR 1.0786 22-03-17 (20) +56.3</t>
  </si>
  <si>
    <t>10000464</t>
  </si>
  <si>
    <t>+USD/-EUR 1.109 13-02-17 (20) +47</t>
  </si>
  <si>
    <t>10000439</t>
  </si>
  <si>
    <t>+USD/-GBP 1.2365 27-04-17 (20) +41</t>
  </si>
  <si>
    <t>10000479</t>
  </si>
  <si>
    <t>+USD/-GBP 1.2493 14-03-17 (20) +32.8</t>
  </si>
  <si>
    <t>10000458</t>
  </si>
  <si>
    <t>+USD/-GBP 1.2513 21-03-17 (20) +33.3</t>
  </si>
  <si>
    <t>10000461</t>
  </si>
  <si>
    <t>+USD/-GBP 1.2711 27-04-17 (20) +43</t>
  </si>
  <si>
    <t>10000472</t>
  </si>
  <si>
    <t>+USD/-JPY 116.5 25-04-17 (20) --69.2</t>
  </si>
  <si>
    <t>10000477</t>
  </si>
  <si>
    <t/>
  </si>
  <si>
    <t>דולר ניו-זילנד</t>
  </si>
  <si>
    <t>בנק לאומי לישראל בע"מ</t>
  </si>
  <si>
    <t>30110000</t>
  </si>
  <si>
    <t>בנק מזרחי טפחות בע"מ</t>
  </si>
  <si>
    <t>30020000</t>
  </si>
  <si>
    <t>32010000</t>
  </si>
  <si>
    <t>34010000</t>
  </si>
  <si>
    <t>31720000</t>
  </si>
  <si>
    <t>31120000</t>
  </si>
  <si>
    <t>32020000</t>
  </si>
  <si>
    <t>30220000</t>
  </si>
  <si>
    <t>31020000</t>
  </si>
  <si>
    <t>30820000</t>
  </si>
  <si>
    <t>32620000</t>
  </si>
  <si>
    <t>30720000</t>
  </si>
  <si>
    <t>34020000</t>
  </si>
  <si>
    <t>כתר נורבגי</t>
  </si>
  <si>
    <t>* בעל ענין/צד קשור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</si>
</sst>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#"/>
    <numFmt numFmtId="168" formatCode="#,##0.0000"/>
    <numFmt numFmtId="169" formatCode="0.0000"/>
  </numFmts>
  <fonts count="3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hair">
        <color auto="1"/>
      </left>
      <right/>
      <top/>
      <bottom style="thin">
        <color rgb="FF95B3D7"/>
      </bottom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</borders>
  <cellStyleXfs count="17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wrapText="1"/>
    </xf>
    <xf numFmtId="43" fontId="1" fillId="0" borderId="0" applyFont="0" applyFill="0" applyBorder="0" applyAlignment="0" applyProtection="0"/>
  </cellStyleXfs>
  <cellXfs count="15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32" xfId="0" applyFont="1" applyFill="1" applyBorder="1" applyAlignment="1">
      <alignment horizontal="right"/>
    </xf>
    <xf numFmtId="0" fontId="28" fillId="0" borderId="34" xfId="0" applyFont="1" applyFill="1" applyBorder="1" applyAlignment="1">
      <alignment horizontal="right" indent="1"/>
    </xf>
    <xf numFmtId="0" fontId="28" fillId="0" borderId="34" xfId="0" applyFont="1" applyFill="1" applyBorder="1" applyAlignment="1">
      <alignment horizontal="right" indent="2"/>
    </xf>
    <xf numFmtId="0" fontId="27" fillId="0" borderId="34" xfId="0" applyFont="1" applyFill="1" applyBorder="1" applyAlignment="1">
      <alignment horizontal="right" indent="3"/>
    </xf>
    <xf numFmtId="0" fontId="27" fillId="0" borderId="34" xfId="0" applyFont="1" applyFill="1" applyBorder="1" applyAlignment="1">
      <alignment horizontal="right" indent="2"/>
    </xf>
    <xf numFmtId="0" fontId="28" fillId="0" borderId="33" xfId="0" applyNumberFormat="1" applyFont="1" applyFill="1" applyBorder="1" applyAlignment="1">
      <alignment horizontal="right"/>
    </xf>
    <xf numFmtId="4" fontId="28" fillId="0" borderId="33" xfId="0" applyNumberFormat="1" applyFont="1" applyFill="1" applyBorder="1" applyAlignment="1">
      <alignment horizontal="right"/>
    </xf>
    <xf numFmtId="2" fontId="28" fillId="0" borderId="33" xfId="0" applyNumberFormat="1" applyFont="1" applyFill="1" applyBorder="1" applyAlignment="1">
      <alignment horizontal="right"/>
    </xf>
    <xf numFmtId="10" fontId="28" fillId="0" borderId="33" xfId="0" applyNumberFormat="1" applyFont="1" applyFill="1" applyBorder="1" applyAlignment="1">
      <alignment horizontal="right"/>
    </xf>
    <xf numFmtId="0" fontId="28" fillId="0" borderId="33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5" fillId="0" borderId="0" xfId="0" applyFont="1" applyAlignment="1">
      <alignment horizontal="right" readingOrder="2"/>
    </xf>
    <xf numFmtId="167" fontId="27" fillId="0" borderId="0" xfId="0" applyNumberFormat="1" applyFont="1" applyFill="1" applyBorder="1" applyAlignment="1">
      <alignment horizontal="right"/>
    </xf>
    <xf numFmtId="168" fontId="27" fillId="0" borderId="0" xfId="0" applyNumberFormat="1" applyFont="1" applyFill="1" applyBorder="1" applyAlignment="1">
      <alignment horizontal="right"/>
    </xf>
    <xf numFmtId="14" fontId="27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9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9" fontId="5" fillId="0" borderId="17" xfId="7" applyNumberFormat="1" applyFont="1" applyBorder="1" applyAlignment="1">
      <alignment horizontal="center"/>
    </xf>
    <xf numFmtId="169" fontId="5" fillId="0" borderId="16" xfId="7" applyNumberFormat="1" applyFont="1" applyFill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2" fontId="29" fillId="0" borderId="0" xfId="0" applyNumberFormat="1" applyFont="1" applyFill="1" applyBorder="1" applyAlignment="1">
      <alignment horizontal="right"/>
    </xf>
    <xf numFmtId="0" fontId="29" fillId="0" borderId="34" xfId="0" applyFont="1" applyFill="1" applyBorder="1" applyAlignment="1">
      <alignment horizontal="right"/>
    </xf>
    <xf numFmtId="0" fontId="29" fillId="0" borderId="34" xfId="0" applyFont="1" applyFill="1" applyBorder="1" applyAlignment="1">
      <alignment horizontal="right" indent="1"/>
    </xf>
    <xf numFmtId="10" fontId="4" fillId="0" borderId="0" xfId="13" applyNumberFormat="1" applyFont="1" applyAlignment="1">
      <alignment horizontal="center"/>
    </xf>
    <xf numFmtId="3" fontId="9" fillId="0" borderId="0" xfId="15" applyNumberFormat="1" applyFont="1" applyFill="1" applyBorder="1" applyAlignment="1" applyProtection="1">
      <alignment horizontal="right" readingOrder="2"/>
    </xf>
    <xf numFmtId="0" fontId="10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166" fontId="29" fillId="0" borderId="0" xfId="0" applyNumberFormat="1" applyFont="1" applyFill="1" applyBorder="1" applyAlignment="1">
      <alignment horizontal="right"/>
    </xf>
    <xf numFmtId="10" fontId="22" fillId="0" borderId="0" xfId="0" applyNumberFormat="1" applyFont="1" applyFill="1" applyBorder="1" applyAlignment="1">
      <alignment horizontal="right"/>
    </xf>
    <xf numFmtId="14" fontId="30" fillId="0" borderId="0" xfId="0" applyNumberFormat="1" applyFont="1" applyFill="1" applyAlignment="1">
      <alignment horizontal="right" readingOrder="1"/>
    </xf>
    <xf numFmtId="10" fontId="30" fillId="0" borderId="0" xfId="0" applyNumberFormat="1" applyFont="1" applyFill="1" applyBorder="1" applyAlignment="1">
      <alignment horizontal="right"/>
    </xf>
    <xf numFmtId="10" fontId="30" fillId="0" borderId="0" xfId="14" applyNumberFormat="1" applyFont="1" applyFill="1" applyAlignment="1">
      <alignment horizontal="right"/>
    </xf>
    <xf numFmtId="10" fontId="30" fillId="0" borderId="0" xfId="14" applyNumberFormat="1" applyFont="1" applyFill="1" applyBorder="1" applyAlignment="1">
      <alignment horizontal="right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</cellXfs>
  <cellStyles count="17">
    <cellStyle name="Comma" xfId="12" builtinId="3"/>
    <cellStyle name="Comma 2" xfId="1"/>
    <cellStyle name="Comma 3" xfId="16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11" xfId="15"/>
    <cellStyle name="Normal_2007-16618" xfId="7"/>
    <cellStyle name="Percent" xfId="13" builtinId="5"/>
    <cellStyle name="Percent 2" xfId="8"/>
    <cellStyle name="Percent 3" xfId="14"/>
    <cellStyle name="Text" xfId="9"/>
    <cellStyle name="Total" xfId="10"/>
    <cellStyle name="היפר-קישור" xfId="11" builtinId="8"/>
  </cellStyles>
  <dxfs count="30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30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AD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7.85546875" style="9" customWidth="1"/>
    <col min="31" max="31" width="8.140625" style="9" customWidth="1"/>
    <col min="32" max="32" width="6.28515625" style="9" customWidth="1"/>
    <col min="33" max="33" width="8" style="9" customWidth="1"/>
    <col min="34" max="34" width="8.7109375" style="9" customWidth="1"/>
    <col min="35" max="35" width="10" style="9" customWidth="1"/>
    <col min="36" max="36" width="9.5703125" style="9" customWidth="1"/>
    <col min="37" max="37" width="6.140625" style="9" customWidth="1"/>
    <col min="38" max="39" width="5.7109375" style="9" customWidth="1"/>
    <col min="40" max="40" width="6.85546875" style="9" customWidth="1"/>
    <col min="41" max="41" width="6.42578125" style="9" customWidth="1"/>
    <col min="42" max="42" width="6.7109375" style="9" customWidth="1"/>
    <col min="43" max="43" width="7.28515625" style="9" customWidth="1"/>
    <col min="44" max="55" width="5.7109375" style="9" customWidth="1"/>
    <col min="56" max="16384" width="9.140625" style="9"/>
  </cols>
  <sheetData>
    <row r="1" spans="1:30">
      <c r="B1" s="57" t="s">
        <v>177</v>
      </c>
      <c r="C1" s="81" t="s" vm="1">
        <v>231</v>
      </c>
    </row>
    <row r="2" spans="1:30">
      <c r="B2" s="57" t="s">
        <v>176</v>
      </c>
      <c r="C2" s="81" t="s">
        <v>232</v>
      </c>
    </row>
    <row r="3" spans="1:30">
      <c r="B3" s="57" t="s">
        <v>178</v>
      </c>
      <c r="C3" s="81" t="s">
        <v>233</v>
      </c>
    </row>
    <row r="4" spans="1:30">
      <c r="B4" s="57" t="s">
        <v>179</v>
      </c>
      <c r="C4" s="81">
        <v>76</v>
      </c>
    </row>
    <row r="6" spans="1:30" ht="26.25" customHeight="1">
      <c r="B6" s="141" t="s">
        <v>193</v>
      </c>
      <c r="C6" s="142"/>
      <c r="D6" s="143"/>
    </row>
    <row r="7" spans="1:30" s="10" customFormat="1">
      <c r="B7" s="23"/>
      <c r="C7" s="24" t="s">
        <v>108</v>
      </c>
      <c r="D7" s="25" t="s">
        <v>106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30" s="10" customFormat="1">
      <c r="B8" s="23"/>
      <c r="C8" s="26" t="s">
        <v>23</v>
      </c>
      <c r="D8" s="27" t="s">
        <v>20</v>
      </c>
    </row>
    <row r="9" spans="1:30" s="11" customFormat="1" ht="18" customHeight="1">
      <c r="B9" s="37"/>
      <c r="C9" s="20" t="s">
        <v>1</v>
      </c>
      <c r="D9" s="28" t="s">
        <v>2</v>
      </c>
    </row>
    <row r="10" spans="1:30" s="11" customFormat="1" ht="18" customHeight="1">
      <c r="B10" s="69" t="s">
        <v>192</v>
      </c>
      <c r="C10" s="114">
        <v>785176.32031000033</v>
      </c>
      <c r="D10" s="115">
        <v>0.99999999999999989</v>
      </c>
      <c r="AD10" s="68"/>
    </row>
    <row r="11" spans="1:30">
      <c r="A11" s="45" t="s">
        <v>139</v>
      </c>
      <c r="B11" s="29" t="s">
        <v>194</v>
      </c>
      <c r="C11" s="114" vm="2">
        <v>40404.377820000002</v>
      </c>
      <c r="D11" s="115" vm="3">
        <v>5.1458986694921841E-2</v>
      </c>
    </row>
    <row r="12" spans="1:30">
      <c r="B12" s="29" t="s">
        <v>195</v>
      </c>
      <c r="C12" s="114" vm="4">
        <v>743496.18164000008</v>
      </c>
      <c r="D12" s="115" vm="5">
        <v>0.94691620519892361</v>
      </c>
      <c r="G12" s="130"/>
    </row>
    <row r="13" spans="1:30">
      <c r="A13" s="55" t="s">
        <v>139</v>
      </c>
      <c r="B13" s="30" t="s">
        <v>65</v>
      </c>
      <c r="C13" s="114" vm="6">
        <v>313.69142000000011</v>
      </c>
      <c r="D13" s="115" vm="7">
        <v>3.9951716816440618E-4</v>
      </c>
    </row>
    <row r="14" spans="1:30">
      <c r="A14" s="55" t="s">
        <v>139</v>
      </c>
      <c r="B14" s="30" t="s">
        <v>66</v>
      </c>
      <c r="C14" s="114" t="s" vm="8">
        <v>941</v>
      </c>
      <c r="D14" s="115" t="s" vm="9">
        <v>941</v>
      </c>
    </row>
    <row r="15" spans="1:30">
      <c r="A15" s="55" t="s">
        <v>139</v>
      </c>
      <c r="B15" s="30" t="s">
        <v>67</v>
      </c>
      <c r="C15" s="114" t="s" vm="10">
        <v>941</v>
      </c>
      <c r="D15" s="115" t="s" vm="11">
        <v>941</v>
      </c>
    </row>
    <row r="16" spans="1:30">
      <c r="A16" s="55" t="s">
        <v>139</v>
      </c>
      <c r="B16" s="30" t="s">
        <v>68</v>
      </c>
      <c r="C16" s="114" vm="12">
        <v>306191.26570000005</v>
      </c>
      <c r="D16" s="115" vm="13">
        <v>0.38996497701192867</v>
      </c>
    </row>
    <row r="17" spans="1:4">
      <c r="A17" s="55" t="s">
        <v>139</v>
      </c>
      <c r="B17" s="30" t="s">
        <v>69</v>
      </c>
      <c r="C17" s="114" vm="14">
        <v>409006.37678000011</v>
      </c>
      <c r="D17" s="115" vm="15">
        <v>0.52091022895152739</v>
      </c>
    </row>
    <row r="18" spans="1:4">
      <c r="A18" s="55" t="s">
        <v>139</v>
      </c>
      <c r="B18" s="30" t="s">
        <v>70</v>
      </c>
      <c r="C18" s="114" vm="16">
        <v>27930.241550000002</v>
      </c>
      <c r="D18" s="115" vm="17">
        <v>3.5571935662772773E-2</v>
      </c>
    </row>
    <row r="19" spans="1:4">
      <c r="A19" s="55" t="s">
        <v>139</v>
      </c>
      <c r="B19" s="30" t="s">
        <v>71</v>
      </c>
      <c r="C19" s="114" vm="18">
        <v>54.606190000000012</v>
      </c>
      <c r="D19" s="115" vm="19">
        <v>6.9546404530437944E-5</v>
      </c>
    </row>
    <row r="20" spans="1:4">
      <c r="A20" s="55" t="s">
        <v>139</v>
      </c>
      <c r="B20" s="30" t="s">
        <v>72</v>
      </c>
      <c r="C20" s="114" t="s" vm="20">
        <v>941</v>
      </c>
      <c r="D20" s="115" t="s" vm="21">
        <v>941</v>
      </c>
    </row>
    <row r="21" spans="1:4">
      <c r="A21" s="55" t="s">
        <v>139</v>
      </c>
      <c r="B21" s="30" t="s">
        <v>73</v>
      </c>
      <c r="C21" s="114" t="s" vm="22">
        <v>941</v>
      </c>
      <c r="D21" s="115" t="s" vm="23">
        <v>941</v>
      </c>
    </row>
    <row r="22" spans="1:4">
      <c r="A22" s="55" t="s">
        <v>139</v>
      </c>
      <c r="B22" s="30" t="s">
        <v>74</v>
      </c>
      <c r="C22" s="114" t="s" vm="24">
        <v>941</v>
      </c>
      <c r="D22" s="115" t="s" vm="25">
        <v>941</v>
      </c>
    </row>
    <row r="23" spans="1:4">
      <c r="B23" s="29" t="s">
        <v>196</v>
      </c>
      <c r="C23" s="114" vm="26">
        <v>1275.7608500000003</v>
      </c>
      <c r="D23" s="115" vm="27">
        <v>1.6248081061541809E-3</v>
      </c>
    </row>
    <row r="24" spans="1:4">
      <c r="A24" s="55" t="s">
        <v>139</v>
      </c>
      <c r="B24" s="30" t="s">
        <v>75</v>
      </c>
      <c r="C24" s="114" t="s" vm="28">
        <v>941</v>
      </c>
      <c r="D24" s="115" t="s" vm="29">
        <v>941</v>
      </c>
    </row>
    <row r="25" spans="1:4">
      <c r="A25" s="55" t="s">
        <v>139</v>
      </c>
      <c r="B25" s="30" t="s">
        <v>76</v>
      </c>
      <c r="C25" s="114" t="s" vm="30">
        <v>941</v>
      </c>
      <c r="D25" s="115" t="s" vm="31">
        <v>941</v>
      </c>
    </row>
    <row r="26" spans="1:4">
      <c r="A26" s="55" t="s">
        <v>139</v>
      </c>
      <c r="B26" s="30" t="s">
        <v>67</v>
      </c>
      <c r="C26" s="114">
        <v>0</v>
      </c>
      <c r="D26" s="115">
        <v>0</v>
      </c>
    </row>
    <row r="27" spans="1:4">
      <c r="A27" s="55" t="s">
        <v>139</v>
      </c>
      <c r="B27" s="30" t="s">
        <v>77</v>
      </c>
      <c r="C27" s="114" t="s" vm="32">
        <v>941</v>
      </c>
      <c r="D27" s="115" t="s" vm="33">
        <v>941</v>
      </c>
    </row>
    <row r="28" spans="1:4">
      <c r="A28" s="55" t="s">
        <v>139</v>
      </c>
      <c r="B28" s="30" t="s">
        <v>78</v>
      </c>
      <c r="C28" s="114" t="s" vm="34">
        <v>941</v>
      </c>
      <c r="D28" s="115" t="s" vm="35">
        <v>941</v>
      </c>
    </row>
    <row r="29" spans="1:4">
      <c r="A29" s="55" t="s">
        <v>139</v>
      </c>
      <c r="B29" s="30" t="s">
        <v>79</v>
      </c>
      <c r="C29" s="114" vm="36">
        <v>5.7500000000000008E-3</v>
      </c>
      <c r="D29" s="115" vm="37">
        <v>7.3231958876826636E-9</v>
      </c>
    </row>
    <row r="30" spans="1:4">
      <c r="A30" s="55" t="s">
        <v>139</v>
      </c>
      <c r="B30" s="30" t="s">
        <v>221</v>
      </c>
      <c r="C30" s="114" t="s" vm="38">
        <v>941</v>
      </c>
      <c r="D30" s="115" t="s" vm="39">
        <v>941</v>
      </c>
    </row>
    <row r="31" spans="1:4">
      <c r="A31" s="55" t="s">
        <v>139</v>
      </c>
      <c r="B31" s="30" t="s">
        <v>102</v>
      </c>
      <c r="C31" s="114" vm="40">
        <v>1275.7551000000003</v>
      </c>
      <c r="D31" s="115" vm="41">
        <v>1.6248007829582933E-3</v>
      </c>
    </row>
    <row r="32" spans="1:4">
      <c r="A32" s="55" t="s">
        <v>139</v>
      </c>
      <c r="B32" s="30" t="s">
        <v>80</v>
      </c>
      <c r="C32" s="114" t="s" vm="42">
        <v>941</v>
      </c>
      <c r="D32" s="115" t="s" vm="43">
        <v>941</v>
      </c>
    </row>
    <row r="33" spans="1:4">
      <c r="A33" s="55" t="s">
        <v>139</v>
      </c>
      <c r="B33" s="29" t="s">
        <v>197</v>
      </c>
      <c r="C33" s="114" t="s" vm="44">
        <v>941</v>
      </c>
      <c r="D33" s="115" t="s" vm="45">
        <v>941</v>
      </c>
    </row>
    <row r="34" spans="1:4">
      <c r="A34" s="55" t="s">
        <v>139</v>
      </c>
      <c r="B34" s="29" t="s">
        <v>198</v>
      </c>
      <c r="C34" s="114" t="s" vm="46">
        <v>941</v>
      </c>
      <c r="D34" s="115" t="s" vm="47">
        <v>941</v>
      </c>
    </row>
    <row r="35" spans="1:4">
      <c r="A35" s="55" t="s">
        <v>139</v>
      </c>
      <c r="B35" s="29" t="s">
        <v>199</v>
      </c>
      <c r="C35" s="114" t="s" vm="48">
        <v>941</v>
      </c>
      <c r="D35" s="115" t="s" vm="49">
        <v>941</v>
      </c>
    </row>
    <row r="36" spans="1:4">
      <c r="A36" s="55" t="s">
        <v>139</v>
      </c>
      <c r="B36" s="56" t="s">
        <v>200</v>
      </c>
      <c r="C36" s="114" t="s" vm="50">
        <v>941</v>
      </c>
      <c r="D36" s="115" t="s" vm="51">
        <v>941</v>
      </c>
    </row>
    <row r="37" spans="1:4">
      <c r="A37" s="55" t="s">
        <v>139</v>
      </c>
      <c r="B37" s="29" t="s">
        <v>201</v>
      </c>
      <c r="C37" s="114"/>
      <c r="D37" s="115"/>
    </row>
    <row r="38" spans="1:4">
      <c r="A38" s="55"/>
      <c r="B38" s="70" t="s">
        <v>203</v>
      </c>
      <c r="C38" s="114">
        <v>0</v>
      </c>
      <c r="D38" s="115">
        <v>0</v>
      </c>
    </row>
    <row r="39" spans="1:4">
      <c r="A39" s="55" t="s">
        <v>139</v>
      </c>
      <c r="B39" s="71" t="s">
        <v>205</v>
      </c>
      <c r="C39" s="114" t="s" vm="52">
        <v>941</v>
      </c>
      <c r="D39" s="115" t="s" vm="53">
        <v>941</v>
      </c>
    </row>
    <row r="40" spans="1:4">
      <c r="A40" s="55" t="s">
        <v>139</v>
      </c>
      <c r="B40" s="71" t="s">
        <v>204</v>
      </c>
      <c r="C40" s="114" t="s" vm="54">
        <v>941</v>
      </c>
      <c r="D40" s="115" t="s" vm="55">
        <v>941</v>
      </c>
    </row>
    <row r="41" spans="1:4">
      <c r="A41" s="55" t="s">
        <v>139</v>
      </c>
      <c r="B41" s="71" t="s">
        <v>206</v>
      </c>
      <c r="C41" s="114" t="s" vm="56">
        <v>941</v>
      </c>
      <c r="D41" s="115" t="s" vm="57">
        <v>941</v>
      </c>
    </row>
    <row r="42" spans="1:4">
      <c r="B42" s="71" t="s">
        <v>81</v>
      </c>
      <c r="C42" s="114" vm="58">
        <v>785176.32031000033</v>
      </c>
      <c r="D42" s="115" vm="59">
        <v>0.99999999999999989</v>
      </c>
    </row>
    <row r="43" spans="1:4">
      <c r="A43" s="55" t="s">
        <v>139</v>
      </c>
      <c r="B43" s="29" t="s">
        <v>202</v>
      </c>
      <c r="C43" s="114"/>
      <c r="D43" s="115"/>
    </row>
    <row r="44" spans="1:4">
      <c r="B44" s="6" t="s">
        <v>107</v>
      </c>
    </row>
    <row r="45" spans="1:4">
      <c r="C45" s="65" t="s">
        <v>184</v>
      </c>
      <c r="D45" s="36" t="s">
        <v>101</v>
      </c>
    </row>
    <row r="46" spans="1:4">
      <c r="C46" s="65" t="s">
        <v>1</v>
      </c>
      <c r="D46" s="65" t="s">
        <v>2</v>
      </c>
    </row>
    <row r="47" spans="1:4">
      <c r="C47" s="116" t="s">
        <v>165</v>
      </c>
      <c r="D47" s="120">
        <v>2.7768000000000002</v>
      </c>
    </row>
    <row r="48" spans="1:4">
      <c r="C48" s="116" t="s">
        <v>174</v>
      </c>
      <c r="D48" s="120">
        <v>1.1814</v>
      </c>
    </row>
    <row r="49" spans="2:4">
      <c r="C49" s="116" t="s">
        <v>170</v>
      </c>
      <c r="D49" s="120">
        <v>2.8511000000000002</v>
      </c>
    </row>
    <row r="50" spans="2:4">
      <c r="B50" s="12"/>
      <c r="C50" s="116" t="s">
        <v>734</v>
      </c>
      <c r="D50" s="120">
        <v>3.7671999999999999</v>
      </c>
    </row>
    <row r="51" spans="2:4">
      <c r="C51" s="116" t="s">
        <v>163</v>
      </c>
      <c r="D51" s="120">
        <v>4.0438000000000001</v>
      </c>
    </row>
    <row r="52" spans="2:4">
      <c r="C52" s="116" t="s">
        <v>164</v>
      </c>
      <c r="D52" s="120">
        <v>4.7252000000000001</v>
      </c>
    </row>
    <row r="53" spans="2:4">
      <c r="C53" s="116" t="s">
        <v>166</v>
      </c>
      <c r="D53" s="120">
        <v>0.49590000000000001</v>
      </c>
    </row>
    <row r="54" spans="2:4">
      <c r="C54" s="116" t="s">
        <v>171</v>
      </c>
      <c r="D54" s="120">
        <v>3.2864</v>
      </c>
    </row>
    <row r="55" spans="2:4">
      <c r="C55" s="116" t="s">
        <v>172</v>
      </c>
      <c r="D55" s="120">
        <v>0.18540000000000001</v>
      </c>
    </row>
    <row r="56" spans="2:4">
      <c r="C56" s="116" t="s">
        <v>169</v>
      </c>
      <c r="D56" s="120">
        <v>0.54400000000000004</v>
      </c>
    </row>
    <row r="57" spans="2:4">
      <c r="C57" s="116" t="s">
        <v>942</v>
      </c>
      <c r="D57" s="120">
        <v>2.6753999999999998</v>
      </c>
    </row>
    <row r="58" spans="2:4">
      <c r="C58" s="116" t="s">
        <v>168</v>
      </c>
      <c r="D58" s="120">
        <v>0.42270000000000002</v>
      </c>
    </row>
    <row r="59" spans="2:4">
      <c r="C59" s="116" t="s">
        <v>161</v>
      </c>
      <c r="D59" s="120">
        <v>3.8450000000000002</v>
      </c>
    </row>
    <row r="60" spans="2:4">
      <c r="C60" s="116" t="s">
        <v>175</v>
      </c>
      <c r="D60" s="120">
        <v>0.28220000000000001</v>
      </c>
    </row>
    <row r="61" spans="2:4">
      <c r="C61" s="116" t="s">
        <v>958</v>
      </c>
      <c r="D61" s="120">
        <v>0.4456</v>
      </c>
    </row>
    <row r="62" spans="2:4">
      <c r="C62" s="116" t="s">
        <v>162</v>
      </c>
      <c r="D62" s="117">
        <v>1</v>
      </c>
    </row>
    <row r="63" spans="2:4">
      <c r="C63" s="118"/>
      <c r="D63" s="119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27.4257812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1.28515625" style="1" bestFit="1" customWidth="1"/>
    <col min="8" max="8" width="7.28515625" style="1" bestFit="1" customWidth="1"/>
    <col min="9" max="10" width="6.85546875" style="1" bestFit="1" customWidth="1"/>
    <col min="11" max="11" width="9.140625" style="1" bestFit="1" customWidth="1"/>
    <col min="12" max="12" width="9.8554687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177</v>
      </c>
      <c r="C1" s="81" t="s" vm="1">
        <v>231</v>
      </c>
    </row>
    <row r="2" spans="2:60">
      <c r="B2" s="57" t="s">
        <v>176</v>
      </c>
      <c r="C2" s="81" t="s">
        <v>232</v>
      </c>
    </row>
    <row r="3" spans="2:60">
      <c r="B3" s="57" t="s">
        <v>178</v>
      </c>
      <c r="C3" s="81" t="s">
        <v>233</v>
      </c>
    </row>
    <row r="4" spans="2:60">
      <c r="B4" s="57" t="s">
        <v>179</v>
      </c>
      <c r="C4" s="81">
        <v>76</v>
      </c>
    </row>
    <row r="6" spans="2:60" ht="26.25" customHeight="1">
      <c r="B6" s="154" t="s">
        <v>208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2:60" ht="26.25" customHeight="1">
      <c r="B7" s="154" t="s">
        <v>90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  <c r="BH7" s="3"/>
    </row>
    <row r="8" spans="2:60" s="3" customFormat="1" ht="63">
      <c r="B8" s="23" t="s">
        <v>114</v>
      </c>
      <c r="C8" s="31" t="s">
        <v>43</v>
      </c>
      <c r="D8" s="73" t="s">
        <v>117</v>
      </c>
      <c r="E8" s="73" t="s">
        <v>61</v>
      </c>
      <c r="F8" s="31" t="s">
        <v>99</v>
      </c>
      <c r="G8" s="31" t="s">
        <v>0</v>
      </c>
      <c r="H8" s="31" t="s">
        <v>103</v>
      </c>
      <c r="I8" s="31" t="s">
        <v>57</v>
      </c>
      <c r="J8" s="31" t="s">
        <v>55</v>
      </c>
      <c r="K8" s="73" t="s">
        <v>180</v>
      </c>
      <c r="L8" s="32" t="s">
        <v>182</v>
      </c>
      <c r="BD8" s="1"/>
      <c r="BE8" s="1"/>
    </row>
    <row r="9" spans="2:60" s="3" customFormat="1" ht="20.25">
      <c r="B9" s="16"/>
      <c r="C9" s="17"/>
      <c r="D9" s="17"/>
      <c r="E9" s="17"/>
      <c r="F9" s="17"/>
      <c r="G9" s="17" t="s">
        <v>22</v>
      </c>
      <c r="H9" s="17" t="s">
        <v>58</v>
      </c>
      <c r="I9" s="17" t="s">
        <v>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1" t="s">
        <v>45</v>
      </c>
      <c r="C11" s="122"/>
      <c r="D11" s="122"/>
      <c r="E11" s="122"/>
      <c r="F11" s="122"/>
      <c r="G11" s="123"/>
      <c r="H11" s="126"/>
      <c r="I11" s="123">
        <v>54.606190000000012</v>
      </c>
      <c r="J11" s="122"/>
      <c r="K11" s="124">
        <v>1</v>
      </c>
      <c r="L11" s="124">
        <v>6.9546404530437944E-5</v>
      </c>
      <c r="BC11" s="1"/>
      <c r="BD11" s="3"/>
      <c r="BE11" s="1"/>
      <c r="BG11" s="1"/>
    </row>
    <row r="12" spans="2:60" s="4" customFormat="1" ht="18" customHeight="1">
      <c r="B12" s="125" t="s">
        <v>28</v>
      </c>
      <c r="C12" s="122"/>
      <c r="D12" s="122"/>
      <c r="E12" s="122"/>
      <c r="F12" s="122"/>
      <c r="G12" s="123"/>
      <c r="H12" s="126"/>
      <c r="I12" s="123">
        <v>54.606190000000012</v>
      </c>
      <c r="J12" s="122"/>
      <c r="K12" s="124">
        <v>1</v>
      </c>
      <c r="L12" s="124">
        <v>6.9546404530437944E-5</v>
      </c>
      <c r="BC12" s="1"/>
      <c r="BD12" s="3"/>
      <c r="BE12" s="1"/>
      <c r="BG12" s="1"/>
    </row>
    <row r="13" spans="2:60">
      <c r="B13" s="109" t="s">
        <v>880</v>
      </c>
      <c r="C13" s="85"/>
      <c r="D13" s="85"/>
      <c r="E13" s="85"/>
      <c r="F13" s="85"/>
      <c r="G13" s="93"/>
      <c r="H13" s="95"/>
      <c r="I13" s="93">
        <v>54.606190000000012</v>
      </c>
      <c r="J13" s="85"/>
      <c r="K13" s="94">
        <v>1</v>
      </c>
      <c r="L13" s="94">
        <v>6.9546404530437944E-5</v>
      </c>
      <c r="BD13" s="3"/>
    </row>
    <row r="14" spans="2:60" ht="20.25">
      <c r="B14" s="89" t="s">
        <v>881</v>
      </c>
      <c r="C14" s="83" t="s">
        <v>882</v>
      </c>
      <c r="D14" s="96" t="s">
        <v>118</v>
      </c>
      <c r="E14" s="96" t="s">
        <v>400</v>
      </c>
      <c r="F14" s="96" t="s">
        <v>162</v>
      </c>
      <c r="G14" s="90">
        <v>36017.000000000007</v>
      </c>
      <c r="H14" s="92">
        <v>134.1</v>
      </c>
      <c r="I14" s="90">
        <v>48.298800000000007</v>
      </c>
      <c r="J14" s="91">
        <v>5.5943071862857548E-3</v>
      </c>
      <c r="K14" s="91">
        <v>0.88449313163947152</v>
      </c>
      <c r="L14" s="91">
        <v>6.1513317137392606E-5</v>
      </c>
      <c r="BD14" s="4"/>
    </row>
    <row r="15" spans="2:60">
      <c r="B15" s="89" t="s">
        <v>883</v>
      </c>
      <c r="C15" s="83" t="s">
        <v>884</v>
      </c>
      <c r="D15" s="96" t="s">
        <v>118</v>
      </c>
      <c r="E15" s="96" t="s">
        <v>329</v>
      </c>
      <c r="F15" s="96" t="s">
        <v>162</v>
      </c>
      <c r="G15" s="90">
        <v>217496.12000000002</v>
      </c>
      <c r="H15" s="92">
        <v>2.9</v>
      </c>
      <c r="I15" s="90">
        <v>6.3073900000000016</v>
      </c>
      <c r="J15" s="91">
        <v>6.1679154909606527E-3</v>
      </c>
      <c r="K15" s="91">
        <v>0.11550686836052836</v>
      </c>
      <c r="L15" s="91">
        <v>8.0330873930453498E-6</v>
      </c>
    </row>
    <row r="16" spans="2:60">
      <c r="B16" s="86"/>
      <c r="C16" s="83"/>
      <c r="D16" s="83"/>
      <c r="E16" s="83"/>
      <c r="F16" s="83"/>
      <c r="G16" s="90"/>
      <c r="H16" s="92"/>
      <c r="I16" s="83"/>
      <c r="J16" s="83"/>
      <c r="K16" s="91"/>
      <c r="L16" s="83"/>
    </row>
    <row r="17" spans="2:5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</row>
    <row r="18" spans="2:56">
      <c r="B18" s="131" t="s">
        <v>959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</row>
    <row r="19" spans="2:56" ht="20.25">
      <c r="B19" s="131" t="s">
        <v>110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BC19" s="4"/>
    </row>
    <row r="20" spans="2:56">
      <c r="B20" s="98"/>
      <c r="C20" s="82"/>
      <c r="D20" s="82"/>
      <c r="E20" s="82"/>
      <c r="F20" s="82"/>
      <c r="G20" s="82"/>
      <c r="H20" s="82"/>
      <c r="I20" s="82"/>
      <c r="J20" s="82"/>
      <c r="K20" s="82"/>
      <c r="L20" s="82"/>
      <c r="BD20" s="3"/>
    </row>
    <row r="21" spans="2:5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</row>
    <row r="22" spans="2:5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5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5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5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5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5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5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5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5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5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5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</row>
    <row r="112" spans="2:12"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</row>
    <row r="113" spans="2:12"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</row>
    <row r="114" spans="2:12"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</row>
    <row r="115" spans="2:12"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conditionalFormatting sqref="B18">
    <cfRule type="cellIs" dxfId="17" priority="2" operator="equal">
      <formula>"NR3"</formula>
    </cfRule>
  </conditionalFormatting>
  <conditionalFormatting sqref="B18">
    <cfRule type="containsText" dxfId="16" priority="1" operator="containsText" text="הפרשה ">
      <formula>NOT(ISERROR(SEARCH("הפרשה ",B18)))</formula>
    </cfRule>
  </conditionalFormatting>
  <dataValidations count="1">
    <dataValidation allowBlank="1" showInputMessage="1" showErrorMessage="1" sqref="C5:C1048576 AH1:XFD2 D3:XFD1048576 D1:AF2 A1:A1048576 B1:B17 B20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177</v>
      </c>
      <c r="C1" s="81" t="s" vm="1">
        <v>231</v>
      </c>
    </row>
    <row r="2" spans="2:61">
      <c r="B2" s="57" t="s">
        <v>176</v>
      </c>
      <c r="C2" s="81" t="s">
        <v>232</v>
      </c>
    </row>
    <row r="3" spans="2:61">
      <c r="B3" s="57" t="s">
        <v>178</v>
      </c>
      <c r="C3" s="81" t="s">
        <v>233</v>
      </c>
    </row>
    <row r="4" spans="2:61">
      <c r="B4" s="57" t="s">
        <v>179</v>
      </c>
      <c r="C4" s="81">
        <v>76</v>
      </c>
    </row>
    <row r="6" spans="2:61" ht="26.25" customHeight="1">
      <c r="B6" s="154" t="s">
        <v>208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2:61" ht="26.25" customHeight="1">
      <c r="B7" s="154" t="s">
        <v>91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  <c r="BI7" s="3"/>
    </row>
    <row r="8" spans="2:61" s="3" customFormat="1" ht="78.75">
      <c r="B8" s="23" t="s">
        <v>114</v>
      </c>
      <c r="C8" s="31" t="s">
        <v>43</v>
      </c>
      <c r="D8" s="73" t="s">
        <v>117</v>
      </c>
      <c r="E8" s="73" t="s">
        <v>61</v>
      </c>
      <c r="F8" s="31" t="s">
        <v>99</v>
      </c>
      <c r="G8" s="31" t="s">
        <v>0</v>
      </c>
      <c r="H8" s="31" t="s">
        <v>103</v>
      </c>
      <c r="I8" s="31" t="s">
        <v>57</v>
      </c>
      <c r="J8" s="31" t="s">
        <v>55</v>
      </c>
      <c r="K8" s="73" t="s">
        <v>180</v>
      </c>
      <c r="L8" s="32" t="s">
        <v>182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58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BD11" s="1"/>
      <c r="BE11" s="3"/>
      <c r="BF11" s="1"/>
      <c r="BH11" s="1"/>
    </row>
    <row r="12" spans="2:6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BE12" s="3"/>
    </row>
    <row r="13" spans="2:61" ht="20.25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BE13" s="4"/>
    </row>
    <row r="14" spans="2:61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</row>
    <row r="15" spans="2:61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</row>
    <row r="16" spans="2:61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</row>
    <row r="17" spans="2:5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</row>
    <row r="18" spans="2:56" ht="20.25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BD18" s="4"/>
    </row>
    <row r="19" spans="2:56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</row>
    <row r="20" spans="2:5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</row>
    <row r="21" spans="2:5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BD21" s="3"/>
    </row>
    <row r="22" spans="2:5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5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5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5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5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5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5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5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5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5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5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27.425781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177</v>
      </c>
      <c r="C1" s="81" t="s" vm="1">
        <v>231</v>
      </c>
    </row>
    <row r="2" spans="1:60">
      <c r="B2" s="57" t="s">
        <v>176</v>
      </c>
      <c r="C2" s="81" t="s">
        <v>232</v>
      </c>
    </row>
    <row r="3" spans="1:60">
      <c r="B3" s="57" t="s">
        <v>178</v>
      </c>
      <c r="C3" s="81" t="s">
        <v>233</v>
      </c>
    </row>
    <row r="4" spans="1:60">
      <c r="B4" s="57" t="s">
        <v>179</v>
      </c>
      <c r="C4" s="81">
        <v>76</v>
      </c>
    </row>
    <row r="6" spans="1:60" ht="26.25" customHeight="1">
      <c r="B6" s="154" t="s">
        <v>208</v>
      </c>
      <c r="C6" s="155"/>
      <c r="D6" s="155"/>
      <c r="E6" s="155"/>
      <c r="F6" s="155"/>
      <c r="G6" s="155"/>
      <c r="H6" s="155"/>
      <c r="I6" s="155"/>
      <c r="J6" s="155"/>
      <c r="K6" s="156"/>
      <c r="BD6" s="1" t="s">
        <v>118</v>
      </c>
      <c r="BF6" s="1" t="s">
        <v>185</v>
      </c>
      <c r="BH6" s="3" t="s">
        <v>162</v>
      </c>
    </row>
    <row r="7" spans="1:60" ht="26.25" customHeight="1">
      <c r="B7" s="154" t="s">
        <v>92</v>
      </c>
      <c r="C7" s="155"/>
      <c r="D7" s="155"/>
      <c r="E7" s="155"/>
      <c r="F7" s="155"/>
      <c r="G7" s="155"/>
      <c r="H7" s="155"/>
      <c r="I7" s="155"/>
      <c r="J7" s="155"/>
      <c r="K7" s="156"/>
      <c r="BD7" s="3" t="s">
        <v>120</v>
      </c>
      <c r="BF7" s="1" t="s">
        <v>140</v>
      </c>
      <c r="BH7" s="3" t="s">
        <v>161</v>
      </c>
    </row>
    <row r="8" spans="1:60" s="3" customFormat="1" ht="78.75">
      <c r="A8" s="2"/>
      <c r="B8" s="23" t="s">
        <v>114</v>
      </c>
      <c r="C8" s="31" t="s">
        <v>43</v>
      </c>
      <c r="D8" s="73" t="s">
        <v>117</v>
      </c>
      <c r="E8" s="73" t="s">
        <v>61</v>
      </c>
      <c r="F8" s="31" t="s">
        <v>99</v>
      </c>
      <c r="G8" s="31" t="s">
        <v>0</v>
      </c>
      <c r="H8" s="31" t="s">
        <v>103</v>
      </c>
      <c r="I8" s="31" t="s">
        <v>57</v>
      </c>
      <c r="J8" s="73" t="s">
        <v>180</v>
      </c>
      <c r="K8" s="31" t="s">
        <v>182</v>
      </c>
      <c r="BC8" s="1" t="s">
        <v>133</v>
      </c>
      <c r="BD8" s="1" t="s">
        <v>134</v>
      </c>
      <c r="BE8" s="1" t="s">
        <v>141</v>
      </c>
      <c r="BG8" s="4" t="s">
        <v>163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58</v>
      </c>
      <c r="I9" s="17" t="s">
        <v>23</v>
      </c>
      <c r="J9" s="33" t="s">
        <v>20</v>
      </c>
      <c r="K9" s="58" t="s">
        <v>20</v>
      </c>
      <c r="BC9" s="1" t="s">
        <v>130</v>
      </c>
      <c r="BE9" s="1" t="s">
        <v>142</v>
      </c>
      <c r="BG9" s="4" t="s">
        <v>164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126</v>
      </c>
      <c r="BD10" s="3"/>
      <c r="BE10" s="1" t="s">
        <v>186</v>
      </c>
      <c r="BG10" s="1" t="s">
        <v>170</v>
      </c>
    </row>
    <row r="11" spans="1:60" s="4" customFormat="1" ht="18" customHeight="1">
      <c r="A11" s="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3"/>
      <c r="M11" s="3"/>
      <c r="N11" s="3"/>
      <c r="O11" s="3"/>
      <c r="BC11" s="1" t="s">
        <v>125</v>
      </c>
      <c r="BD11" s="3"/>
      <c r="BE11" s="1" t="s">
        <v>143</v>
      </c>
      <c r="BG11" s="1" t="s">
        <v>165</v>
      </c>
    </row>
    <row r="12" spans="1:60" ht="20.25">
      <c r="B12" s="98"/>
      <c r="C12" s="82"/>
      <c r="D12" s="82"/>
      <c r="E12" s="82"/>
      <c r="F12" s="82"/>
      <c r="G12" s="82"/>
      <c r="H12" s="82"/>
      <c r="I12" s="82"/>
      <c r="J12" s="82"/>
      <c r="K12" s="82"/>
      <c r="P12" s="1"/>
      <c r="BC12" s="1" t="s">
        <v>123</v>
      </c>
      <c r="BD12" s="4"/>
      <c r="BE12" s="1" t="s">
        <v>144</v>
      </c>
      <c r="BG12" s="1" t="s">
        <v>166</v>
      </c>
    </row>
    <row r="13" spans="1:60">
      <c r="B13" s="98"/>
      <c r="C13" s="82"/>
      <c r="D13" s="82"/>
      <c r="E13" s="82"/>
      <c r="F13" s="82"/>
      <c r="G13" s="82"/>
      <c r="H13" s="82"/>
      <c r="I13" s="82"/>
      <c r="J13" s="82"/>
      <c r="K13" s="82"/>
      <c r="P13" s="1"/>
      <c r="BC13" s="1" t="s">
        <v>127</v>
      </c>
      <c r="BE13" s="1" t="s">
        <v>145</v>
      </c>
      <c r="BG13" s="1" t="s">
        <v>167</v>
      </c>
    </row>
    <row r="14" spans="1:60">
      <c r="B14" s="82"/>
      <c r="C14" s="82"/>
      <c r="D14" s="82"/>
      <c r="E14" s="82"/>
      <c r="F14" s="82"/>
      <c r="G14" s="82"/>
      <c r="H14" s="82"/>
      <c r="I14" s="82"/>
      <c r="J14" s="82"/>
      <c r="K14" s="82"/>
      <c r="P14" s="1"/>
      <c r="BC14" s="1" t="s">
        <v>124</v>
      </c>
      <c r="BE14" s="1" t="s">
        <v>146</v>
      </c>
      <c r="BG14" s="1" t="s">
        <v>169</v>
      </c>
    </row>
    <row r="15" spans="1:60">
      <c r="B15" s="82"/>
      <c r="C15" s="82"/>
      <c r="D15" s="82"/>
      <c r="E15" s="82"/>
      <c r="F15" s="82"/>
      <c r="G15" s="82"/>
      <c r="H15" s="82"/>
      <c r="I15" s="82"/>
      <c r="J15" s="82"/>
      <c r="K15" s="82"/>
      <c r="P15" s="1"/>
      <c r="BC15" s="1" t="s">
        <v>135</v>
      </c>
      <c r="BE15" s="1" t="s">
        <v>187</v>
      </c>
      <c r="BG15" s="1" t="s">
        <v>171</v>
      </c>
    </row>
    <row r="16" spans="1:60" ht="20.25">
      <c r="B16" s="82"/>
      <c r="C16" s="82"/>
      <c r="D16" s="82"/>
      <c r="E16" s="82"/>
      <c r="F16" s="82"/>
      <c r="G16" s="82"/>
      <c r="H16" s="82"/>
      <c r="I16" s="82"/>
      <c r="J16" s="82"/>
      <c r="K16" s="82"/>
      <c r="P16" s="1"/>
      <c r="BC16" s="4" t="s">
        <v>121</v>
      </c>
      <c r="BD16" s="1" t="s">
        <v>136</v>
      </c>
      <c r="BE16" s="1" t="s">
        <v>147</v>
      </c>
      <c r="BG16" s="1" t="s">
        <v>172</v>
      </c>
    </row>
    <row r="17" spans="2:60">
      <c r="B17" s="82"/>
      <c r="C17" s="82"/>
      <c r="D17" s="82"/>
      <c r="E17" s="82"/>
      <c r="F17" s="82"/>
      <c r="G17" s="82"/>
      <c r="H17" s="82"/>
      <c r="I17" s="82"/>
      <c r="J17" s="82"/>
      <c r="K17" s="82"/>
      <c r="P17" s="1"/>
      <c r="BC17" s="1" t="s">
        <v>131</v>
      </c>
      <c r="BE17" s="1" t="s">
        <v>148</v>
      </c>
      <c r="BG17" s="1" t="s">
        <v>173</v>
      </c>
    </row>
    <row r="18" spans="2:60">
      <c r="B18" s="82"/>
      <c r="C18" s="82"/>
      <c r="D18" s="82"/>
      <c r="E18" s="82"/>
      <c r="F18" s="82"/>
      <c r="G18" s="82"/>
      <c r="H18" s="82"/>
      <c r="I18" s="82"/>
      <c r="J18" s="82"/>
      <c r="K18" s="82"/>
      <c r="BD18" s="1" t="s">
        <v>119</v>
      </c>
      <c r="BF18" s="1" t="s">
        <v>149</v>
      </c>
      <c r="BH18" s="1" t="s">
        <v>30</v>
      </c>
    </row>
    <row r="19" spans="2:60">
      <c r="B19" s="82"/>
      <c r="C19" s="82"/>
      <c r="D19" s="82"/>
      <c r="E19" s="82"/>
      <c r="F19" s="82"/>
      <c r="G19" s="82"/>
      <c r="H19" s="82"/>
      <c r="I19" s="82"/>
      <c r="J19" s="82"/>
      <c r="K19" s="82"/>
      <c r="BD19" s="1" t="s">
        <v>132</v>
      </c>
      <c r="BF19" s="1" t="s">
        <v>150</v>
      </c>
    </row>
    <row r="20" spans="2:60">
      <c r="B20" s="82"/>
      <c r="C20" s="82"/>
      <c r="D20" s="82"/>
      <c r="E20" s="82"/>
      <c r="F20" s="82"/>
      <c r="G20" s="82"/>
      <c r="H20" s="82"/>
      <c r="I20" s="82"/>
      <c r="J20" s="82"/>
      <c r="K20" s="82"/>
      <c r="BD20" s="1" t="s">
        <v>137</v>
      </c>
      <c r="BF20" s="1" t="s">
        <v>151</v>
      </c>
    </row>
    <row r="21" spans="2:60">
      <c r="B21" s="82"/>
      <c r="C21" s="82"/>
      <c r="D21" s="82"/>
      <c r="E21" s="82"/>
      <c r="F21" s="82"/>
      <c r="G21" s="82"/>
      <c r="H21" s="82"/>
      <c r="I21" s="82"/>
      <c r="J21" s="82"/>
      <c r="K21" s="82"/>
      <c r="BD21" s="1" t="s">
        <v>122</v>
      </c>
      <c r="BE21" s="1" t="s">
        <v>138</v>
      </c>
      <c r="BF21" s="1" t="s">
        <v>152</v>
      </c>
    </row>
    <row r="22" spans="2:60">
      <c r="B22" s="82"/>
      <c r="C22" s="82"/>
      <c r="D22" s="82"/>
      <c r="E22" s="82"/>
      <c r="F22" s="82"/>
      <c r="G22" s="82"/>
      <c r="H22" s="82"/>
      <c r="I22" s="82"/>
      <c r="J22" s="82"/>
      <c r="K22" s="82"/>
      <c r="BD22" s="1" t="s">
        <v>128</v>
      </c>
      <c r="BF22" s="1" t="s">
        <v>153</v>
      </c>
    </row>
    <row r="23" spans="2:60">
      <c r="B23" s="82"/>
      <c r="C23" s="82"/>
      <c r="D23" s="82"/>
      <c r="E23" s="82"/>
      <c r="F23" s="82"/>
      <c r="G23" s="82"/>
      <c r="H23" s="82"/>
      <c r="I23" s="82"/>
      <c r="J23" s="82"/>
      <c r="K23" s="82"/>
      <c r="BD23" s="1" t="s">
        <v>30</v>
      </c>
      <c r="BE23" s="1" t="s">
        <v>129</v>
      </c>
      <c r="BF23" s="1" t="s">
        <v>188</v>
      </c>
    </row>
    <row r="24" spans="2:60">
      <c r="B24" s="82"/>
      <c r="C24" s="82"/>
      <c r="D24" s="82"/>
      <c r="E24" s="82"/>
      <c r="F24" s="82"/>
      <c r="G24" s="82"/>
      <c r="H24" s="82"/>
      <c r="I24" s="82"/>
      <c r="J24" s="82"/>
      <c r="K24" s="82"/>
      <c r="BF24" s="1" t="s">
        <v>191</v>
      </c>
    </row>
    <row r="25" spans="2:60">
      <c r="B25" s="82"/>
      <c r="C25" s="82"/>
      <c r="D25" s="82"/>
      <c r="E25" s="82"/>
      <c r="F25" s="82"/>
      <c r="G25" s="82"/>
      <c r="H25" s="82"/>
      <c r="I25" s="82"/>
      <c r="J25" s="82"/>
      <c r="K25" s="82"/>
      <c r="BF25" s="1" t="s">
        <v>154</v>
      </c>
    </row>
    <row r="26" spans="2:60">
      <c r="B26" s="82"/>
      <c r="C26" s="82"/>
      <c r="D26" s="82"/>
      <c r="E26" s="82"/>
      <c r="F26" s="82"/>
      <c r="G26" s="82"/>
      <c r="H26" s="82"/>
      <c r="I26" s="82"/>
      <c r="J26" s="82"/>
      <c r="K26" s="82"/>
      <c r="BF26" s="1" t="s">
        <v>155</v>
      </c>
    </row>
    <row r="27" spans="2:60">
      <c r="B27" s="82"/>
      <c r="C27" s="82"/>
      <c r="D27" s="82"/>
      <c r="E27" s="82"/>
      <c r="F27" s="82"/>
      <c r="G27" s="82"/>
      <c r="H27" s="82"/>
      <c r="I27" s="82"/>
      <c r="J27" s="82"/>
      <c r="K27" s="82"/>
      <c r="BF27" s="1" t="s">
        <v>190</v>
      </c>
    </row>
    <row r="28" spans="2:60">
      <c r="B28" s="82"/>
      <c r="C28" s="82"/>
      <c r="D28" s="82"/>
      <c r="E28" s="82"/>
      <c r="F28" s="82"/>
      <c r="G28" s="82"/>
      <c r="H28" s="82"/>
      <c r="I28" s="82"/>
      <c r="J28" s="82"/>
      <c r="K28" s="82"/>
      <c r="BF28" s="1" t="s">
        <v>156</v>
      </c>
    </row>
    <row r="29" spans="2:60">
      <c r="B29" s="82"/>
      <c r="C29" s="82"/>
      <c r="D29" s="82"/>
      <c r="E29" s="82"/>
      <c r="F29" s="82"/>
      <c r="G29" s="82"/>
      <c r="H29" s="82"/>
      <c r="I29" s="82"/>
      <c r="J29" s="82"/>
      <c r="K29" s="82"/>
      <c r="BF29" s="1" t="s">
        <v>157</v>
      </c>
    </row>
    <row r="30" spans="2:60">
      <c r="B30" s="82"/>
      <c r="C30" s="82"/>
      <c r="D30" s="82"/>
      <c r="E30" s="82"/>
      <c r="F30" s="82"/>
      <c r="G30" s="82"/>
      <c r="H30" s="82"/>
      <c r="I30" s="82"/>
      <c r="J30" s="82"/>
      <c r="K30" s="82"/>
      <c r="BF30" s="1" t="s">
        <v>189</v>
      </c>
    </row>
    <row r="31" spans="2:60">
      <c r="B31" s="82"/>
      <c r="C31" s="82"/>
      <c r="D31" s="82"/>
      <c r="E31" s="82"/>
      <c r="F31" s="82"/>
      <c r="G31" s="82"/>
      <c r="H31" s="82"/>
      <c r="I31" s="82"/>
      <c r="J31" s="82"/>
      <c r="K31" s="82"/>
      <c r="BF31" s="1" t="s">
        <v>30</v>
      </c>
    </row>
    <row r="32" spans="2:60">
      <c r="B32" s="82"/>
      <c r="C32" s="82"/>
      <c r="D32" s="82"/>
      <c r="E32" s="82"/>
      <c r="F32" s="82"/>
      <c r="G32" s="82"/>
      <c r="H32" s="82"/>
      <c r="I32" s="82"/>
      <c r="J32" s="82"/>
      <c r="K32" s="82"/>
    </row>
    <row r="33" spans="2:11">
      <c r="B33" s="82"/>
      <c r="C33" s="82"/>
      <c r="D33" s="82"/>
      <c r="E33" s="82"/>
      <c r="F33" s="82"/>
      <c r="G33" s="82"/>
      <c r="H33" s="82"/>
      <c r="I33" s="82"/>
      <c r="J33" s="82"/>
      <c r="K33" s="82"/>
    </row>
    <row r="34" spans="2:11">
      <c r="B34" s="82"/>
      <c r="C34" s="82"/>
      <c r="D34" s="82"/>
      <c r="E34" s="82"/>
      <c r="F34" s="82"/>
      <c r="G34" s="82"/>
      <c r="H34" s="82"/>
      <c r="I34" s="82"/>
      <c r="J34" s="82"/>
      <c r="K34" s="82"/>
    </row>
    <row r="35" spans="2:11">
      <c r="B35" s="82"/>
      <c r="C35" s="82"/>
      <c r="D35" s="82"/>
      <c r="E35" s="82"/>
      <c r="F35" s="82"/>
      <c r="G35" s="82"/>
      <c r="H35" s="82"/>
      <c r="I35" s="82"/>
      <c r="J35" s="82"/>
      <c r="K35" s="82"/>
    </row>
    <row r="36" spans="2:11">
      <c r="B36" s="82"/>
      <c r="C36" s="82"/>
      <c r="D36" s="82"/>
      <c r="E36" s="82"/>
      <c r="F36" s="82"/>
      <c r="G36" s="82"/>
      <c r="H36" s="82"/>
      <c r="I36" s="82"/>
      <c r="J36" s="82"/>
      <c r="K36" s="82"/>
    </row>
    <row r="37" spans="2:11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11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11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11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11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11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11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11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11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11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11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11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B110" s="82"/>
      <c r="C110" s="82"/>
      <c r="D110" s="82"/>
      <c r="E110" s="82"/>
      <c r="F110" s="82"/>
      <c r="G110" s="82"/>
      <c r="H110" s="82"/>
      <c r="I110" s="82"/>
      <c r="J110" s="82"/>
      <c r="K110" s="82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177</v>
      </c>
      <c r="C1" s="81" t="s" vm="1">
        <v>231</v>
      </c>
    </row>
    <row r="2" spans="2:81">
      <c r="B2" s="57" t="s">
        <v>176</v>
      </c>
      <c r="C2" s="81" t="s">
        <v>232</v>
      </c>
    </row>
    <row r="3" spans="2:81">
      <c r="B3" s="57" t="s">
        <v>178</v>
      </c>
      <c r="C3" s="81" t="s">
        <v>233</v>
      </c>
      <c r="E3" s="2"/>
    </row>
    <row r="4" spans="2:81">
      <c r="B4" s="57" t="s">
        <v>179</v>
      </c>
      <c r="C4" s="81">
        <v>76</v>
      </c>
    </row>
    <row r="6" spans="2:81" ht="26.25" customHeight="1">
      <c r="B6" s="154" t="s">
        <v>208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6"/>
    </row>
    <row r="7" spans="2:81" ht="26.25" customHeight="1">
      <c r="B7" s="154" t="s">
        <v>93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6"/>
    </row>
    <row r="8" spans="2:81" s="3" customFormat="1" ht="63">
      <c r="B8" s="23" t="s">
        <v>114</v>
      </c>
      <c r="C8" s="31" t="s">
        <v>43</v>
      </c>
      <c r="D8" s="14" t="s">
        <v>47</v>
      </c>
      <c r="E8" s="31" t="s">
        <v>15</v>
      </c>
      <c r="F8" s="31" t="s">
        <v>62</v>
      </c>
      <c r="G8" s="31" t="s">
        <v>100</v>
      </c>
      <c r="H8" s="31" t="s">
        <v>18</v>
      </c>
      <c r="I8" s="31" t="s">
        <v>99</v>
      </c>
      <c r="J8" s="31" t="s">
        <v>17</v>
      </c>
      <c r="K8" s="31" t="s">
        <v>19</v>
      </c>
      <c r="L8" s="31" t="s">
        <v>0</v>
      </c>
      <c r="M8" s="31" t="s">
        <v>103</v>
      </c>
      <c r="N8" s="31" t="s">
        <v>57</v>
      </c>
      <c r="O8" s="31" t="s">
        <v>55</v>
      </c>
      <c r="P8" s="73" t="s">
        <v>180</v>
      </c>
      <c r="Q8" s="32" t="s">
        <v>182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58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111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</row>
    <row r="13" spans="2:81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</row>
    <row r="14" spans="2:81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</row>
    <row r="15" spans="2:81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</row>
    <row r="16" spans="2:81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</row>
    <row r="17" spans="2:17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</row>
    <row r="18" spans="2:17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</row>
    <row r="19" spans="2:17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</row>
    <row r="20" spans="2:17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</row>
    <row r="21" spans="2:17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</row>
    <row r="22" spans="2:17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</row>
    <row r="23" spans="2:17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</row>
    <row r="24" spans="2:17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</row>
    <row r="25" spans="2:17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</row>
    <row r="26" spans="2:17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2:17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2:17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2:17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</row>
    <row r="30" spans="2:17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</row>
    <row r="31" spans="2:17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</row>
    <row r="32" spans="2:17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</row>
    <row r="33" spans="2:17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</row>
    <row r="34" spans="2:17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</row>
    <row r="35" spans="2:17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</row>
    <row r="36" spans="2:17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</row>
    <row r="37" spans="2:17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</row>
    <row r="38" spans="2:17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</row>
    <row r="39" spans="2:17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</row>
    <row r="40" spans="2:17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</row>
    <row r="41" spans="2:17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</row>
    <row r="42" spans="2:17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</row>
    <row r="43" spans="2:17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</row>
    <row r="44" spans="2:17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</row>
    <row r="45" spans="2:17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</row>
    <row r="46" spans="2:17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</row>
    <row r="47" spans="2:17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</row>
    <row r="48" spans="2:17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</row>
    <row r="49" spans="2:17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</row>
    <row r="50" spans="2:17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</row>
    <row r="51" spans="2:17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</row>
    <row r="52" spans="2:17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</row>
    <row r="53" spans="2:17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</row>
    <row r="54" spans="2:17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</row>
    <row r="55" spans="2:17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</row>
    <row r="56" spans="2:17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</row>
    <row r="57" spans="2:17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</row>
    <row r="58" spans="2:17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</row>
    <row r="59" spans="2:17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</row>
    <row r="60" spans="2:17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</row>
    <row r="61" spans="2:17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</row>
    <row r="62" spans="2:17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</row>
    <row r="63" spans="2:17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</row>
    <row r="64" spans="2:17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</row>
    <row r="65" spans="2:17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</row>
    <row r="66" spans="2:17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</row>
    <row r="67" spans="2:17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</row>
    <row r="68" spans="2:17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</row>
    <row r="69" spans="2:17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</row>
    <row r="70" spans="2:17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</row>
    <row r="71" spans="2:17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</row>
    <row r="72" spans="2:17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</row>
    <row r="73" spans="2:17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</row>
    <row r="74" spans="2:17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</row>
    <row r="75" spans="2:17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</row>
    <row r="76" spans="2:17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</row>
    <row r="77" spans="2:17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</row>
    <row r="78" spans="2:17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</row>
    <row r="79" spans="2:17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</row>
    <row r="80" spans="2:17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</row>
    <row r="81" spans="2:17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</row>
    <row r="82" spans="2:17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</row>
    <row r="83" spans="2:17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</row>
    <row r="84" spans="2:17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</row>
    <row r="85" spans="2:17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</row>
    <row r="86" spans="2:17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</row>
    <row r="87" spans="2:17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</row>
    <row r="88" spans="2:17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</row>
    <row r="89" spans="2:17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</row>
    <row r="90" spans="2:17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</row>
    <row r="91" spans="2:17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</row>
    <row r="92" spans="2:17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</row>
    <row r="93" spans="2:17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</row>
    <row r="94" spans="2:17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</row>
    <row r="95" spans="2:17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</row>
    <row r="96" spans="2:17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</row>
    <row r="97" spans="2:17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</row>
    <row r="98" spans="2:17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</row>
    <row r="99" spans="2:17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</row>
    <row r="100" spans="2:17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</row>
    <row r="101" spans="2:17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</row>
    <row r="102" spans="2:17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</row>
    <row r="103" spans="2:17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</row>
    <row r="104" spans="2:17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 spans="2:17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</row>
    <row r="106" spans="2:17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</row>
    <row r="107" spans="2:17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</row>
    <row r="108" spans="2:17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</row>
    <row r="109" spans="2:17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</row>
    <row r="110" spans="2:17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7.425781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177</v>
      </c>
      <c r="C1" s="81" t="s" vm="1">
        <v>231</v>
      </c>
    </row>
    <row r="2" spans="2:72">
      <c r="B2" s="57" t="s">
        <v>176</v>
      </c>
      <c r="C2" s="81" t="s">
        <v>232</v>
      </c>
    </row>
    <row r="3" spans="2:72">
      <c r="B3" s="57" t="s">
        <v>178</v>
      </c>
      <c r="C3" s="81" t="s">
        <v>233</v>
      </c>
    </row>
    <row r="4" spans="2:72">
      <c r="B4" s="57" t="s">
        <v>179</v>
      </c>
      <c r="C4" s="81">
        <v>76</v>
      </c>
    </row>
    <row r="6" spans="2:72" ht="26.25" customHeight="1">
      <c r="B6" s="154" t="s">
        <v>209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72" ht="26.25" customHeight="1">
      <c r="B7" s="154" t="s">
        <v>84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6"/>
    </row>
    <row r="8" spans="2:72" s="3" customFormat="1" ht="78.75">
      <c r="B8" s="23" t="s">
        <v>114</v>
      </c>
      <c r="C8" s="31" t="s">
        <v>43</v>
      </c>
      <c r="D8" s="31" t="s">
        <v>15</v>
      </c>
      <c r="E8" s="31" t="s">
        <v>62</v>
      </c>
      <c r="F8" s="31" t="s">
        <v>100</v>
      </c>
      <c r="G8" s="31" t="s">
        <v>18</v>
      </c>
      <c r="H8" s="31" t="s">
        <v>99</v>
      </c>
      <c r="I8" s="31" t="s">
        <v>17</v>
      </c>
      <c r="J8" s="31" t="s">
        <v>19</v>
      </c>
      <c r="K8" s="31" t="s">
        <v>0</v>
      </c>
      <c r="L8" s="31" t="s">
        <v>103</v>
      </c>
      <c r="M8" s="31" t="s">
        <v>108</v>
      </c>
      <c r="N8" s="31" t="s">
        <v>55</v>
      </c>
      <c r="O8" s="73" t="s">
        <v>180</v>
      </c>
      <c r="P8" s="32" t="s">
        <v>182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58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2:72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2:72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</row>
    <row r="15" spans="2:72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</row>
    <row r="16" spans="2:72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</row>
    <row r="17" spans="2:1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2:16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</row>
    <row r="19" spans="2:16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</row>
    <row r="20" spans="2:1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2:1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2:1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</row>
    <row r="23" spans="2:1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</row>
    <row r="24" spans="2:1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</row>
    <row r="25" spans="2:1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</row>
    <row r="26" spans="2:1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</row>
    <row r="27" spans="2:1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</row>
    <row r="28" spans="2:1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</row>
    <row r="29" spans="2:1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</row>
    <row r="30" spans="2:1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</row>
    <row r="31" spans="2:1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</row>
    <row r="32" spans="2:1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</row>
    <row r="33" spans="2:16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</row>
    <row r="34" spans="2:16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</row>
    <row r="35" spans="2:16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2:16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2:16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2:16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2:16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2:16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2:16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2:16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  <row r="43" spans="2:16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</row>
    <row r="44" spans="2:16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</row>
    <row r="45" spans="2:16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2:16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</row>
    <row r="47" spans="2:16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48" spans="2:16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</row>
    <row r="49" spans="2:16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</row>
    <row r="50" spans="2:16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</row>
    <row r="51" spans="2:16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</row>
    <row r="52" spans="2:16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</row>
    <row r="53" spans="2:16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</row>
    <row r="54" spans="2:16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</row>
    <row r="55" spans="2:16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</row>
    <row r="56" spans="2:16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</row>
    <row r="57" spans="2:16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</row>
    <row r="58" spans="2:16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</row>
    <row r="59" spans="2:16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</row>
    <row r="60" spans="2:16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</row>
    <row r="61" spans="2:16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</row>
    <row r="62" spans="2:16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</row>
    <row r="63" spans="2:16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</row>
    <row r="64" spans="2:16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</row>
    <row r="65" spans="2:16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</row>
    <row r="66" spans="2:16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</row>
    <row r="67" spans="2:16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</row>
    <row r="68" spans="2:16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</row>
    <row r="69" spans="2:16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</row>
    <row r="70" spans="2:16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</row>
    <row r="71" spans="2:16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</row>
    <row r="72" spans="2:16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</row>
    <row r="73" spans="2:16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</row>
    <row r="74" spans="2:16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</row>
    <row r="75" spans="2:16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</row>
    <row r="76" spans="2:16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</row>
    <row r="77" spans="2:16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</row>
    <row r="78" spans="2:16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</row>
    <row r="79" spans="2:16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</row>
    <row r="80" spans="2:16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</row>
    <row r="81" spans="2:16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</row>
    <row r="82" spans="2:16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</row>
    <row r="83" spans="2:16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</row>
    <row r="84" spans="2:16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</row>
    <row r="85" spans="2:16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</row>
    <row r="86" spans="2:16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</row>
    <row r="87" spans="2:16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</row>
    <row r="88" spans="2:16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</row>
    <row r="89" spans="2:16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</row>
    <row r="90" spans="2:16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</row>
    <row r="91" spans="2:16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</row>
    <row r="92" spans="2:16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</row>
    <row r="93" spans="2:16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</row>
    <row r="94" spans="2:16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</row>
    <row r="95" spans="2:16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</row>
    <row r="96" spans="2:16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</row>
    <row r="97" spans="2:16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</row>
    <row r="98" spans="2:16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</row>
    <row r="99" spans="2:16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</row>
    <row r="100" spans="2:16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</row>
    <row r="101" spans="2:16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</row>
    <row r="102" spans="2:16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</row>
    <row r="103" spans="2:16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</row>
    <row r="104" spans="2:16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</row>
    <row r="105" spans="2:16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</row>
    <row r="106" spans="2:16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</row>
    <row r="107" spans="2:16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</row>
    <row r="108" spans="2:16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</row>
    <row r="109" spans="2:16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</row>
    <row r="110" spans="2:16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177</v>
      </c>
      <c r="C1" s="81" t="s" vm="1">
        <v>231</v>
      </c>
    </row>
    <row r="2" spans="2:65">
      <c r="B2" s="57" t="s">
        <v>176</v>
      </c>
      <c r="C2" s="81" t="s">
        <v>232</v>
      </c>
    </row>
    <row r="3" spans="2:65">
      <c r="B3" s="57" t="s">
        <v>178</v>
      </c>
      <c r="C3" s="81" t="s">
        <v>233</v>
      </c>
    </row>
    <row r="4" spans="2:65">
      <c r="B4" s="57" t="s">
        <v>179</v>
      </c>
      <c r="C4" s="81">
        <v>76</v>
      </c>
    </row>
    <row r="6" spans="2:65" ht="26.25" customHeight="1">
      <c r="B6" s="154" t="s">
        <v>209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6"/>
    </row>
    <row r="7" spans="2:65" ht="26.25" customHeight="1">
      <c r="B7" s="154" t="s">
        <v>85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6"/>
    </row>
    <row r="8" spans="2:65" s="3" customFormat="1" ht="78.75">
      <c r="B8" s="23" t="s">
        <v>114</v>
      </c>
      <c r="C8" s="31" t="s">
        <v>43</v>
      </c>
      <c r="D8" s="73" t="s">
        <v>116</v>
      </c>
      <c r="E8" s="73" t="s">
        <v>115</v>
      </c>
      <c r="F8" s="73" t="s">
        <v>61</v>
      </c>
      <c r="G8" s="31" t="s">
        <v>15</v>
      </c>
      <c r="H8" s="31" t="s">
        <v>62</v>
      </c>
      <c r="I8" s="31" t="s">
        <v>100</v>
      </c>
      <c r="J8" s="31" t="s">
        <v>18</v>
      </c>
      <c r="K8" s="31" t="s">
        <v>99</v>
      </c>
      <c r="L8" s="31" t="s">
        <v>17</v>
      </c>
      <c r="M8" s="73" t="s">
        <v>19</v>
      </c>
      <c r="N8" s="31" t="s">
        <v>0</v>
      </c>
      <c r="O8" s="31" t="s">
        <v>103</v>
      </c>
      <c r="P8" s="31" t="s">
        <v>108</v>
      </c>
      <c r="Q8" s="31" t="s">
        <v>55</v>
      </c>
      <c r="R8" s="73" t="s">
        <v>180</v>
      </c>
      <c r="S8" s="32" t="s">
        <v>182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58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111</v>
      </c>
      <c r="R10" s="21" t="s">
        <v>112</v>
      </c>
      <c r="S10" s="21" t="s">
        <v>183</v>
      </c>
      <c r="T10" s="5"/>
      <c r="BJ10" s="1"/>
    </row>
    <row r="11" spans="2:65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5"/>
      <c r="BJ11" s="1"/>
      <c r="BM11" s="1"/>
    </row>
    <row r="12" spans="2:65" ht="20.25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</row>
    <row r="13" spans="2:65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</row>
    <row r="14" spans="2:6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</row>
    <row r="15" spans="2:65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</row>
    <row r="16" spans="2:6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</row>
    <row r="17" spans="2:19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</row>
    <row r="18" spans="2:19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</row>
    <row r="19" spans="2:19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</row>
    <row r="20" spans="2:19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</row>
    <row r="21" spans="2:19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</row>
    <row r="22" spans="2:19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</row>
    <row r="23" spans="2:19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</row>
    <row r="24" spans="2:19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</row>
    <row r="25" spans="2:19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</row>
    <row r="26" spans="2:19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</row>
    <row r="27" spans="2:19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</row>
    <row r="28" spans="2:19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</row>
    <row r="29" spans="2:19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</row>
    <row r="30" spans="2:19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</row>
    <row r="31" spans="2:19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</row>
    <row r="32" spans="2:19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</row>
    <row r="33" spans="2:19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</row>
    <row r="34" spans="2:19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</row>
    <row r="35" spans="2:19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</row>
    <row r="36" spans="2:19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2:19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</row>
    <row r="38" spans="2:19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</row>
    <row r="39" spans="2:19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</row>
    <row r="40" spans="2:19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</row>
    <row r="41" spans="2:19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</row>
    <row r="42" spans="2:19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</row>
    <row r="43" spans="2:19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</row>
    <row r="44" spans="2:19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</row>
    <row r="45" spans="2:19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</row>
    <row r="46" spans="2:19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</row>
    <row r="47" spans="2:19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</row>
    <row r="48" spans="2:19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</row>
    <row r="49" spans="2:19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</row>
    <row r="50" spans="2:19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</row>
    <row r="51" spans="2:19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</row>
    <row r="52" spans="2:19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</row>
    <row r="53" spans="2:19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</row>
    <row r="54" spans="2:19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</row>
    <row r="55" spans="2:19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</row>
    <row r="56" spans="2:19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</row>
    <row r="57" spans="2:19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</row>
    <row r="58" spans="2:19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</row>
    <row r="59" spans="2:19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</row>
    <row r="60" spans="2:19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</row>
    <row r="61" spans="2:19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</row>
    <row r="62" spans="2:19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</row>
    <row r="63" spans="2:19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</row>
    <row r="64" spans="2:19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</row>
    <row r="65" spans="2:19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</row>
    <row r="66" spans="2:19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</row>
    <row r="67" spans="2:19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</row>
    <row r="68" spans="2:19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</row>
    <row r="69" spans="2:19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</row>
    <row r="70" spans="2:19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</row>
    <row r="71" spans="2:19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</row>
    <row r="72" spans="2:19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</row>
    <row r="73" spans="2:19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</row>
    <row r="74" spans="2:19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</row>
    <row r="75" spans="2:19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</row>
    <row r="76" spans="2:19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</row>
    <row r="77" spans="2:19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</row>
    <row r="78" spans="2:19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</row>
    <row r="79" spans="2:19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</row>
    <row r="80" spans="2:19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</row>
    <row r="81" spans="2:19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</row>
    <row r="82" spans="2:19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</row>
    <row r="83" spans="2:19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</row>
    <row r="84" spans="2:19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</row>
    <row r="85" spans="2:19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</row>
    <row r="86" spans="2:19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</row>
    <row r="87" spans="2:19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</row>
    <row r="88" spans="2:19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</row>
    <row r="89" spans="2:19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</row>
    <row r="90" spans="2:19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</row>
    <row r="91" spans="2:19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</row>
    <row r="92" spans="2:19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</row>
    <row r="93" spans="2:19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</row>
    <row r="94" spans="2:19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</row>
    <row r="95" spans="2:19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</row>
    <row r="96" spans="2:19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</row>
    <row r="97" spans="2:19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</row>
    <row r="98" spans="2:19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</row>
    <row r="99" spans="2:19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</row>
    <row r="100" spans="2:19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</row>
    <row r="101" spans="2:19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</row>
    <row r="102" spans="2:19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</row>
    <row r="103" spans="2:19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</row>
    <row r="104" spans="2:19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</row>
    <row r="105" spans="2:19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</row>
    <row r="106" spans="2:19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</row>
    <row r="107" spans="2:19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</row>
    <row r="108" spans="2:19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</row>
    <row r="109" spans="2:19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</row>
    <row r="110" spans="2:19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CC54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5703125" style="2" bestFit="1" customWidth="1"/>
    <col min="3" max="3" width="27.42578125" style="2" bestFit="1" customWidth="1"/>
    <col min="4" max="4" width="9.28515625" style="2" bestFit="1" customWidth="1"/>
    <col min="5" max="5" width="11.28515625" style="2" bestFit="1" customWidth="1"/>
    <col min="6" max="6" width="8.42578125" style="1" bestFit="1" customWidth="1"/>
    <col min="7" max="7" width="5.5703125" style="1" customWidth="1"/>
    <col min="8" max="8" width="7.85546875" style="1" customWidth="1"/>
    <col min="9" max="9" width="12" style="1" customWidth="1"/>
    <col min="10" max="10" width="6" style="1" customWidth="1"/>
    <col min="11" max="11" width="9" style="1" bestFit="1" customWidth="1"/>
    <col min="12" max="12" width="6.85546875" style="1" bestFit="1" customWidth="1"/>
    <col min="13" max="13" width="7.5703125" style="1" bestFit="1" customWidth="1"/>
    <col min="14" max="14" width="9.28515625" style="1" bestFit="1" customWidth="1"/>
    <col min="15" max="15" width="5.7109375" style="1" bestFit="1" customWidth="1"/>
    <col min="16" max="16" width="6.85546875" style="1" bestFit="1" customWidth="1"/>
    <col min="17" max="17" width="7.42578125" style="1" customWidth="1"/>
    <col min="18" max="18" width="10" style="1" bestFit="1" customWidth="1"/>
    <col min="19" max="19" width="9.85546875" style="1" customWidth="1"/>
    <col min="20" max="20" width="12.1406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177</v>
      </c>
      <c r="C1" s="81" t="s" vm="1">
        <v>231</v>
      </c>
    </row>
    <row r="2" spans="2:81">
      <c r="B2" s="57" t="s">
        <v>176</v>
      </c>
      <c r="C2" s="81" t="s">
        <v>232</v>
      </c>
    </row>
    <row r="3" spans="2:81">
      <c r="B3" s="57" t="s">
        <v>178</v>
      </c>
      <c r="C3" s="81" t="s">
        <v>233</v>
      </c>
    </row>
    <row r="4" spans="2:81">
      <c r="B4" s="57" t="s">
        <v>179</v>
      </c>
      <c r="C4" s="81">
        <v>76</v>
      </c>
    </row>
    <row r="6" spans="2:81" ht="26.25" customHeight="1">
      <c r="B6" s="154" t="s">
        <v>209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6"/>
    </row>
    <row r="7" spans="2:81" ht="26.25" customHeight="1">
      <c r="B7" s="154" t="s">
        <v>86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6"/>
    </row>
    <row r="8" spans="2:81" s="3" customFormat="1" ht="63">
      <c r="B8" s="23" t="s">
        <v>114</v>
      </c>
      <c r="C8" s="31" t="s">
        <v>43</v>
      </c>
      <c r="D8" s="73" t="s">
        <v>116</v>
      </c>
      <c r="E8" s="73" t="s">
        <v>115</v>
      </c>
      <c r="F8" s="73" t="s">
        <v>61</v>
      </c>
      <c r="G8" s="31" t="s">
        <v>15</v>
      </c>
      <c r="H8" s="31" t="s">
        <v>62</v>
      </c>
      <c r="I8" s="31" t="s">
        <v>100</v>
      </c>
      <c r="J8" s="31" t="s">
        <v>18</v>
      </c>
      <c r="K8" s="31" t="s">
        <v>99</v>
      </c>
      <c r="L8" s="31" t="s">
        <v>17</v>
      </c>
      <c r="M8" s="73" t="s">
        <v>19</v>
      </c>
      <c r="N8" s="31" t="s">
        <v>0</v>
      </c>
      <c r="O8" s="31" t="s">
        <v>103</v>
      </c>
      <c r="P8" s="31" t="s">
        <v>108</v>
      </c>
      <c r="Q8" s="31" t="s">
        <v>55</v>
      </c>
      <c r="R8" s="73" t="s">
        <v>180</v>
      </c>
      <c r="S8" s="32" t="s">
        <v>182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58</v>
      </c>
      <c r="P9" s="33" t="s">
        <v>23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111</v>
      </c>
      <c r="R10" s="21" t="s">
        <v>112</v>
      </c>
      <c r="S10" s="21" t="s">
        <v>183</v>
      </c>
      <c r="T10" s="5"/>
      <c r="BZ10" s="1"/>
    </row>
    <row r="11" spans="2:81" s="4" customFormat="1" ht="18" customHeight="1">
      <c r="B11" s="127" t="s">
        <v>48</v>
      </c>
      <c r="C11" s="122"/>
      <c r="D11" s="122"/>
      <c r="E11" s="122"/>
      <c r="F11" s="122"/>
      <c r="G11" s="122"/>
      <c r="H11" s="122"/>
      <c r="I11" s="122"/>
      <c r="J11" s="126">
        <v>0</v>
      </c>
      <c r="K11" s="122"/>
      <c r="L11" s="122"/>
      <c r="M11" s="135">
        <v>0</v>
      </c>
      <c r="N11" s="90"/>
      <c r="O11" s="126"/>
      <c r="P11" s="126">
        <v>0</v>
      </c>
      <c r="Q11" s="122"/>
      <c r="R11" s="124">
        <v>1</v>
      </c>
      <c r="S11" s="135">
        <v>0</v>
      </c>
      <c r="T11" s="5"/>
      <c r="BZ11" s="1"/>
      <c r="CC11" s="1"/>
    </row>
    <row r="12" spans="2:81" ht="17.25" customHeight="1">
      <c r="B12" s="128" t="s">
        <v>229</v>
      </c>
      <c r="C12" s="122"/>
      <c r="D12" s="122"/>
      <c r="E12" s="122"/>
      <c r="F12" s="122"/>
      <c r="G12" s="122"/>
      <c r="H12" s="122"/>
      <c r="I12" s="122"/>
      <c r="J12" s="126">
        <v>0</v>
      </c>
      <c r="K12" s="122"/>
      <c r="L12" s="122"/>
      <c r="M12" s="136">
        <v>0</v>
      </c>
      <c r="N12" s="90"/>
      <c r="O12" s="126"/>
      <c r="P12" s="126">
        <v>0</v>
      </c>
      <c r="Q12" s="122"/>
      <c r="R12" s="124">
        <v>1</v>
      </c>
      <c r="S12" s="136">
        <v>0</v>
      </c>
    </row>
    <row r="13" spans="2:81">
      <c r="B13" s="101" t="s">
        <v>56</v>
      </c>
      <c r="C13" s="85"/>
      <c r="D13" s="85"/>
      <c r="E13" s="85"/>
      <c r="F13" s="85"/>
      <c r="G13" s="85"/>
      <c r="H13" s="85"/>
      <c r="I13" s="85"/>
      <c r="J13" s="126">
        <v>0</v>
      </c>
      <c r="K13" s="85"/>
      <c r="L13" s="85"/>
      <c r="M13" s="135">
        <v>0</v>
      </c>
      <c r="N13" s="93"/>
      <c r="O13" s="126"/>
      <c r="P13" s="126">
        <v>0</v>
      </c>
      <c r="Q13" s="85"/>
      <c r="R13" s="124">
        <v>1</v>
      </c>
      <c r="S13" s="135">
        <v>0</v>
      </c>
    </row>
    <row r="14" spans="2:81">
      <c r="B14" s="102" t="s">
        <v>885</v>
      </c>
      <c r="C14" s="83" t="s">
        <v>886</v>
      </c>
      <c r="D14" s="96" t="s">
        <v>887</v>
      </c>
      <c r="E14" s="83" t="s">
        <v>888</v>
      </c>
      <c r="F14" s="96" t="s">
        <v>270</v>
      </c>
      <c r="G14" s="83" t="s">
        <v>863</v>
      </c>
      <c r="H14" s="83"/>
      <c r="I14" s="137">
        <v>36526</v>
      </c>
      <c r="J14" s="92">
        <v>0</v>
      </c>
      <c r="K14" s="96" t="s">
        <v>162</v>
      </c>
      <c r="L14" s="97">
        <v>0</v>
      </c>
      <c r="M14" s="138">
        <v>0</v>
      </c>
      <c r="N14" s="90">
        <v>80.77000000000001</v>
      </c>
      <c r="O14" s="92">
        <v>0</v>
      </c>
      <c r="P14" s="92">
        <v>0</v>
      </c>
      <c r="Q14" s="83"/>
      <c r="R14" s="139">
        <v>5.2651821334515396E-2</v>
      </c>
      <c r="S14" s="138">
        <v>0</v>
      </c>
      <c r="T14" s="129"/>
    </row>
    <row r="15" spans="2:81">
      <c r="B15" s="102" t="s">
        <v>889</v>
      </c>
      <c r="C15" s="83" t="s">
        <v>890</v>
      </c>
      <c r="D15" s="96" t="s">
        <v>887</v>
      </c>
      <c r="E15" s="83" t="s">
        <v>891</v>
      </c>
      <c r="F15" s="96" t="s">
        <v>462</v>
      </c>
      <c r="G15" s="83" t="s">
        <v>863</v>
      </c>
      <c r="H15" s="83"/>
      <c r="I15" s="137">
        <v>41334</v>
      </c>
      <c r="J15" s="92">
        <v>0</v>
      </c>
      <c r="K15" s="96" t="s">
        <v>162</v>
      </c>
      <c r="L15" s="97">
        <v>0</v>
      </c>
      <c r="M15" s="138">
        <v>0</v>
      </c>
      <c r="N15" s="90">
        <v>107.35000000000002</v>
      </c>
      <c r="O15" s="92">
        <v>0</v>
      </c>
      <c r="P15" s="92">
        <v>0</v>
      </c>
      <c r="Q15" s="91">
        <v>1.690090199019732E-5</v>
      </c>
      <c r="R15" s="139">
        <v>6.997861854971188E-2</v>
      </c>
      <c r="S15" s="138">
        <v>0</v>
      </c>
      <c r="T15" s="129"/>
    </row>
    <row r="16" spans="2:81">
      <c r="B16" s="102" t="s">
        <v>892</v>
      </c>
      <c r="C16" s="83" t="s">
        <v>893</v>
      </c>
      <c r="D16" s="96" t="s">
        <v>887</v>
      </c>
      <c r="E16" s="83" t="s">
        <v>891</v>
      </c>
      <c r="F16" s="96" t="s">
        <v>462</v>
      </c>
      <c r="G16" s="83" t="s">
        <v>863</v>
      </c>
      <c r="H16" s="83"/>
      <c r="I16" s="137">
        <v>39071</v>
      </c>
      <c r="J16" s="92">
        <v>0</v>
      </c>
      <c r="K16" s="96" t="s">
        <v>162</v>
      </c>
      <c r="L16" s="97">
        <v>0</v>
      </c>
      <c r="M16" s="138">
        <v>0</v>
      </c>
      <c r="N16" s="90">
        <v>861.2600000000001</v>
      </c>
      <c r="O16" s="92">
        <v>0</v>
      </c>
      <c r="P16" s="92">
        <v>0</v>
      </c>
      <c r="Q16" s="91">
        <v>1.8173147731996396E-5</v>
      </c>
      <c r="R16" s="139">
        <v>0.56143255716930462</v>
      </c>
      <c r="S16" s="138">
        <v>0</v>
      </c>
      <c r="T16" s="129"/>
    </row>
    <row r="17" spans="2:20">
      <c r="B17" s="102" t="s">
        <v>894</v>
      </c>
      <c r="C17" s="83" t="s">
        <v>895</v>
      </c>
      <c r="D17" s="96" t="s">
        <v>887</v>
      </c>
      <c r="E17" s="83" t="s">
        <v>888</v>
      </c>
      <c r="F17" s="96" t="s">
        <v>270</v>
      </c>
      <c r="G17" s="83" t="s">
        <v>863</v>
      </c>
      <c r="H17" s="83"/>
      <c r="I17" s="137">
        <v>38833</v>
      </c>
      <c r="J17" s="92">
        <v>0</v>
      </c>
      <c r="K17" s="96" t="s">
        <v>162</v>
      </c>
      <c r="L17" s="97">
        <v>0</v>
      </c>
      <c r="M17" s="138">
        <v>0</v>
      </c>
      <c r="N17" s="90">
        <v>484.66000000000008</v>
      </c>
      <c r="O17" s="92">
        <v>0</v>
      </c>
      <c r="P17" s="92">
        <v>0</v>
      </c>
      <c r="Q17" s="91">
        <v>3.0467255305542196E-6</v>
      </c>
      <c r="R17" s="140">
        <v>0.31593700294646815</v>
      </c>
      <c r="S17" s="138">
        <v>0</v>
      </c>
      <c r="T17" s="129"/>
    </row>
    <row r="18" spans="2:20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90"/>
      <c r="O18" s="82"/>
      <c r="P18" s="82"/>
      <c r="Q18" s="82"/>
      <c r="R18" s="82"/>
      <c r="S18" s="82"/>
    </row>
    <row r="19" spans="2:20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</row>
    <row r="20" spans="2:20">
      <c r="B20" s="131" t="s">
        <v>959</v>
      </c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</row>
    <row r="21" spans="2:20">
      <c r="B21" s="131" t="s">
        <v>110</v>
      </c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</row>
    <row r="22" spans="2:20">
      <c r="B22" s="13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</row>
    <row r="23" spans="2:20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</row>
    <row r="24" spans="2:20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</row>
    <row r="25" spans="2:20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</row>
    <row r="26" spans="2:20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</row>
    <row r="27" spans="2:20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</row>
    <row r="28" spans="2:20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</row>
    <row r="29" spans="2:20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</row>
    <row r="30" spans="2:20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</row>
    <row r="31" spans="2:20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</row>
    <row r="32" spans="2:20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</row>
    <row r="33" spans="2:19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</row>
    <row r="34" spans="2:19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</row>
    <row r="35" spans="2:19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</row>
    <row r="36" spans="2:19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2:19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</row>
    <row r="38" spans="2:19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</row>
    <row r="39" spans="2:19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</row>
    <row r="40" spans="2:19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</row>
    <row r="41" spans="2:19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</row>
    <row r="42" spans="2:19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</row>
    <row r="43" spans="2:19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</row>
    <row r="44" spans="2:19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</row>
    <row r="45" spans="2:19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</row>
    <row r="46" spans="2:19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</row>
    <row r="47" spans="2:19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</row>
    <row r="48" spans="2:19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</row>
    <row r="49" spans="2:19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</row>
    <row r="50" spans="2:19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</row>
    <row r="51" spans="2:19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</row>
    <row r="52" spans="2:19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</row>
    <row r="53" spans="2:19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</row>
    <row r="54" spans="2:19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</row>
    <row r="55" spans="2:19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</row>
    <row r="56" spans="2:19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</row>
    <row r="57" spans="2:19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</row>
    <row r="58" spans="2:19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</row>
    <row r="59" spans="2:19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</row>
    <row r="60" spans="2:19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</row>
    <row r="61" spans="2:19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</row>
    <row r="62" spans="2:19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</row>
    <row r="63" spans="2:19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</row>
    <row r="64" spans="2:19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</row>
    <row r="65" spans="2:19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</row>
    <row r="66" spans="2:19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</row>
    <row r="67" spans="2:19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</row>
    <row r="68" spans="2:19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</row>
    <row r="69" spans="2:19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</row>
    <row r="70" spans="2:19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</row>
    <row r="71" spans="2:19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</row>
    <row r="72" spans="2:19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</row>
    <row r="73" spans="2:19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</row>
    <row r="74" spans="2:19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</row>
    <row r="75" spans="2:19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</row>
    <row r="76" spans="2:19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</row>
    <row r="77" spans="2:19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</row>
    <row r="78" spans="2:19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</row>
    <row r="79" spans="2:19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</row>
    <row r="80" spans="2:19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</row>
    <row r="81" spans="2:19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</row>
    <row r="82" spans="2:19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</row>
    <row r="83" spans="2:19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</row>
    <row r="84" spans="2:19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</row>
    <row r="85" spans="2:19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</row>
    <row r="86" spans="2:19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</row>
    <row r="87" spans="2:19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</row>
    <row r="88" spans="2:19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</row>
    <row r="89" spans="2:19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</row>
    <row r="90" spans="2:19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</row>
    <row r="91" spans="2:19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</row>
    <row r="92" spans="2:19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</row>
    <row r="93" spans="2:19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</row>
    <row r="94" spans="2:19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</row>
    <row r="95" spans="2:19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</row>
    <row r="96" spans="2:19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</row>
    <row r="97" spans="2:19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</row>
    <row r="98" spans="2:19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</row>
    <row r="99" spans="2:19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</row>
    <row r="100" spans="2:19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</row>
    <row r="101" spans="2:19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</row>
    <row r="102" spans="2:19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</row>
    <row r="103" spans="2:19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</row>
    <row r="104" spans="2:19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</row>
    <row r="105" spans="2:19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</row>
    <row r="106" spans="2:19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</row>
    <row r="107" spans="2:19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</row>
    <row r="108" spans="2:19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</row>
    <row r="109" spans="2:19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</row>
    <row r="110" spans="2:19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</row>
    <row r="111" spans="2:19"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</row>
    <row r="112" spans="2:19"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</row>
    <row r="113" spans="2:19"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</row>
    <row r="114" spans="2:19"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</row>
    <row r="115" spans="2:19"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</row>
    <row r="116" spans="2:19"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</row>
    <row r="117" spans="2:19"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</row>
    <row r="118" spans="2:19">
      <c r="C118" s="1"/>
      <c r="D118" s="1"/>
      <c r="E118" s="1"/>
    </row>
    <row r="119" spans="2:19">
      <c r="C119" s="1"/>
      <c r="D119" s="1"/>
      <c r="E119" s="1"/>
    </row>
    <row r="120" spans="2:19">
      <c r="C120" s="1"/>
      <c r="D120" s="1"/>
      <c r="E120" s="1"/>
    </row>
    <row r="121" spans="2:19">
      <c r="C121" s="1"/>
      <c r="D121" s="1"/>
      <c r="E121" s="1"/>
    </row>
    <row r="122" spans="2:19">
      <c r="C122" s="1"/>
      <c r="D122" s="1"/>
      <c r="E122" s="1"/>
    </row>
    <row r="123" spans="2:19">
      <c r="C123" s="1"/>
      <c r="D123" s="1"/>
      <c r="E123" s="1"/>
    </row>
    <row r="124" spans="2:19">
      <c r="C124" s="1"/>
      <c r="D124" s="1"/>
      <c r="E124" s="1"/>
    </row>
    <row r="125" spans="2:19">
      <c r="C125" s="1"/>
      <c r="D125" s="1"/>
      <c r="E125" s="1"/>
    </row>
    <row r="126" spans="2:19">
      <c r="C126" s="1"/>
      <c r="D126" s="1"/>
      <c r="E126" s="1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18:B19 B23:B117">
    <cfRule type="cellIs" dxfId="15" priority="6" operator="equal">
      <formula>"NR3"</formula>
    </cfRule>
  </conditionalFormatting>
  <conditionalFormatting sqref="B13:B17">
    <cfRule type="cellIs" dxfId="14" priority="5" operator="equal">
      <formula>"NR3"</formula>
    </cfRule>
  </conditionalFormatting>
  <conditionalFormatting sqref="B12">
    <cfRule type="cellIs" dxfId="13" priority="4" operator="equal">
      <formula>"NR3"</formula>
    </cfRule>
  </conditionalFormatting>
  <conditionalFormatting sqref="R14:R17">
    <cfRule type="cellIs" dxfId="12" priority="3" operator="equal">
      <formula>"NR3"</formula>
    </cfRule>
  </conditionalFormatting>
  <conditionalFormatting sqref="B20">
    <cfRule type="cellIs" dxfId="11" priority="2" operator="equal">
      <formula>"NR3"</formula>
    </cfRule>
  </conditionalFormatting>
  <conditionalFormatting sqref="B20">
    <cfRule type="containsText" dxfId="10" priority="1" operator="containsText" text="הפרשה ">
      <formula>NOT(ISERROR(SEARCH("הפרשה ",B20)))</formula>
    </cfRule>
  </conditionalFormatting>
  <dataValidations count="1">
    <dataValidation allowBlank="1" showInputMessage="1" showErrorMessage="1" sqref="D18:M1048576 AH1:XFD2 D1:AF2 D11:L17 D3:M10 T3:XFD1048576 C5:C1048576 N3:N1048576 R13 O3:S10 O18:S1048576 O11:R12 O13 P13:Q17 A1:A1048576 B1:B19 B22:B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" customWidth="1"/>
    <col min="2" max="2" width="44.7109375" style="2" bestFit="1" customWidth="1"/>
    <col min="3" max="3" width="27.42578125" style="2" bestFit="1" customWidth="1"/>
    <col min="4" max="4" width="5.7109375" style="2" bestFit="1" customWidth="1"/>
    <col min="5" max="5" width="35.7109375" style="2" bestFit="1" customWidth="1"/>
    <col min="6" max="6" width="11.28515625" style="1" bestFit="1" customWidth="1"/>
    <col min="7" max="7" width="12.28515625" style="1" bestFit="1" customWidth="1"/>
    <col min="8" max="8" width="11.28515625" style="1" bestFit="1" customWidth="1"/>
    <col min="9" max="9" width="16.5703125" style="1" bestFit="1" customWidth="1"/>
    <col min="10" max="10" width="13.140625" style="1" bestFit="1" customWidth="1"/>
    <col min="11" max="11" width="8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177</v>
      </c>
      <c r="C1" s="81" t="s" vm="1">
        <v>231</v>
      </c>
    </row>
    <row r="2" spans="2:98">
      <c r="B2" s="57" t="s">
        <v>176</v>
      </c>
      <c r="C2" s="81" t="s">
        <v>232</v>
      </c>
    </row>
    <row r="3" spans="2:98">
      <c r="B3" s="57" t="s">
        <v>178</v>
      </c>
      <c r="C3" s="81" t="s">
        <v>233</v>
      </c>
    </row>
    <row r="4" spans="2:98">
      <c r="B4" s="57" t="s">
        <v>179</v>
      </c>
      <c r="C4" s="81">
        <v>76</v>
      </c>
    </row>
    <row r="6" spans="2:98" ht="26.25" customHeight="1">
      <c r="B6" s="154" t="s">
        <v>209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6"/>
    </row>
    <row r="7" spans="2:98" ht="26.25" customHeight="1">
      <c r="B7" s="154" t="s">
        <v>87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6"/>
    </row>
    <row r="8" spans="2:98" s="3" customFormat="1" ht="63">
      <c r="B8" s="23" t="s">
        <v>114</v>
      </c>
      <c r="C8" s="31" t="s">
        <v>43</v>
      </c>
      <c r="D8" s="73" t="s">
        <v>116</v>
      </c>
      <c r="E8" s="73" t="s">
        <v>115</v>
      </c>
      <c r="F8" s="73" t="s">
        <v>61</v>
      </c>
      <c r="G8" s="31" t="s">
        <v>99</v>
      </c>
      <c r="H8" s="31" t="s">
        <v>0</v>
      </c>
      <c r="I8" s="31" t="s">
        <v>103</v>
      </c>
      <c r="J8" s="31" t="s">
        <v>108</v>
      </c>
      <c r="K8" s="31" t="s">
        <v>55</v>
      </c>
      <c r="L8" s="73" t="s">
        <v>180</v>
      </c>
      <c r="M8" s="32" t="s">
        <v>182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58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8"/>
      <c r="C11" s="104"/>
      <c r="D11" s="104"/>
      <c r="E11" s="104"/>
      <c r="F11" s="104"/>
      <c r="G11" s="104"/>
      <c r="H11" s="104"/>
      <c r="I11" s="104"/>
      <c r="J11" s="105"/>
      <c r="K11" s="104"/>
      <c r="L11" s="107"/>
      <c r="M11" s="10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84"/>
      <c r="C12" s="85"/>
      <c r="D12" s="85"/>
      <c r="E12" s="85"/>
      <c r="F12" s="85"/>
      <c r="G12" s="85"/>
      <c r="H12" s="85"/>
      <c r="I12" s="85"/>
      <c r="J12" s="93"/>
      <c r="K12" s="85"/>
      <c r="L12" s="94"/>
      <c r="M12" s="94"/>
    </row>
    <row r="13" spans="2:98">
      <c r="B13" s="86"/>
      <c r="C13" s="83"/>
      <c r="D13" s="96"/>
      <c r="E13" s="96"/>
      <c r="F13" s="83"/>
      <c r="G13" s="96"/>
      <c r="H13" s="111"/>
      <c r="I13" s="112"/>
      <c r="J13" s="90"/>
      <c r="K13" s="91"/>
      <c r="L13" s="91"/>
      <c r="M13" s="91"/>
    </row>
    <row r="14" spans="2:98">
      <c r="B14" s="86"/>
      <c r="C14" s="83"/>
      <c r="D14" s="96"/>
      <c r="E14" s="96"/>
      <c r="F14" s="83"/>
      <c r="G14" s="96"/>
      <c r="H14" s="111"/>
      <c r="I14" s="112"/>
      <c r="J14" s="90"/>
      <c r="K14" s="91"/>
      <c r="L14" s="91"/>
      <c r="M14" s="91"/>
    </row>
    <row r="15" spans="2:98">
      <c r="B15" s="86"/>
      <c r="C15" s="83"/>
      <c r="D15" s="96"/>
      <c r="E15" s="96"/>
      <c r="F15" s="83"/>
      <c r="G15" s="96"/>
      <c r="H15" s="111"/>
      <c r="I15" s="112"/>
      <c r="J15" s="90"/>
      <c r="K15" s="83"/>
      <c r="L15" s="91"/>
      <c r="M15" s="91"/>
    </row>
    <row r="16" spans="2:98">
      <c r="B16" s="86"/>
      <c r="C16" s="83"/>
      <c r="D16" s="96"/>
      <c r="E16" s="96"/>
      <c r="F16" s="83"/>
      <c r="G16" s="96"/>
      <c r="H16" s="111"/>
      <c r="I16" s="112"/>
      <c r="J16" s="90"/>
      <c r="K16" s="91"/>
      <c r="L16" s="91"/>
      <c r="M16" s="91"/>
    </row>
    <row r="17" spans="2:13">
      <c r="B17" s="86"/>
      <c r="C17" s="83"/>
      <c r="D17" s="96"/>
      <c r="E17" s="96"/>
      <c r="F17" s="83"/>
      <c r="G17" s="96"/>
      <c r="H17" s="111"/>
      <c r="I17" s="112"/>
      <c r="J17" s="90"/>
      <c r="K17" s="91"/>
      <c r="L17" s="91"/>
      <c r="M17" s="91"/>
    </row>
    <row r="18" spans="2:13">
      <c r="B18" s="86"/>
      <c r="C18" s="83"/>
      <c r="D18" s="96"/>
      <c r="E18" s="96"/>
      <c r="F18" s="83"/>
      <c r="G18" s="96"/>
      <c r="H18" s="111"/>
      <c r="I18" s="112"/>
      <c r="J18" s="90"/>
      <c r="K18" s="83"/>
      <c r="L18" s="91"/>
      <c r="M18" s="91"/>
    </row>
    <row r="19" spans="2:13">
      <c r="B19" s="86"/>
      <c r="C19" s="83"/>
      <c r="D19" s="96"/>
      <c r="E19" s="96"/>
      <c r="F19" s="83"/>
      <c r="G19" s="96"/>
      <c r="H19" s="111"/>
      <c r="I19" s="112"/>
      <c r="J19" s="90"/>
      <c r="K19" s="91"/>
      <c r="L19" s="91"/>
      <c r="M19" s="91"/>
    </row>
    <row r="20" spans="2:13">
      <c r="B20" s="86"/>
      <c r="C20" s="83"/>
      <c r="D20" s="96"/>
      <c r="E20" s="96"/>
      <c r="F20" s="83"/>
      <c r="G20" s="96"/>
      <c r="H20" s="111"/>
      <c r="I20" s="112"/>
      <c r="J20" s="90"/>
      <c r="K20" s="91"/>
      <c r="L20" s="91"/>
      <c r="M20" s="91"/>
    </row>
    <row r="21" spans="2:13">
      <c r="B21" s="86"/>
      <c r="C21" s="83"/>
      <c r="D21" s="96"/>
      <c r="E21" s="96"/>
      <c r="F21" s="83"/>
      <c r="G21" s="96"/>
      <c r="H21" s="111"/>
      <c r="I21" s="112"/>
      <c r="J21" s="90"/>
      <c r="K21" s="91"/>
      <c r="L21" s="91"/>
      <c r="M21" s="91"/>
    </row>
    <row r="22" spans="2:13">
      <c r="B22" s="86"/>
      <c r="C22" s="83"/>
      <c r="D22" s="96"/>
      <c r="E22" s="96"/>
      <c r="F22" s="83"/>
      <c r="G22" s="96"/>
      <c r="H22" s="111"/>
      <c r="I22" s="112"/>
      <c r="J22" s="90"/>
      <c r="K22" s="91"/>
      <c r="L22" s="91"/>
      <c r="M22" s="91"/>
    </row>
    <row r="23" spans="2:13">
      <c r="B23" s="84"/>
      <c r="C23" s="85"/>
      <c r="D23" s="85"/>
      <c r="E23" s="85"/>
      <c r="F23" s="85"/>
      <c r="G23" s="85"/>
      <c r="H23" s="85"/>
      <c r="I23" s="85"/>
      <c r="J23" s="93"/>
      <c r="K23" s="85"/>
      <c r="L23" s="94"/>
      <c r="M23" s="94"/>
    </row>
    <row r="24" spans="2:13">
      <c r="B24" s="86"/>
      <c r="C24" s="83"/>
      <c r="D24" s="96"/>
      <c r="E24" s="96"/>
      <c r="F24" s="83"/>
      <c r="G24" s="96"/>
      <c r="H24" s="111"/>
      <c r="I24" s="112"/>
      <c r="J24" s="90"/>
      <c r="K24" s="91"/>
      <c r="L24" s="91"/>
      <c r="M24" s="91"/>
    </row>
    <row r="25" spans="2:13">
      <c r="B25" s="86"/>
      <c r="C25" s="83"/>
      <c r="D25" s="96"/>
      <c r="E25" s="96"/>
      <c r="F25" s="83"/>
      <c r="G25" s="96"/>
      <c r="H25" s="111"/>
      <c r="I25" s="112"/>
      <c r="J25" s="90"/>
      <c r="K25" s="91"/>
      <c r="L25" s="91"/>
      <c r="M25" s="91"/>
    </row>
    <row r="26" spans="2:13">
      <c r="B26" s="86"/>
      <c r="C26" s="83"/>
      <c r="D26" s="96"/>
      <c r="E26" s="96"/>
      <c r="F26" s="83"/>
      <c r="G26" s="96"/>
      <c r="H26" s="111"/>
      <c r="I26" s="112"/>
      <c r="J26" s="90"/>
      <c r="K26" s="91"/>
      <c r="L26" s="91"/>
      <c r="M26" s="91"/>
    </row>
    <row r="27" spans="2:13">
      <c r="B27" s="86"/>
      <c r="C27" s="83"/>
      <c r="D27" s="96"/>
      <c r="E27" s="96"/>
      <c r="F27" s="83"/>
      <c r="G27" s="96"/>
      <c r="H27" s="111"/>
      <c r="I27" s="112"/>
      <c r="J27" s="90"/>
      <c r="K27" s="91"/>
      <c r="L27" s="91"/>
      <c r="M27" s="91"/>
    </row>
    <row r="28" spans="2:13">
      <c r="B28" s="86"/>
      <c r="C28" s="83"/>
      <c r="D28" s="96"/>
      <c r="E28" s="96"/>
      <c r="F28" s="83"/>
      <c r="G28" s="96"/>
      <c r="H28" s="111"/>
      <c r="I28" s="112"/>
      <c r="J28" s="90"/>
      <c r="K28" s="91"/>
      <c r="L28" s="91"/>
      <c r="M28" s="91"/>
    </row>
    <row r="29" spans="2:13">
      <c r="B29" s="86"/>
      <c r="C29" s="83"/>
      <c r="D29" s="96"/>
      <c r="E29" s="96"/>
      <c r="F29" s="83"/>
      <c r="G29" s="96"/>
      <c r="H29" s="111"/>
      <c r="I29" s="112"/>
      <c r="J29" s="90"/>
      <c r="K29" s="91"/>
      <c r="L29" s="91"/>
      <c r="M29" s="91"/>
    </row>
    <row r="30" spans="2:13">
      <c r="B30" s="86"/>
      <c r="C30" s="83"/>
      <c r="D30" s="96"/>
      <c r="E30" s="96"/>
      <c r="F30" s="83"/>
      <c r="G30" s="96"/>
      <c r="H30" s="111"/>
      <c r="I30" s="112"/>
      <c r="J30" s="90"/>
      <c r="K30" s="91"/>
      <c r="L30" s="91"/>
      <c r="M30" s="91"/>
    </row>
    <row r="31" spans="2:13">
      <c r="B31" s="86"/>
      <c r="C31" s="83"/>
      <c r="D31" s="96"/>
      <c r="E31" s="96"/>
      <c r="F31" s="83"/>
      <c r="G31" s="96"/>
      <c r="H31" s="111"/>
      <c r="I31" s="112"/>
      <c r="J31" s="90"/>
      <c r="K31" s="83"/>
      <c r="L31" s="91"/>
      <c r="M31" s="91"/>
    </row>
    <row r="32" spans="2:13">
      <c r="B32" s="86"/>
      <c r="C32" s="83"/>
      <c r="D32" s="96"/>
      <c r="E32" s="96"/>
      <c r="F32" s="83"/>
      <c r="G32" s="96"/>
      <c r="H32" s="111"/>
      <c r="I32" s="112"/>
      <c r="J32" s="90"/>
      <c r="K32" s="91"/>
      <c r="L32" s="91"/>
      <c r="M32" s="91"/>
    </row>
    <row r="33" spans="2:13">
      <c r="B33" s="86"/>
      <c r="C33" s="83"/>
      <c r="D33" s="96"/>
      <c r="E33" s="96"/>
      <c r="F33" s="83"/>
      <c r="G33" s="96"/>
      <c r="H33" s="111"/>
      <c r="I33" s="112"/>
      <c r="J33" s="90"/>
      <c r="K33" s="91"/>
      <c r="L33" s="91"/>
      <c r="M33" s="91"/>
    </row>
    <row r="34" spans="2:13">
      <c r="B34" s="86"/>
      <c r="C34" s="83"/>
      <c r="D34" s="96"/>
      <c r="E34" s="96"/>
      <c r="F34" s="83"/>
      <c r="G34" s="96"/>
      <c r="H34" s="111"/>
      <c r="I34" s="83"/>
      <c r="J34" s="83"/>
      <c r="K34" s="91"/>
      <c r="L34" s="91"/>
      <c r="M34" s="83"/>
    </row>
    <row r="35" spans="2:13">
      <c r="B35" s="86"/>
      <c r="C35" s="83"/>
      <c r="D35" s="96"/>
      <c r="E35" s="96"/>
      <c r="F35" s="83"/>
      <c r="G35" s="96"/>
      <c r="H35" s="111"/>
      <c r="I35" s="83"/>
      <c r="J35" s="83"/>
      <c r="K35" s="91"/>
      <c r="L35" s="91"/>
      <c r="M35" s="83"/>
    </row>
    <row r="36" spans="2:13">
      <c r="B36" s="86"/>
      <c r="C36" s="83"/>
      <c r="D36" s="96"/>
      <c r="E36" s="96"/>
      <c r="F36" s="83"/>
      <c r="G36" s="96"/>
      <c r="H36" s="111"/>
      <c r="I36" s="112"/>
      <c r="J36" s="90"/>
      <c r="K36" s="91"/>
      <c r="L36" s="91"/>
      <c r="M36" s="91"/>
    </row>
    <row r="37" spans="2:13">
      <c r="B37" s="86"/>
      <c r="C37" s="83"/>
      <c r="D37" s="96"/>
      <c r="E37" s="96"/>
      <c r="F37" s="83"/>
      <c r="G37" s="96"/>
      <c r="H37" s="111"/>
      <c r="I37" s="112"/>
      <c r="J37" s="90"/>
      <c r="K37" s="91"/>
      <c r="L37" s="91"/>
      <c r="M37" s="91"/>
    </row>
    <row r="38" spans="2:13">
      <c r="B38" s="86"/>
      <c r="C38" s="83"/>
      <c r="D38" s="96"/>
      <c r="E38" s="96"/>
      <c r="F38" s="83"/>
      <c r="G38" s="96"/>
      <c r="H38" s="111"/>
      <c r="I38" s="112"/>
      <c r="J38" s="90"/>
      <c r="K38" s="91"/>
      <c r="L38" s="91"/>
      <c r="M38" s="91"/>
    </row>
    <row r="39" spans="2:13">
      <c r="B39" s="86"/>
      <c r="C39" s="83"/>
      <c r="D39" s="96"/>
      <c r="E39" s="96"/>
      <c r="F39" s="83"/>
      <c r="G39" s="96"/>
      <c r="H39" s="111"/>
      <c r="I39" s="112"/>
      <c r="J39" s="90"/>
      <c r="K39" s="91"/>
      <c r="L39" s="91"/>
      <c r="M39" s="91"/>
    </row>
    <row r="40" spans="2:13">
      <c r="B40" s="86"/>
      <c r="C40" s="83"/>
      <c r="D40" s="96"/>
      <c r="E40" s="96"/>
      <c r="F40" s="83"/>
      <c r="G40" s="96"/>
      <c r="H40" s="111"/>
      <c r="I40" s="112"/>
      <c r="J40" s="90"/>
      <c r="K40" s="91"/>
      <c r="L40" s="91"/>
      <c r="M40" s="91"/>
    </row>
    <row r="41" spans="2:13">
      <c r="B41" s="86"/>
      <c r="C41" s="83"/>
      <c r="D41" s="96"/>
      <c r="E41" s="96"/>
      <c r="F41" s="83"/>
      <c r="G41" s="96"/>
      <c r="H41" s="111"/>
      <c r="I41" s="83"/>
      <c r="J41" s="83"/>
      <c r="K41" s="91"/>
      <c r="L41" s="91"/>
      <c r="M41" s="83"/>
    </row>
    <row r="42" spans="2:13">
      <c r="B42" s="86"/>
      <c r="C42" s="83"/>
      <c r="D42" s="96"/>
      <c r="E42" s="96"/>
      <c r="F42" s="83"/>
      <c r="G42" s="96"/>
      <c r="H42" s="111"/>
      <c r="I42" s="112"/>
      <c r="J42" s="90"/>
      <c r="K42" s="91"/>
      <c r="L42" s="91"/>
      <c r="M42" s="91"/>
    </row>
    <row r="43" spans="2:13">
      <c r="B43" s="86"/>
      <c r="C43" s="83"/>
      <c r="D43" s="96"/>
      <c r="E43" s="96"/>
      <c r="F43" s="83"/>
      <c r="G43" s="96"/>
      <c r="H43" s="111"/>
      <c r="I43" s="112"/>
      <c r="J43" s="90"/>
      <c r="K43" s="91"/>
      <c r="L43" s="91"/>
      <c r="M43" s="91"/>
    </row>
    <row r="44" spans="2:13">
      <c r="B44" s="86"/>
      <c r="C44" s="83"/>
      <c r="D44" s="96"/>
      <c r="E44" s="96"/>
      <c r="F44" s="83"/>
      <c r="G44" s="96"/>
      <c r="H44" s="111"/>
      <c r="I44" s="83"/>
      <c r="J44" s="83"/>
      <c r="K44" s="91"/>
      <c r="L44" s="91"/>
      <c r="M44" s="83"/>
    </row>
    <row r="45" spans="2:13">
      <c r="B45" s="86"/>
      <c r="C45" s="83"/>
      <c r="D45" s="96"/>
      <c r="E45" s="96"/>
      <c r="F45" s="83"/>
      <c r="G45" s="96"/>
      <c r="H45" s="111"/>
      <c r="I45" s="112"/>
      <c r="J45" s="90"/>
      <c r="K45" s="91"/>
      <c r="L45" s="91"/>
      <c r="M45" s="91"/>
    </row>
    <row r="46" spans="2:13">
      <c r="B46" s="86"/>
      <c r="C46" s="83"/>
      <c r="D46" s="96"/>
      <c r="E46" s="96"/>
      <c r="F46" s="83"/>
      <c r="G46" s="96"/>
      <c r="H46" s="111"/>
      <c r="I46" s="112"/>
      <c r="J46" s="90"/>
      <c r="K46" s="91"/>
      <c r="L46" s="91"/>
      <c r="M46" s="91"/>
    </row>
    <row r="47" spans="2:13">
      <c r="B47" s="86"/>
      <c r="C47" s="83"/>
      <c r="D47" s="96"/>
      <c r="E47" s="96"/>
      <c r="F47" s="83"/>
      <c r="G47" s="96"/>
      <c r="H47" s="111"/>
      <c r="I47" s="112"/>
      <c r="J47" s="90"/>
      <c r="K47" s="91"/>
      <c r="L47" s="91"/>
      <c r="M47" s="91"/>
    </row>
    <row r="48" spans="2:13">
      <c r="B48" s="86"/>
      <c r="C48" s="83"/>
      <c r="D48" s="96"/>
      <c r="E48" s="96"/>
      <c r="F48" s="83"/>
      <c r="G48" s="96"/>
      <c r="H48" s="111"/>
      <c r="I48" s="112"/>
      <c r="J48" s="90"/>
      <c r="K48" s="91"/>
      <c r="L48" s="91"/>
      <c r="M48" s="91"/>
    </row>
    <row r="49" spans="2:13">
      <c r="B49" s="86"/>
      <c r="C49" s="83"/>
      <c r="D49" s="96"/>
      <c r="E49" s="96"/>
      <c r="F49" s="83"/>
      <c r="G49" s="96"/>
      <c r="H49" s="111"/>
      <c r="I49" s="112"/>
      <c r="J49" s="90"/>
      <c r="K49" s="91"/>
      <c r="L49" s="91"/>
      <c r="M49" s="91"/>
    </row>
    <row r="50" spans="2:13">
      <c r="B50" s="86"/>
      <c r="C50" s="83"/>
      <c r="D50" s="96"/>
      <c r="E50" s="96"/>
      <c r="F50" s="83"/>
      <c r="G50" s="96"/>
      <c r="H50" s="111"/>
      <c r="I50" s="112"/>
      <c r="J50" s="90"/>
      <c r="K50" s="91"/>
      <c r="L50" s="91"/>
      <c r="M50" s="91"/>
    </row>
    <row r="51" spans="2:13">
      <c r="B51" s="86"/>
      <c r="C51" s="83"/>
      <c r="D51" s="96"/>
      <c r="E51" s="96"/>
      <c r="F51" s="83"/>
      <c r="G51" s="96"/>
      <c r="H51" s="111"/>
      <c r="I51" s="112"/>
      <c r="J51" s="90"/>
      <c r="K51" s="91"/>
      <c r="L51" s="91"/>
      <c r="M51" s="91"/>
    </row>
    <row r="52" spans="2:13">
      <c r="B52" s="86"/>
      <c r="C52" s="83"/>
      <c r="D52" s="96"/>
      <c r="E52" s="96"/>
      <c r="F52" s="83"/>
      <c r="G52" s="96"/>
      <c r="H52" s="111"/>
      <c r="I52" s="112"/>
      <c r="J52" s="90"/>
      <c r="K52" s="91"/>
      <c r="L52" s="91"/>
      <c r="M52" s="91"/>
    </row>
    <row r="53" spans="2:13">
      <c r="B53" s="86"/>
      <c r="C53" s="83"/>
      <c r="D53" s="96"/>
      <c r="E53" s="96"/>
      <c r="F53" s="83"/>
      <c r="G53" s="96"/>
      <c r="H53" s="111"/>
      <c r="I53" s="112"/>
      <c r="J53" s="90"/>
      <c r="K53" s="91"/>
      <c r="L53" s="91"/>
      <c r="M53" s="91"/>
    </row>
    <row r="54" spans="2:13">
      <c r="B54" s="86"/>
      <c r="C54" s="83"/>
      <c r="D54" s="96"/>
      <c r="E54" s="96"/>
      <c r="F54" s="83"/>
      <c r="G54" s="96"/>
      <c r="H54" s="111"/>
      <c r="I54" s="112"/>
      <c r="J54" s="90"/>
      <c r="K54" s="91"/>
      <c r="L54" s="91"/>
      <c r="M54" s="91"/>
    </row>
    <row r="55" spans="2:13">
      <c r="B55" s="86"/>
      <c r="C55" s="83"/>
      <c r="D55" s="96"/>
      <c r="E55" s="96"/>
      <c r="F55" s="83"/>
      <c r="G55" s="96"/>
      <c r="H55" s="111"/>
      <c r="I55" s="112"/>
      <c r="J55" s="90"/>
      <c r="K55" s="91"/>
      <c r="L55" s="91"/>
      <c r="M55" s="91"/>
    </row>
    <row r="56" spans="2:13">
      <c r="C56" s="1"/>
      <c r="D56" s="1"/>
      <c r="E56" s="1"/>
    </row>
    <row r="57" spans="2:13">
      <c r="C57" s="1"/>
      <c r="D57" s="1"/>
      <c r="E57" s="1"/>
    </row>
    <row r="58" spans="2:13">
      <c r="C58" s="1"/>
      <c r="D58" s="1"/>
      <c r="E58" s="1"/>
    </row>
    <row r="59" spans="2:13">
      <c r="B59" s="98"/>
      <c r="C59" s="1"/>
      <c r="D59" s="1"/>
      <c r="E59" s="1"/>
    </row>
    <row r="60" spans="2:13">
      <c r="B60" s="98"/>
      <c r="C60" s="1"/>
      <c r="D60" s="1"/>
      <c r="E60" s="1"/>
    </row>
    <row r="61" spans="2:13">
      <c r="C61" s="1"/>
      <c r="D61" s="1"/>
      <c r="E61" s="1"/>
    </row>
    <row r="62" spans="2:13">
      <c r="C62" s="1"/>
      <c r="D62" s="1"/>
      <c r="E62" s="1"/>
    </row>
    <row r="63" spans="2:13">
      <c r="C63" s="1"/>
      <c r="D63" s="1"/>
      <c r="E63" s="1"/>
    </row>
    <row r="64" spans="2:13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8" style="1" bestFit="1" customWidth="1"/>
    <col min="5" max="5" width="7.140625" style="1" bestFit="1" customWidth="1"/>
    <col min="6" max="6" width="7.7109375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177</v>
      </c>
      <c r="C1" s="81" t="s" vm="1">
        <v>231</v>
      </c>
    </row>
    <row r="2" spans="2:55">
      <c r="B2" s="57" t="s">
        <v>176</v>
      </c>
      <c r="C2" s="81" t="s">
        <v>232</v>
      </c>
    </row>
    <row r="3" spans="2:55">
      <c r="B3" s="57" t="s">
        <v>178</v>
      </c>
      <c r="C3" s="81" t="s">
        <v>233</v>
      </c>
    </row>
    <row r="4" spans="2:55">
      <c r="B4" s="57" t="s">
        <v>179</v>
      </c>
      <c r="C4" s="81">
        <v>76</v>
      </c>
    </row>
    <row r="6" spans="2:55" ht="26.25" customHeight="1">
      <c r="B6" s="154" t="s">
        <v>209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55" ht="26.25" customHeight="1">
      <c r="B7" s="154" t="s">
        <v>94</v>
      </c>
      <c r="C7" s="155"/>
      <c r="D7" s="155"/>
      <c r="E7" s="155"/>
      <c r="F7" s="155"/>
      <c r="G7" s="155"/>
      <c r="H7" s="155"/>
      <c r="I7" s="155"/>
      <c r="J7" s="155"/>
      <c r="K7" s="156"/>
    </row>
    <row r="8" spans="2:55" s="3" customFormat="1" ht="78.75">
      <c r="B8" s="23" t="s">
        <v>114</v>
      </c>
      <c r="C8" s="31" t="s">
        <v>43</v>
      </c>
      <c r="D8" s="31" t="s">
        <v>99</v>
      </c>
      <c r="E8" s="31" t="s">
        <v>100</v>
      </c>
      <c r="F8" s="31" t="s">
        <v>0</v>
      </c>
      <c r="G8" s="31" t="s">
        <v>103</v>
      </c>
      <c r="H8" s="31" t="s">
        <v>108</v>
      </c>
      <c r="I8" s="31" t="s">
        <v>55</v>
      </c>
      <c r="J8" s="73" t="s">
        <v>180</v>
      </c>
      <c r="K8" s="32" t="s">
        <v>182</v>
      </c>
      <c r="BC8" s="1"/>
    </row>
    <row r="9" spans="2:55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58</v>
      </c>
      <c r="H9" s="33" t="s">
        <v>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V12" s="1"/>
    </row>
    <row r="13" spans="2:55">
      <c r="B13" s="98"/>
      <c r="C13" s="82"/>
      <c r="D13" s="82"/>
      <c r="E13" s="82"/>
      <c r="F13" s="82"/>
      <c r="G13" s="82"/>
      <c r="H13" s="82"/>
      <c r="I13" s="82"/>
      <c r="J13" s="82"/>
      <c r="K13" s="82"/>
      <c r="V13" s="1"/>
    </row>
    <row r="14" spans="2:55">
      <c r="B14" s="82"/>
      <c r="C14" s="82"/>
      <c r="D14" s="82"/>
      <c r="E14" s="82"/>
      <c r="F14" s="82"/>
      <c r="G14" s="82"/>
      <c r="H14" s="82"/>
      <c r="I14" s="82"/>
      <c r="J14" s="82"/>
      <c r="K14" s="82"/>
      <c r="V14" s="1"/>
    </row>
    <row r="15" spans="2:55">
      <c r="B15" s="82"/>
      <c r="C15" s="82"/>
      <c r="D15" s="82"/>
      <c r="E15" s="82"/>
      <c r="F15" s="82"/>
      <c r="G15" s="82"/>
      <c r="H15" s="82"/>
      <c r="I15" s="82"/>
      <c r="J15" s="82"/>
      <c r="K15" s="82"/>
      <c r="V15" s="1"/>
    </row>
    <row r="16" spans="2:55">
      <c r="B16" s="82"/>
      <c r="C16" s="82"/>
      <c r="D16" s="82"/>
      <c r="E16" s="82"/>
      <c r="F16" s="82"/>
      <c r="G16" s="82"/>
      <c r="H16" s="82"/>
      <c r="I16" s="82"/>
      <c r="J16" s="82"/>
      <c r="K16" s="82"/>
      <c r="V16" s="1"/>
    </row>
    <row r="17" spans="2:22">
      <c r="B17" s="82"/>
      <c r="C17" s="82"/>
      <c r="D17" s="82"/>
      <c r="E17" s="82"/>
      <c r="F17" s="82"/>
      <c r="G17" s="82"/>
      <c r="H17" s="82"/>
      <c r="I17" s="82"/>
      <c r="J17" s="82"/>
      <c r="K17" s="82"/>
      <c r="V17" s="1"/>
    </row>
    <row r="18" spans="2:22">
      <c r="B18" s="82"/>
      <c r="C18" s="82"/>
      <c r="D18" s="82"/>
      <c r="E18" s="82"/>
      <c r="F18" s="82"/>
      <c r="G18" s="82"/>
      <c r="H18" s="82"/>
      <c r="I18" s="82"/>
      <c r="J18" s="82"/>
      <c r="K18" s="82"/>
      <c r="V18" s="1"/>
    </row>
    <row r="19" spans="2:22">
      <c r="B19" s="82"/>
      <c r="C19" s="82"/>
      <c r="D19" s="82"/>
      <c r="E19" s="82"/>
      <c r="F19" s="82"/>
      <c r="G19" s="82"/>
      <c r="H19" s="82"/>
      <c r="I19" s="82"/>
      <c r="J19" s="82"/>
      <c r="K19" s="82"/>
      <c r="V19" s="1"/>
    </row>
    <row r="20" spans="2:22">
      <c r="B20" s="82"/>
      <c r="C20" s="82"/>
      <c r="D20" s="82"/>
      <c r="E20" s="82"/>
      <c r="F20" s="82"/>
      <c r="G20" s="82"/>
      <c r="H20" s="82"/>
      <c r="I20" s="82"/>
      <c r="J20" s="82"/>
      <c r="K20" s="82"/>
      <c r="V20" s="1"/>
    </row>
    <row r="21" spans="2:22">
      <c r="B21" s="82"/>
      <c r="C21" s="82"/>
      <c r="D21" s="82"/>
      <c r="E21" s="82"/>
      <c r="F21" s="82"/>
      <c r="G21" s="82"/>
      <c r="H21" s="82"/>
      <c r="I21" s="82"/>
      <c r="J21" s="82"/>
      <c r="K21" s="82"/>
      <c r="V21" s="1"/>
    </row>
    <row r="22" spans="2:22" ht="16.5" customHeight="1">
      <c r="B22" s="82"/>
      <c r="C22" s="82"/>
      <c r="D22" s="82"/>
      <c r="E22" s="82"/>
      <c r="F22" s="82"/>
      <c r="G22" s="82"/>
      <c r="H22" s="82"/>
      <c r="I22" s="82"/>
      <c r="J22" s="82"/>
      <c r="K22" s="82"/>
      <c r="V22" s="1"/>
    </row>
    <row r="23" spans="2:22" ht="16.5" customHeight="1">
      <c r="B23" s="82"/>
      <c r="C23" s="82"/>
      <c r="D23" s="82"/>
      <c r="E23" s="82"/>
      <c r="F23" s="82"/>
      <c r="G23" s="82"/>
      <c r="H23" s="82"/>
      <c r="I23" s="82"/>
      <c r="J23" s="82"/>
      <c r="K23" s="82"/>
      <c r="V23" s="1"/>
    </row>
    <row r="24" spans="2:22" ht="16.5" customHeight="1">
      <c r="B24" s="82"/>
      <c r="C24" s="82"/>
      <c r="D24" s="82"/>
      <c r="E24" s="82"/>
      <c r="F24" s="82"/>
      <c r="G24" s="82"/>
      <c r="H24" s="82"/>
      <c r="I24" s="82"/>
      <c r="J24" s="82"/>
      <c r="K24" s="82"/>
      <c r="V24" s="1"/>
    </row>
    <row r="25" spans="2:22">
      <c r="B25" s="82"/>
      <c r="C25" s="82"/>
      <c r="D25" s="82"/>
      <c r="E25" s="82"/>
      <c r="F25" s="82"/>
      <c r="G25" s="82"/>
      <c r="H25" s="82"/>
      <c r="I25" s="82"/>
      <c r="J25" s="82"/>
      <c r="K25" s="82"/>
      <c r="V25" s="1"/>
    </row>
    <row r="26" spans="2:22">
      <c r="B26" s="82"/>
      <c r="C26" s="82"/>
      <c r="D26" s="82"/>
      <c r="E26" s="82"/>
      <c r="F26" s="82"/>
      <c r="G26" s="82"/>
      <c r="H26" s="82"/>
      <c r="I26" s="82"/>
      <c r="J26" s="82"/>
      <c r="K26" s="82"/>
      <c r="V26" s="1"/>
    </row>
    <row r="27" spans="2:22">
      <c r="B27" s="82"/>
      <c r="C27" s="82"/>
      <c r="D27" s="82"/>
      <c r="E27" s="82"/>
      <c r="F27" s="82"/>
      <c r="G27" s="82"/>
      <c r="H27" s="82"/>
      <c r="I27" s="82"/>
      <c r="J27" s="82"/>
      <c r="K27" s="82"/>
      <c r="V27" s="1"/>
    </row>
    <row r="28" spans="2:22">
      <c r="B28" s="82"/>
      <c r="C28" s="82"/>
      <c r="D28" s="82"/>
      <c r="E28" s="82"/>
      <c r="F28" s="82"/>
      <c r="G28" s="82"/>
      <c r="H28" s="82"/>
      <c r="I28" s="82"/>
      <c r="J28" s="82"/>
      <c r="K28" s="82"/>
      <c r="V28" s="1"/>
    </row>
    <row r="29" spans="2:22">
      <c r="B29" s="82"/>
      <c r="C29" s="82"/>
      <c r="D29" s="82"/>
      <c r="E29" s="82"/>
      <c r="F29" s="82"/>
      <c r="G29" s="82"/>
      <c r="H29" s="82"/>
      <c r="I29" s="82"/>
      <c r="J29" s="82"/>
      <c r="K29" s="82"/>
      <c r="V29" s="1"/>
    </row>
    <row r="30" spans="2:22">
      <c r="B30" s="82"/>
      <c r="C30" s="82"/>
      <c r="D30" s="82"/>
      <c r="E30" s="82"/>
      <c r="F30" s="82"/>
      <c r="G30" s="82"/>
      <c r="H30" s="82"/>
      <c r="I30" s="82"/>
      <c r="J30" s="82"/>
      <c r="K30" s="82"/>
      <c r="V30" s="1"/>
    </row>
    <row r="31" spans="2:22">
      <c r="B31" s="82"/>
      <c r="C31" s="82"/>
      <c r="D31" s="82"/>
      <c r="E31" s="82"/>
      <c r="F31" s="82"/>
      <c r="G31" s="82"/>
      <c r="H31" s="82"/>
      <c r="I31" s="82"/>
      <c r="J31" s="82"/>
      <c r="K31" s="82"/>
      <c r="V31" s="1"/>
    </row>
    <row r="32" spans="2:22">
      <c r="B32" s="82"/>
      <c r="C32" s="82"/>
      <c r="D32" s="82"/>
      <c r="E32" s="82"/>
      <c r="F32" s="82"/>
      <c r="G32" s="82"/>
      <c r="H32" s="82"/>
      <c r="I32" s="82"/>
      <c r="J32" s="82"/>
      <c r="K32" s="82"/>
      <c r="V32" s="1"/>
    </row>
    <row r="33" spans="2:22">
      <c r="B33" s="82"/>
      <c r="C33" s="82"/>
      <c r="D33" s="82"/>
      <c r="E33" s="82"/>
      <c r="F33" s="82"/>
      <c r="G33" s="82"/>
      <c r="H33" s="82"/>
      <c r="I33" s="82"/>
      <c r="J33" s="82"/>
      <c r="K33" s="82"/>
      <c r="V33" s="1"/>
    </row>
    <row r="34" spans="2:22">
      <c r="B34" s="82"/>
      <c r="C34" s="82"/>
      <c r="D34" s="82"/>
      <c r="E34" s="82"/>
      <c r="F34" s="82"/>
      <c r="G34" s="82"/>
      <c r="H34" s="82"/>
      <c r="I34" s="82"/>
      <c r="J34" s="82"/>
      <c r="K34" s="82"/>
      <c r="V34" s="1"/>
    </row>
    <row r="35" spans="2:22">
      <c r="B35" s="82"/>
      <c r="C35" s="82"/>
      <c r="D35" s="82"/>
      <c r="E35" s="82"/>
      <c r="F35" s="82"/>
      <c r="G35" s="82"/>
      <c r="H35" s="82"/>
      <c r="I35" s="82"/>
      <c r="J35" s="82"/>
      <c r="K35" s="82"/>
      <c r="V35" s="1"/>
    </row>
    <row r="36" spans="2:22">
      <c r="B36" s="82"/>
      <c r="C36" s="82"/>
      <c r="D36" s="82"/>
      <c r="E36" s="82"/>
      <c r="F36" s="82"/>
      <c r="G36" s="82"/>
      <c r="H36" s="82"/>
      <c r="I36" s="82"/>
      <c r="J36" s="82"/>
      <c r="K36" s="82"/>
      <c r="V36" s="1"/>
    </row>
    <row r="37" spans="2:22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22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22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22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22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22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22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22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22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22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22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22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B110" s="82"/>
      <c r="C110" s="82"/>
      <c r="D110" s="82"/>
      <c r="E110" s="82"/>
      <c r="F110" s="82"/>
      <c r="G110" s="82"/>
      <c r="H110" s="82"/>
      <c r="I110" s="82"/>
      <c r="J110" s="82"/>
      <c r="K110" s="82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7.85546875" style="2" bestFit="1" customWidth="1"/>
    <col min="3" max="3" width="27.42578125" style="2" bestFit="1" customWidth="1"/>
    <col min="4" max="4" width="10.42578125" style="2" bestFit="1" customWidth="1"/>
    <col min="5" max="5" width="9" style="1" bestFit="1" customWidth="1"/>
    <col min="6" max="7" width="11.2851562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9.140625" style="1" bestFit="1" customWidth="1"/>
    <col min="12" max="12" width="9.8554687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177</v>
      </c>
      <c r="C1" s="81" t="s" vm="1">
        <v>231</v>
      </c>
    </row>
    <row r="2" spans="2:59">
      <c r="B2" s="57" t="s">
        <v>176</v>
      </c>
      <c r="C2" s="81" t="s">
        <v>232</v>
      </c>
    </row>
    <row r="3" spans="2:59">
      <c r="B3" s="57" t="s">
        <v>178</v>
      </c>
      <c r="C3" s="81" t="s">
        <v>233</v>
      </c>
    </row>
    <row r="4" spans="2:59">
      <c r="B4" s="57" t="s">
        <v>179</v>
      </c>
      <c r="C4" s="81">
        <v>76</v>
      </c>
    </row>
    <row r="6" spans="2:59" ht="26.25" customHeight="1">
      <c r="B6" s="154" t="s">
        <v>209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2:59" ht="26.25" customHeight="1">
      <c r="B7" s="154" t="s">
        <v>95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</row>
    <row r="8" spans="2:59" s="3" customFormat="1" ht="63">
      <c r="B8" s="23" t="s">
        <v>114</v>
      </c>
      <c r="C8" s="31" t="s">
        <v>43</v>
      </c>
      <c r="D8" s="73" t="s">
        <v>61</v>
      </c>
      <c r="E8" s="31" t="s">
        <v>99</v>
      </c>
      <c r="F8" s="31" t="s">
        <v>100</v>
      </c>
      <c r="G8" s="31" t="s">
        <v>0</v>
      </c>
      <c r="H8" s="31" t="s">
        <v>103</v>
      </c>
      <c r="I8" s="31" t="s">
        <v>108</v>
      </c>
      <c r="J8" s="31" t="s">
        <v>55</v>
      </c>
      <c r="K8" s="73" t="s">
        <v>180</v>
      </c>
      <c r="L8" s="32" t="s">
        <v>182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58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1" t="s">
        <v>45</v>
      </c>
      <c r="C11" s="122"/>
      <c r="D11" s="122"/>
      <c r="E11" s="122"/>
      <c r="F11" s="122"/>
      <c r="G11" s="123"/>
      <c r="H11" s="126"/>
      <c r="I11" s="123">
        <v>5.7500000000000008E-3</v>
      </c>
      <c r="J11" s="122"/>
      <c r="K11" s="124">
        <v>1</v>
      </c>
      <c r="L11" s="124">
        <v>7.3231958876826636E-9</v>
      </c>
      <c r="M11" s="1"/>
      <c r="N11" s="1"/>
      <c r="O11" s="1"/>
      <c r="P11" s="1"/>
      <c r="BG11" s="1"/>
    </row>
    <row r="12" spans="2:59" ht="19.5" customHeight="1">
      <c r="B12" s="125" t="s">
        <v>896</v>
      </c>
      <c r="C12" s="122"/>
      <c r="D12" s="122"/>
      <c r="E12" s="122"/>
      <c r="F12" s="122"/>
      <c r="G12" s="123"/>
      <c r="H12" s="126"/>
      <c r="I12" s="123">
        <v>5.7500000000000008E-3</v>
      </c>
      <c r="J12" s="122"/>
      <c r="K12" s="124">
        <v>1</v>
      </c>
      <c r="L12" s="124">
        <v>7.3231958876826636E-9</v>
      </c>
    </row>
    <row r="13" spans="2:59">
      <c r="B13" s="86" t="s">
        <v>897</v>
      </c>
      <c r="C13" s="83" t="s">
        <v>898</v>
      </c>
      <c r="D13" s="96" t="s">
        <v>329</v>
      </c>
      <c r="E13" s="96" t="s">
        <v>162</v>
      </c>
      <c r="F13" s="113">
        <v>41879</v>
      </c>
      <c r="G13" s="90">
        <v>358746.11</v>
      </c>
      <c r="H13" s="92">
        <v>0</v>
      </c>
      <c r="I13" s="90">
        <v>7.2000000000000015E-4</v>
      </c>
      <c r="J13" s="91">
        <v>1.0517756892730969E-2</v>
      </c>
      <c r="K13" s="91">
        <v>0.12521739130434784</v>
      </c>
      <c r="L13" s="91">
        <v>9.16991485066351E-10</v>
      </c>
    </row>
    <row r="14" spans="2:59">
      <c r="B14" s="86" t="s">
        <v>899</v>
      </c>
      <c r="C14" s="83" t="s">
        <v>900</v>
      </c>
      <c r="D14" s="96" t="s">
        <v>329</v>
      </c>
      <c r="E14" s="96" t="s">
        <v>162</v>
      </c>
      <c r="F14" s="113">
        <v>41660</v>
      </c>
      <c r="G14" s="90">
        <v>32438.520000000004</v>
      </c>
      <c r="H14" s="92">
        <v>2.0000000000000001E-4</v>
      </c>
      <c r="I14" s="90">
        <v>5.0300000000000015E-3</v>
      </c>
      <c r="J14" s="91">
        <v>7.7539263811893218E-3</v>
      </c>
      <c r="K14" s="91">
        <v>0.87478260869565228</v>
      </c>
      <c r="L14" s="91">
        <v>6.4062044026163129E-9</v>
      </c>
    </row>
    <row r="15" spans="2:59">
      <c r="B15" s="82"/>
      <c r="C15" s="83"/>
      <c r="D15" s="83"/>
      <c r="E15" s="83"/>
      <c r="F15" s="83"/>
      <c r="G15" s="90"/>
      <c r="H15" s="92"/>
      <c r="I15" s="83"/>
      <c r="J15" s="83"/>
      <c r="K15" s="91"/>
      <c r="L15" s="83"/>
    </row>
    <row r="16" spans="2:59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</row>
    <row r="17" spans="2:12">
      <c r="B17" s="131" t="s">
        <v>959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</row>
    <row r="18" spans="2:12">
      <c r="B18" s="131" t="s">
        <v>110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</row>
    <row r="19" spans="2:12">
      <c r="B19" s="132"/>
      <c r="C19" s="82"/>
      <c r="D19" s="82"/>
      <c r="E19" s="82"/>
      <c r="F19" s="82"/>
      <c r="G19" s="82"/>
      <c r="H19" s="82"/>
      <c r="I19" s="82"/>
      <c r="J19" s="82"/>
      <c r="K19" s="82"/>
      <c r="L19" s="82"/>
    </row>
    <row r="20" spans="2:12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</row>
    <row r="21" spans="2:12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</row>
    <row r="22" spans="2:12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12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12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12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12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12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12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12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12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12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12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</row>
    <row r="112" spans="2:12"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</row>
    <row r="113" spans="2:12"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</row>
    <row r="114" spans="2:12"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conditionalFormatting sqref="B17">
    <cfRule type="cellIs" dxfId="9" priority="2" operator="equal">
      <formula>"NR3"</formula>
    </cfRule>
  </conditionalFormatting>
  <conditionalFormatting sqref="B17">
    <cfRule type="containsText" dxfId="8" priority="1" operator="containsText" text="הפרשה ">
      <formula>NOT(ISERROR(SEARCH("הפרשה ",B17)))</formula>
    </cfRule>
  </conditionalFormatting>
  <dataValidations count="1">
    <dataValidation allowBlank="1" showInputMessage="1" showErrorMessage="1" sqref="C5:C1048576 AH1:XFD2 B19:B1048576 D1:AF2 A1:A1048576 B1:B16 D3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82</v>
      </c>
      <c r="C6" s="14" t="s">
        <v>43</v>
      </c>
      <c r="E6" s="14" t="s">
        <v>115</v>
      </c>
      <c r="I6" s="14" t="s">
        <v>15</v>
      </c>
      <c r="J6" s="14" t="s">
        <v>62</v>
      </c>
      <c r="M6" s="14" t="s">
        <v>99</v>
      </c>
      <c r="Q6" s="14" t="s">
        <v>17</v>
      </c>
      <c r="R6" s="14" t="s">
        <v>19</v>
      </c>
      <c r="U6" s="14" t="s">
        <v>57</v>
      </c>
      <c r="W6" s="15" t="s">
        <v>54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84</v>
      </c>
      <c r="C8" s="31" t="s">
        <v>43</v>
      </c>
      <c r="D8" s="31" t="s">
        <v>117</v>
      </c>
      <c r="I8" s="31" t="s">
        <v>15</v>
      </c>
      <c r="J8" s="31" t="s">
        <v>62</v>
      </c>
      <c r="K8" s="31" t="s">
        <v>100</v>
      </c>
      <c r="L8" s="31" t="s">
        <v>18</v>
      </c>
      <c r="M8" s="31" t="s">
        <v>99</v>
      </c>
      <c r="Q8" s="31" t="s">
        <v>17</v>
      </c>
      <c r="R8" s="31" t="s">
        <v>19</v>
      </c>
      <c r="S8" s="31" t="s">
        <v>0</v>
      </c>
      <c r="T8" s="31" t="s">
        <v>103</v>
      </c>
      <c r="U8" s="31" t="s">
        <v>57</v>
      </c>
      <c r="V8" s="31" t="s">
        <v>55</v>
      </c>
      <c r="W8" s="32" t="s">
        <v>109</v>
      </c>
    </row>
    <row r="9" spans="2:25" ht="31.5">
      <c r="B9" s="49" t="str">
        <f>'תעודות חוב מסחריות '!B7:T7</f>
        <v>2. תעודות חוב מסחריות</v>
      </c>
      <c r="C9" s="14" t="s">
        <v>43</v>
      </c>
      <c r="D9" s="14" t="s">
        <v>117</v>
      </c>
      <c r="E9" s="42" t="s">
        <v>115</v>
      </c>
      <c r="G9" s="14" t="s">
        <v>61</v>
      </c>
      <c r="I9" s="14" t="s">
        <v>15</v>
      </c>
      <c r="J9" s="14" t="s">
        <v>62</v>
      </c>
      <c r="K9" s="14" t="s">
        <v>100</v>
      </c>
      <c r="L9" s="14" t="s">
        <v>18</v>
      </c>
      <c r="M9" s="14" t="s">
        <v>99</v>
      </c>
      <c r="Q9" s="14" t="s">
        <v>17</v>
      </c>
      <c r="R9" s="14" t="s">
        <v>19</v>
      </c>
      <c r="S9" s="14" t="s">
        <v>0</v>
      </c>
      <c r="T9" s="14" t="s">
        <v>103</v>
      </c>
      <c r="U9" s="14" t="s">
        <v>57</v>
      </c>
      <c r="V9" s="14" t="s">
        <v>55</v>
      </c>
      <c r="W9" s="39" t="s">
        <v>109</v>
      </c>
    </row>
    <row r="10" spans="2:25" ht="31.5">
      <c r="B10" s="49" t="str">
        <f>'אג"ח קונצרני'!B7:T7</f>
        <v>3. אג"ח קונצרני</v>
      </c>
      <c r="C10" s="31" t="s">
        <v>43</v>
      </c>
      <c r="D10" s="14" t="s">
        <v>117</v>
      </c>
      <c r="E10" s="42" t="s">
        <v>115</v>
      </c>
      <c r="G10" s="31" t="s">
        <v>61</v>
      </c>
      <c r="I10" s="31" t="s">
        <v>15</v>
      </c>
      <c r="J10" s="31" t="s">
        <v>62</v>
      </c>
      <c r="K10" s="31" t="s">
        <v>100</v>
      </c>
      <c r="L10" s="31" t="s">
        <v>18</v>
      </c>
      <c r="M10" s="31" t="s">
        <v>99</v>
      </c>
      <c r="Q10" s="31" t="s">
        <v>17</v>
      </c>
      <c r="R10" s="31" t="s">
        <v>19</v>
      </c>
      <c r="S10" s="31" t="s">
        <v>0</v>
      </c>
      <c r="T10" s="31" t="s">
        <v>103</v>
      </c>
      <c r="U10" s="31" t="s">
        <v>57</v>
      </c>
      <c r="V10" s="14" t="s">
        <v>55</v>
      </c>
      <c r="W10" s="32" t="s">
        <v>109</v>
      </c>
    </row>
    <row r="11" spans="2:25" ht="31.5">
      <c r="B11" s="49" t="str">
        <f>מניות!B7</f>
        <v>4. מניות</v>
      </c>
      <c r="C11" s="31" t="s">
        <v>43</v>
      </c>
      <c r="D11" s="14" t="s">
        <v>117</v>
      </c>
      <c r="E11" s="42" t="s">
        <v>115</v>
      </c>
      <c r="H11" s="31" t="s">
        <v>99</v>
      </c>
      <c r="S11" s="31" t="s">
        <v>0</v>
      </c>
      <c r="T11" s="14" t="s">
        <v>103</v>
      </c>
      <c r="U11" s="14" t="s">
        <v>57</v>
      </c>
      <c r="V11" s="14" t="s">
        <v>55</v>
      </c>
      <c r="W11" s="15" t="s">
        <v>109</v>
      </c>
    </row>
    <row r="12" spans="2:25" ht="31.5">
      <c r="B12" s="49" t="str">
        <f>'תעודות סל'!B7:M7</f>
        <v>5. תעודות סל</v>
      </c>
      <c r="C12" s="31" t="s">
        <v>43</v>
      </c>
      <c r="D12" s="14" t="s">
        <v>117</v>
      </c>
      <c r="E12" s="42" t="s">
        <v>115</v>
      </c>
      <c r="H12" s="31" t="s">
        <v>99</v>
      </c>
      <c r="S12" s="31" t="s">
        <v>0</v>
      </c>
      <c r="T12" s="31" t="s">
        <v>103</v>
      </c>
      <c r="U12" s="31" t="s">
        <v>57</v>
      </c>
      <c r="V12" s="31" t="s">
        <v>55</v>
      </c>
      <c r="W12" s="32" t="s">
        <v>109</v>
      </c>
    </row>
    <row r="13" spans="2:25" ht="31.5">
      <c r="B13" s="49" t="str">
        <f>'קרנות נאמנות'!B7:O7</f>
        <v>6. קרנות נאמנות</v>
      </c>
      <c r="C13" s="31" t="s">
        <v>43</v>
      </c>
      <c r="D13" s="31" t="s">
        <v>117</v>
      </c>
      <c r="G13" s="31" t="s">
        <v>61</v>
      </c>
      <c r="H13" s="31" t="s">
        <v>99</v>
      </c>
      <c r="S13" s="31" t="s">
        <v>0</v>
      </c>
      <c r="T13" s="31" t="s">
        <v>103</v>
      </c>
      <c r="U13" s="31" t="s">
        <v>57</v>
      </c>
      <c r="V13" s="31" t="s">
        <v>55</v>
      </c>
      <c r="W13" s="32" t="s">
        <v>109</v>
      </c>
    </row>
    <row r="14" spans="2:25" ht="31.5">
      <c r="B14" s="49" t="str">
        <f>'כתבי אופציה'!B7:L7</f>
        <v>7. כתבי אופציה</v>
      </c>
      <c r="C14" s="31" t="s">
        <v>43</v>
      </c>
      <c r="D14" s="31" t="s">
        <v>117</v>
      </c>
      <c r="G14" s="31" t="s">
        <v>61</v>
      </c>
      <c r="H14" s="31" t="s">
        <v>99</v>
      </c>
      <c r="S14" s="31" t="s">
        <v>0</v>
      </c>
      <c r="T14" s="31" t="s">
        <v>103</v>
      </c>
      <c r="U14" s="31" t="s">
        <v>57</v>
      </c>
      <c r="V14" s="31" t="s">
        <v>55</v>
      </c>
      <c r="W14" s="32" t="s">
        <v>109</v>
      </c>
    </row>
    <row r="15" spans="2:25" ht="31.5">
      <c r="B15" s="49" t="str">
        <f>אופציות!B7</f>
        <v>8. אופציות</v>
      </c>
      <c r="C15" s="31" t="s">
        <v>43</v>
      </c>
      <c r="D15" s="31" t="s">
        <v>117</v>
      </c>
      <c r="G15" s="31" t="s">
        <v>61</v>
      </c>
      <c r="H15" s="31" t="s">
        <v>99</v>
      </c>
      <c r="S15" s="31" t="s">
        <v>0</v>
      </c>
      <c r="T15" s="31" t="s">
        <v>103</v>
      </c>
      <c r="U15" s="31" t="s">
        <v>57</v>
      </c>
      <c r="V15" s="31" t="s">
        <v>55</v>
      </c>
      <c r="W15" s="32" t="s">
        <v>109</v>
      </c>
    </row>
    <row r="16" spans="2:25" ht="31.5">
      <c r="B16" s="49" t="str">
        <f>'חוזים עתידיים'!B7:I7</f>
        <v>9. חוזים עתידיים</v>
      </c>
      <c r="C16" s="31" t="s">
        <v>43</v>
      </c>
      <c r="D16" s="31" t="s">
        <v>117</v>
      </c>
      <c r="G16" s="31" t="s">
        <v>61</v>
      </c>
      <c r="H16" s="31" t="s">
        <v>99</v>
      </c>
      <c r="S16" s="31" t="s">
        <v>0</v>
      </c>
      <c r="T16" s="32" t="s">
        <v>103</v>
      </c>
    </row>
    <row r="17" spans="2:25" ht="31.5">
      <c r="B17" s="49" t="str">
        <f>'מוצרים מובנים'!B7:Q7</f>
        <v>10. מוצרים מובנים</v>
      </c>
      <c r="C17" s="31" t="s">
        <v>43</v>
      </c>
      <c r="F17" s="14" t="s">
        <v>47</v>
      </c>
      <c r="I17" s="31" t="s">
        <v>15</v>
      </c>
      <c r="J17" s="31" t="s">
        <v>62</v>
      </c>
      <c r="K17" s="31" t="s">
        <v>100</v>
      </c>
      <c r="L17" s="31" t="s">
        <v>18</v>
      </c>
      <c r="M17" s="31" t="s">
        <v>99</v>
      </c>
      <c r="Q17" s="31" t="s">
        <v>17</v>
      </c>
      <c r="R17" s="31" t="s">
        <v>19</v>
      </c>
      <c r="S17" s="31" t="s">
        <v>0</v>
      </c>
      <c r="T17" s="31" t="s">
        <v>103</v>
      </c>
      <c r="U17" s="31" t="s">
        <v>57</v>
      </c>
      <c r="V17" s="31" t="s">
        <v>55</v>
      </c>
      <c r="W17" s="32" t="s">
        <v>109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43</v>
      </c>
      <c r="I19" s="31" t="s">
        <v>15</v>
      </c>
      <c r="J19" s="31" t="s">
        <v>62</v>
      </c>
      <c r="K19" s="31" t="s">
        <v>100</v>
      </c>
      <c r="L19" s="31" t="s">
        <v>18</v>
      </c>
      <c r="M19" s="31" t="s">
        <v>99</v>
      </c>
      <c r="Q19" s="31" t="s">
        <v>17</v>
      </c>
      <c r="R19" s="31" t="s">
        <v>19</v>
      </c>
      <c r="S19" s="31" t="s">
        <v>0</v>
      </c>
      <c r="T19" s="31" t="s">
        <v>103</v>
      </c>
      <c r="U19" s="31" t="s">
        <v>108</v>
      </c>
      <c r="V19" s="31" t="s">
        <v>55</v>
      </c>
      <c r="W19" s="32" t="s">
        <v>109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43</v>
      </c>
      <c r="D20" s="42" t="s">
        <v>116</v>
      </c>
      <c r="E20" s="42" t="s">
        <v>115</v>
      </c>
      <c r="G20" s="31" t="s">
        <v>61</v>
      </c>
      <c r="I20" s="31" t="s">
        <v>15</v>
      </c>
      <c r="J20" s="31" t="s">
        <v>62</v>
      </c>
      <c r="K20" s="31" t="s">
        <v>100</v>
      </c>
      <c r="L20" s="31" t="s">
        <v>18</v>
      </c>
      <c r="M20" s="31" t="s">
        <v>99</v>
      </c>
      <c r="Q20" s="31" t="s">
        <v>17</v>
      </c>
      <c r="R20" s="31" t="s">
        <v>19</v>
      </c>
      <c r="S20" s="31" t="s">
        <v>0</v>
      </c>
      <c r="T20" s="31" t="s">
        <v>103</v>
      </c>
      <c r="U20" s="31" t="s">
        <v>108</v>
      </c>
      <c r="V20" s="31" t="s">
        <v>55</v>
      </c>
      <c r="W20" s="32" t="s">
        <v>109</v>
      </c>
    </row>
    <row r="21" spans="2:25" ht="31.5">
      <c r="B21" s="49" t="str">
        <f>'לא סחיר - אג"ח קונצרני'!B7:S7</f>
        <v>3. אג"ח קונצרני</v>
      </c>
      <c r="C21" s="31" t="s">
        <v>43</v>
      </c>
      <c r="D21" s="42" t="s">
        <v>116</v>
      </c>
      <c r="E21" s="42" t="s">
        <v>115</v>
      </c>
      <c r="G21" s="31" t="s">
        <v>61</v>
      </c>
      <c r="I21" s="31" t="s">
        <v>15</v>
      </c>
      <c r="J21" s="31" t="s">
        <v>62</v>
      </c>
      <c r="K21" s="31" t="s">
        <v>100</v>
      </c>
      <c r="L21" s="31" t="s">
        <v>18</v>
      </c>
      <c r="M21" s="31" t="s">
        <v>99</v>
      </c>
      <c r="Q21" s="31" t="s">
        <v>17</v>
      </c>
      <c r="R21" s="31" t="s">
        <v>19</v>
      </c>
      <c r="S21" s="31" t="s">
        <v>0</v>
      </c>
      <c r="T21" s="31" t="s">
        <v>103</v>
      </c>
      <c r="U21" s="31" t="s">
        <v>108</v>
      </c>
      <c r="V21" s="31" t="s">
        <v>55</v>
      </c>
      <c r="W21" s="32" t="s">
        <v>109</v>
      </c>
    </row>
    <row r="22" spans="2:25" ht="31.5">
      <c r="B22" s="49" t="str">
        <f>'לא סחיר - מניות'!B7:M7</f>
        <v>4. מניות</v>
      </c>
      <c r="C22" s="31" t="s">
        <v>43</v>
      </c>
      <c r="D22" s="42" t="s">
        <v>116</v>
      </c>
      <c r="E22" s="42" t="s">
        <v>115</v>
      </c>
      <c r="G22" s="31" t="s">
        <v>61</v>
      </c>
      <c r="H22" s="31" t="s">
        <v>99</v>
      </c>
      <c r="S22" s="31" t="s">
        <v>0</v>
      </c>
      <c r="T22" s="31" t="s">
        <v>103</v>
      </c>
      <c r="U22" s="31" t="s">
        <v>108</v>
      </c>
      <c r="V22" s="31" t="s">
        <v>55</v>
      </c>
      <c r="W22" s="32" t="s">
        <v>109</v>
      </c>
    </row>
    <row r="23" spans="2:25" ht="31.5">
      <c r="B23" s="49" t="str">
        <f>'לא סחיר - קרנות השקעה'!B7:K7</f>
        <v>5. קרנות השקעה</v>
      </c>
      <c r="C23" s="31" t="s">
        <v>43</v>
      </c>
      <c r="G23" s="31" t="s">
        <v>61</v>
      </c>
      <c r="H23" s="31" t="s">
        <v>99</v>
      </c>
      <c r="K23" s="31" t="s">
        <v>100</v>
      </c>
      <c r="S23" s="31" t="s">
        <v>0</v>
      </c>
      <c r="T23" s="31" t="s">
        <v>103</v>
      </c>
      <c r="U23" s="31" t="s">
        <v>108</v>
      </c>
      <c r="V23" s="31" t="s">
        <v>55</v>
      </c>
      <c r="W23" s="32" t="s">
        <v>109</v>
      </c>
    </row>
    <row r="24" spans="2:25" ht="31.5">
      <c r="B24" s="49" t="str">
        <f>'לא סחיר - כתבי אופציה'!B7:L7</f>
        <v>6. כתבי אופציה</v>
      </c>
      <c r="C24" s="31" t="s">
        <v>43</v>
      </c>
      <c r="G24" s="31" t="s">
        <v>61</v>
      </c>
      <c r="H24" s="31" t="s">
        <v>99</v>
      </c>
      <c r="K24" s="31" t="s">
        <v>100</v>
      </c>
      <c r="S24" s="31" t="s">
        <v>0</v>
      </c>
      <c r="T24" s="31" t="s">
        <v>103</v>
      </c>
      <c r="U24" s="31" t="s">
        <v>108</v>
      </c>
      <c r="V24" s="31" t="s">
        <v>55</v>
      </c>
      <c r="W24" s="32" t="s">
        <v>109</v>
      </c>
    </row>
    <row r="25" spans="2:25" ht="31.5">
      <c r="B25" s="49" t="str">
        <f>'לא סחיר - אופציות'!B7:L7</f>
        <v>7. אופציות</v>
      </c>
      <c r="C25" s="31" t="s">
        <v>43</v>
      </c>
      <c r="G25" s="31" t="s">
        <v>61</v>
      </c>
      <c r="H25" s="31" t="s">
        <v>99</v>
      </c>
      <c r="K25" s="31" t="s">
        <v>100</v>
      </c>
      <c r="S25" s="31" t="s">
        <v>0</v>
      </c>
      <c r="T25" s="31" t="s">
        <v>103</v>
      </c>
      <c r="U25" s="31" t="s">
        <v>108</v>
      </c>
      <c r="V25" s="31" t="s">
        <v>55</v>
      </c>
      <c r="W25" s="32" t="s">
        <v>109</v>
      </c>
    </row>
    <row r="26" spans="2:25" ht="31.5">
      <c r="B26" s="49" t="str">
        <f>'לא סחיר - חוזים עתידיים'!B7:K7</f>
        <v>8. חוזים עתידיים</v>
      </c>
      <c r="C26" s="31" t="s">
        <v>43</v>
      </c>
      <c r="G26" s="31" t="s">
        <v>61</v>
      </c>
      <c r="H26" s="31" t="s">
        <v>99</v>
      </c>
      <c r="K26" s="31" t="s">
        <v>100</v>
      </c>
      <c r="S26" s="31" t="s">
        <v>0</v>
      </c>
      <c r="T26" s="31" t="s">
        <v>103</v>
      </c>
      <c r="U26" s="31" t="s">
        <v>108</v>
      </c>
      <c r="V26" s="32" t="s">
        <v>109</v>
      </c>
    </row>
    <row r="27" spans="2:25" ht="31.5">
      <c r="B27" s="49" t="str">
        <f>'לא סחיר - מוצרים מובנים'!B7:Q7</f>
        <v>9. מוצרים מובנים</v>
      </c>
      <c r="C27" s="31" t="s">
        <v>43</v>
      </c>
      <c r="F27" s="31" t="s">
        <v>47</v>
      </c>
      <c r="I27" s="31" t="s">
        <v>15</v>
      </c>
      <c r="J27" s="31" t="s">
        <v>62</v>
      </c>
      <c r="K27" s="31" t="s">
        <v>100</v>
      </c>
      <c r="L27" s="31" t="s">
        <v>18</v>
      </c>
      <c r="M27" s="31" t="s">
        <v>99</v>
      </c>
      <c r="Q27" s="31" t="s">
        <v>17</v>
      </c>
      <c r="R27" s="31" t="s">
        <v>19</v>
      </c>
      <c r="S27" s="31" t="s">
        <v>0</v>
      </c>
      <c r="T27" s="31" t="s">
        <v>103</v>
      </c>
      <c r="U27" s="31" t="s">
        <v>108</v>
      </c>
      <c r="V27" s="31" t="s">
        <v>55</v>
      </c>
      <c r="W27" s="32" t="s">
        <v>109</v>
      </c>
    </row>
    <row r="28" spans="2:25" ht="31.5">
      <c r="B28" s="53" t="str">
        <f>הלוואות!B6</f>
        <v>1.ד. הלוואות:</v>
      </c>
      <c r="C28" s="31" t="s">
        <v>43</v>
      </c>
      <c r="I28" s="31" t="s">
        <v>15</v>
      </c>
      <c r="J28" s="31" t="s">
        <v>62</v>
      </c>
      <c r="L28" s="31" t="s">
        <v>18</v>
      </c>
      <c r="M28" s="31" t="s">
        <v>99</v>
      </c>
      <c r="Q28" s="14" t="s">
        <v>39</v>
      </c>
      <c r="R28" s="31" t="s">
        <v>19</v>
      </c>
      <c r="S28" s="31" t="s">
        <v>0</v>
      </c>
      <c r="T28" s="31" t="s">
        <v>103</v>
      </c>
      <c r="U28" s="31" t="s">
        <v>108</v>
      </c>
      <c r="V28" s="32" t="s">
        <v>109</v>
      </c>
    </row>
    <row r="29" spans="2:25" ht="47.25">
      <c r="B29" s="53" t="str">
        <f>'פקדונות מעל 3 חודשים'!B6:O6</f>
        <v>1.ה. פקדונות מעל 3 חודשים:</v>
      </c>
      <c r="C29" s="31" t="s">
        <v>43</v>
      </c>
      <c r="E29" s="31" t="s">
        <v>115</v>
      </c>
      <c r="I29" s="31" t="s">
        <v>15</v>
      </c>
      <c r="J29" s="31" t="s">
        <v>62</v>
      </c>
      <c r="L29" s="31" t="s">
        <v>18</v>
      </c>
      <c r="M29" s="31" t="s">
        <v>99</v>
      </c>
      <c r="O29" s="50" t="s">
        <v>49</v>
      </c>
      <c r="P29" s="51"/>
      <c r="R29" s="31" t="s">
        <v>19</v>
      </c>
      <c r="S29" s="31" t="s">
        <v>0</v>
      </c>
      <c r="T29" s="31" t="s">
        <v>103</v>
      </c>
      <c r="U29" s="31" t="s">
        <v>108</v>
      </c>
      <c r="V29" s="32" t="s">
        <v>109</v>
      </c>
    </row>
    <row r="30" spans="2:25" ht="63">
      <c r="B30" s="53" t="str">
        <f>'זכויות מקרקעין'!B6</f>
        <v>1. ו. זכויות במקרקעין:</v>
      </c>
      <c r="C30" s="14" t="s">
        <v>51</v>
      </c>
      <c r="N30" s="50" t="s">
        <v>83</v>
      </c>
      <c r="P30" s="51" t="s">
        <v>52</v>
      </c>
      <c r="U30" s="31" t="s">
        <v>108</v>
      </c>
      <c r="V30" s="15" t="s">
        <v>54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53</v>
      </c>
      <c r="R31" s="14" t="s">
        <v>50</v>
      </c>
      <c r="U31" s="31" t="s">
        <v>108</v>
      </c>
      <c r="V31" s="15" t="s">
        <v>54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105</v>
      </c>
      <c r="Y32" s="15" t="s">
        <v>104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177</v>
      </c>
      <c r="C1" s="81" t="s" vm="1">
        <v>231</v>
      </c>
    </row>
    <row r="2" spans="2:54">
      <c r="B2" s="57" t="s">
        <v>176</v>
      </c>
      <c r="C2" s="81" t="s">
        <v>232</v>
      </c>
    </row>
    <row r="3" spans="2:54">
      <c r="B3" s="57" t="s">
        <v>178</v>
      </c>
      <c r="C3" s="81" t="s">
        <v>233</v>
      </c>
    </row>
    <row r="4" spans="2:54">
      <c r="B4" s="57" t="s">
        <v>179</v>
      </c>
      <c r="C4" s="81">
        <v>76</v>
      </c>
    </row>
    <row r="6" spans="2:54" ht="26.25" customHeight="1">
      <c r="B6" s="154" t="s">
        <v>209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2:54" ht="26.25" customHeight="1">
      <c r="B7" s="154" t="s">
        <v>96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</row>
    <row r="8" spans="2:54" s="3" customFormat="1" ht="78.75">
      <c r="B8" s="23" t="s">
        <v>114</v>
      </c>
      <c r="C8" s="31" t="s">
        <v>43</v>
      </c>
      <c r="D8" s="73" t="s">
        <v>61</v>
      </c>
      <c r="E8" s="31" t="s">
        <v>99</v>
      </c>
      <c r="F8" s="31" t="s">
        <v>100</v>
      </c>
      <c r="G8" s="31" t="s">
        <v>0</v>
      </c>
      <c r="H8" s="31" t="s">
        <v>103</v>
      </c>
      <c r="I8" s="31" t="s">
        <v>108</v>
      </c>
      <c r="J8" s="31" t="s">
        <v>55</v>
      </c>
      <c r="K8" s="73" t="s">
        <v>180</v>
      </c>
      <c r="L8" s="32" t="s">
        <v>182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58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AZ11" s="1"/>
    </row>
    <row r="12" spans="2:54" ht="19.5" customHeight="1">
      <c r="B12" s="110" t="s">
        <v>110</v>
      </c>
      <c r="C12" s="82"/>
      <c r="D12" s="82"/>
      <c r="E12" s="82"/>
      <c r="F12" s="82"/>
      <c r="G12" s="82"/>
      <c r="H12" s="82"/>
      <c r="I12" s="82"/>
      <c r="J12" s="82"/>
      <c r="K12" s="82"/>
      <c r="L12" s="82"/>
    </row>
    <row r="13" spans="2:54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</row>
    <row r="14" spans="2:54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</row>
    <row r="15" spans="2:54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</row>
    <row r="16" spans="2:54" s="7" customFormat="1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AZ16" s="1"/>
      <c r="BB16" s="1"/>
    </row>
    <row r="17" spans="2:54" s="7" customFormat="1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AZ17" s="1"/>
      <c r="BB17" s="1"/>
    </row>
    <row r="18" spans="2:54" s="7" customFormat="1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AZ18" s="1"/>
      <c r="BB18" s="1"/>
    </row>
    <row r="19" spans="2:54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</row>
    <row r="20" spans="2:54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</row>
    <row r="21" spans="2:54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</row>
    <row r="22" spans="2:54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54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54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54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54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54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54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54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54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54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54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27.42578125" style="2" bestFit="1" customWidth="1"/>
    <col min="4" max="4" width="8.5703125" style="2" bestFit="1" customWidth="1"/>
    <col min="5" max="5" width="12.28515625" style="1" bestFit="1" customWidth="1"/>
    <col min="6" max="6" width="11.28515625" style="1" bestFit="1" customWidth="1"/>
    <col min="7" max="7" width="15.42578125" style="1" bestFit="1" customWidth="1"/>
    <col min="8" max="8" width="5.7109375" style="1" bestFit="1" customWidth="1"/>
    <col min="9" max="9" width="9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177</v>
      </c>
      <c r="C1" s="81" t="s" vm="1">
        <v>231</v>
      </c>
    </row>
    <row r="2" spans="2:51">
      <c r="B2" s="57" t="s">
        <v>176</v>
      </c>
      <c r="C2" s="81" t="s">
        <v>232</v>
      </c>
    </row>
    <row r="3" spans="2:51">
      <c r="B3" s="57" t="s">
        <v>178</v>
      </c>
      <c r="C3" s="81" t="s">
        <v>233</v>
      </c>
    </row>
    <row r="4" spans="2:51">
      <c r="B4" s="57" t="s">
        <v>179</v>
      </c>
      <c r="C4" s="81">
        <v>76</v>
      </c>
    </row>
    <row r="6" spans="2:51" ht="26.25" customHeight="1">
      <c r="B6" s="154" t="s">
        <v>209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51" ht="26.25" customHeight="1">
      <c r="B7" s="154" t="s">
        <v>97</v>
      </c>
      <c r="C7" s="155"/>
      <c r="D7" s="155"/>
      <c r="E7" s="155"/>
      <c r="F7" s="155"/>
      <c r="G7" s="155"/>
      <c r="H7" s="155"/>
      <c r="I7" s="155"/>
      <c r="J7" s="155"/>
      <c r="K7" s="156"/>
    </row>
    <row r="8" spans="2:51" s="3" customFormat="1" ht="63">
      <c r="B8" s="23" t="s">
        <v>114</v>
      </c>
      <c r="C8" s="31" t="s">
        <v>43</v>
      </c>
      <c r="D8" s="73" t="s">
        <v>61</v>
      </c>
      <c r="E8" s="31" t="s">
        <v>99</v>
      </c>
      <c r="F8" s="31" t="s">
        <v>100</v>
      </c>
      <c r="G8" s="31" t="s">
        <v>0</v>
      </c>
      <c r="H8" s="31" t="s">
        <v>103</v>
      </c>
      <c r="I8" s="31" t="s">
        <v>108</v>
      </c>
      <c r="J8" s="73" t="s">
        <v>180</v>
      </c>
      <c r="K8" s="32" t="s">
        <v>182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58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21" t="s">
        <v>46</v>
      </c>
      <c r="C11" s="122"/>
      <c r="D11" s="122"/>
      <c r="E11" s="122"/>
      <c r="F11" s="122"/>
      <c r="G11" s="123"/>
      <c r="H11" s="126"/>
      <c r="I11" s="123">
        <v>1275.7551000000003</v>
      </c>
      <c r="J11" s="124">
        <v>1</v>
      </c>
      <c r="K11" s="124">
        <v>1.6248007829582933E-3</v>
      </c>
      <c r="AW11" s="1"/>
    </row>
    <row r="12" spans="2:51" ht="19.5" customHeight="1">
      <c r="B12" s="125" t="s">
        <v>38</v>
      </c>
      <c r="C12" s="122"/>
      <c r="D12" s="122"/>
      <c r="E12" s="122"/>
      <c r="F12" s="122"/>
      <c r="G12" s="123"/>
      <c r="H12" s="126"/>
      <c r="I12" s="123">
        <v>1275.7551000000003</v>
      </c>
      <c r="J12" s="124">
        <v>1</v>
      </c>
      <c r="K12" s="124">
        <v>1.6248007829582933E-3</v>
      </c>
    </row>
    <row r="13" spans="2:51">
      <c r="B13" s="109" t="s">
        <v>37</v>
      </c>
      <c r="C13" s="85"/>
      <c r="D13" s="85"/>
      <c r="E13" s="85"/>
      <c r="F13" s="85"/>
      <c r="G13" s="93"/>
      <c r="H13" s="95"/>
      <c r="I13" s="93">
        <v>189.92054999999999</v>
      </c>
      <c r="J13" s="94">
        <v>0.14886912856550599</v>
      </c>
      <c r="K13" s="94">
        <v>2.4188267665155294E-4</v>
      </c>
    </row>
    <row r="14" spans="2:51">
      <c r="B14" s="89" t="s">
        <v>901</v>
      </c>
      <c r="C14" s="83" t="s">
        <v>902</v>
      </c>
      <c r="D14" s="96"/>
      <c r="E14" s="96" t="s">
        <v>163</v>
      </c>
      <c r="F14" s="113">
        <v>42670</v>
      </c>
      <c r="G14" s="90">
        <v>27275300.000000004</v>
      </c>
      <c r="H14" s="92">
        <v>3.6078000000000001</v>
      </c>
      <c r="I14" s="90">
        <v>984.03257000000019</v>
      </c>
      <c r="J14" s="91">
        <v>0.77133344009363547</v>
      </c>
      <c r="K14" s="91">
        <v>1.2532631773860528E-3</v>
      </c>
    </row>
    <row r="15" spans="2:51">
      <c r="B15" s="89" t="s">
        <v>903</v>
      </c>
      <c r="C15" s="83" t="s">
        <v>904</v>
      </c>
      <c r="D15" s="96"/>
      <c r="E15" s="96" t="s">
        <v>161</v>
      </c>
      <c r="F15" s="113">
        <v>42718</v>
      </c>
      <c r="G15" s="90">
        <v>3410100.0000000005</v>
      </c>
      <c r="H15" s="92">
        <v>-1.2633000000000001</v>
      </c>
      <c r="I15" s="90">
        <v>-43.078730000000007</v>
      </c>
      <c r="J15" s="91">
        <v>-3.3767241063743347E-2</v>
      </c>
      <c r="K15" s="91">
        <v>-5.486503971871162E-5</v>
      </c>
    </row>
    <row r="16" spans="2:51" s="7" customFormat="1">
      <c r="B16" s="89" t="s">
        <v>905</v>
      </c>
      <c r="C16" s="83" t="s">
        <v>906</v>
      </c>
      <c r="D16" s="96"/>
      <c r="E16" s="96" t="s">
        <v>161</v>
      </c>
      <c r="F16" s="113">
        <v>42717</v>
      </c>
      <c r="G16" s="90">
        <v>3411000.0000000005</v>
      </c>
      <c r="H16" s="92">
        <v>-1.2365999999999999</v>
      </c>
      <c r="I16" s="90">
        <v>-42.178960000000004</v>
      </c>
      <c r="J16" s="91">
        <v>-3.3061956797194064E-2</v>
      </c>
      <c r="K16" s="91">
        <v>-5.3719093290214182E-5</v>
      </c>
      <c r="AW16" s="1"/>
      <c r="AY16" s="1"/>
    </row>
    <row r="17" spans="2:51" s="7" customFormat="1">
      <c r="B17" s="89" t="s">
        <v>907</v>
      </c>
      <c r="C17" s="83" t="s">
        <v>908</v>
      </c>
      <c r="D17" s="96"/>
      <c r="E17" s="96" t="s">
        <v>161</v>
      </c>
      <c r="F17" s="113">
        <v>42716</v>
      </c>
      <c r="G17" s="90">
        <v>3801600.0000000005</v>
      </c>
      <c r="H17" s="92">
        <v>-0.92769999999999997</v>
      </c>
      <c r="I17" s="90">
        <v>-35.268430000000009</v>
      </c>
      <c r="J17" s="91">
        <v>-2.7645141297103184E-2</v>
      </c>
      <c r="K17" s="91">
        <v>-4.4917847224525897E-5</v>
      </c>
      <c r="AW17" s="1"/>
      <c r="AY17" s="1"/>
    </row>
    <row r="18" spans="2:51" s="7" customFormat="1">
      <c r="B18" s="89" t="s">
        <v>909</v>
      </c>
      <c r="C18" s="83" t="s">
        <v>910</v>
      </c>
      <c r="D18" s="96"/>
      <c r="E18" s="96" t="s">
        <v>161</v>
      </c>
      <c r="F18" s="113">
        <v>42689</v>
      </c>
      <c r="G18" s="90">
        <v>219560594.00000003</v>
      </c>
      <c r="H18" s="92">
        <v>-0.32800000000000001</v>
      </c>
      <c r="I18" s="90">
        <v>-720.21506000000022</v>
      </c>
      <c r="J18" s="91">
        <v>-0.56454021622174977</v>
      </c>
      <c r="K18" s="91">
        <v>-9.1726538532854317E-4</v>
      </c>
      <c r="AW18" s="1"/>
      <c r="AY18" s="1"/>
    </row>
    <row r="19" spans="2:51">
      <c r="B19" s="89" t="s">
        <v>911</v>
      </c>
      <c r="C19" s="83" t="s">
        <v>912</v>
      </c>
      <c r="D19" s="96"/>
      <c r="E19" s="96" t="s">
        <v>161</v>
      </c>
      <c r="F19" s="113">
        <v>42691</v>
      </c>
      <c r="G19" s="90">
        <v>6913800.0000000009</v>
      </c>
      <c r="H19" s="92">
        <v>-1.72E-2</v>
      </c>
      <c r="I19" s="90">
        <v>-1.1914500000000001</v>
      </c>
      <c r="J19" s="91">
        <v>-9.3391748933631532E-4</v>
      </c>
      <c r="K19" s="91">
        <v>-1.5174298678920884E-6</v>
      </c>
    </row>
    <row r="20" spans="2:51">
      <c r="B20" s="89" t="s">
        <v>913</v>
      </c>
      <c r="C20" s="83" t="s">
        <v>914</v>
      </c>
      <c r="D20" s="96"/>
      <c r="E20" s="96" t="s">
        <v>161</v>
      </c>
      <c r="F20" s="113">
        <v>42691</v>
      </c>
      <c r="G20" s="90">
        <v>1922550.0000000002</v>
      </c>
      <c r="H20" s="92">
        <v>8.9399999999999993E-2</v>
      </c>
      <c r="I20" s="90">
        <v>1.7187800000000002</v>
      </c>
      <c r="J20" s="91">
        <v>1.347264847304941E-3</v>
      </c>
      <c r="K20" s="91">
        <v>2.1890369787532535E-6</v>
      </c>
    </row>
    <row r="21" spans="2:51">
      <c r="B21" s="89" t="s">
        <v>915</v>
      </c>
      <c r="C21" s="83" t="s">
        <v>916</v>
      </c>
      <c r="D21" s="96"/>
      <c r="E21" s="96" t="s">
        <v>161</v>
      </c>
      <c r="F21" s="113">
        <v>42696</v>
      </c>
      <c r="G21" s="90">
        <v>3080000.0000000005</v>
      </c>
      <c r="H21" s="92">
        <v>0.2165</v>
      </c>
      <c r="I21" s="90">
        <v>6.6695600000000015</v>
      </c>
      <c r="J21" s="91">
        <v>5.2279312855578628E-3</v>
      </c>
      <c r="K21" s="91">
        <v>8.4943468460265723E-6</v>
      </c>
    </row>
    <row r="22" spans="2:51">
      <c r="B22" s="89" t="s">
        <v>917</v>
      </c>
      <c r="C22" s="83" t="s">
        <v>918</v>
      </c>
      <c r="D22" s="96"/>
      <c r="E22" s="96" t="s">
        <v>161</v>
      </c>
      <c r="F22" s="113">
        <v>42723</v>
      </c>
      <c r="G22" s="90">
        <v>3467610.0000000005</v>
      </c>
      <c r="H22" s="92">
        <v>0.30890000000000001</v>
      </c>
      <c r="I22" s="90">
        <v>10.712059999999999</v>
      </c>
      <c r="J22" s="91">
        <v>8.3966428979982098E-3</v>
      </c>
      <c r="K22" s="91">
        <v>1.3642871954888685E-5</v>
      </c>
    </row>
    <row r="23" spans="2:51">
      <c r="B23" s="89" t="s">
        <v>919</v>
      </c>
      <c r="C23" s="83" t="s">
        <v>920</v>
      </c>
      <c r="D23" s="96"/>
      <c r="E23" s="96" t="s">
        <v>161</v>
      </c>
      <c r="F23" s="113">
        <v>42697</v>
      </c>
      <c r="G23" s="90">
        <v>1932250.0000000002</v>
      </c>
      <c r="H23" s="92">
        <v>0.59089999999999998</v>
      </c>
      <c r="I23" s="90">
        <v>11.417570000000001</v>
      </c>
      <c r="J23" s="91">
        <v>8.9496565602598787E-3</v>
      </c>
      <c r="K23" s="91">
        <v>1.4541408986318077E-5</v>
      </c>
    </row>
    <row r="24" spans="2:51">
      <c r="B24" s="89" t="s">
        <v>921</v>
      </c>
      <c r="C24" s="83" t="s">
        <v>922</v>
      </c>
      <c r="D24" s="96"/>
      <c r="E24" s="96" t="s">
        <v>161</v>
      </c>
      <c r="F24" s="113">
        <v>42710</v>
      </c>
      <c r="G24" s="90">
        <v>1538000.0000000002</v>
      </c>
      <c r="H24" s="92">
        <v>1.125</v>
      </c>
      <c r="I24" s="90">
        <v>17.302640000000004</v>
      </c>
      <c r="J24" s="91">
        <v>1.3562665749876289E-2</v>
      </c>
      <c r="K24" s="91">
        <v>2.2036629929400621E-5</v>
      </c>
    </row>
    <row r="25" spans="2:51">
      <c r="B25" s="86"/>
      <c r="C25" s="83"/>
      <c r="D25" s="83"/>
      <c r="E25" s="83"/>
      <c r="F25" s="83"/>
      <c r="G25" s="90"/>
      <c r="H25" s="92"/>
      <c r="I25" s="83"/>
      <c r="J25" s="91"/>
      <c r="K25" s="83"/>
    </row>
    <row r="26" spans="2:51">
      <c r="B26" s="109" t="s">
        <v>227</v>
      </c>
      <c r="C26" s="85"/>
      <c r="D26" s="85"/>
      <c r="E26" s="85"/>
      <c r="F26" s="85"/>
      <c r="G26" s="93"/>
      <c r="H26" s="95"/>
      <c r="I26" s="93">
        <v>1085.83455</v>
      </c>
      <c r="J26" s="94">
        <v>0.85113087143449384</v>
      </c>
      <c r="K26" s="94">
        <v>1.38291810630674E-3</v>
      </c>
    </row>
    <row r="27" spans="2:51">
      <c r="B27" s="89" t="s">
        <v>923</v>
      </c>
      <c r="C27" s="83" t="s">
        <v>924</v>
      </c>
      <c r="D27" s="96"/>
      <c r="E27" s="96" t="s">
        <v>163</v>
      </c>
      <c r="F27" s="113">
        <v>42695</v>
      </c>
      <c r="G27" s="90">
        <v>1213140.0000000002</v>
      </c>
      <c r="H27" s="92">
        <v>-1.2605999999999999</v>
      </c>
      <c r="I27" s="90">
        <v>-15.292900000000001</v>
      </c>
      <c r="J27" s="91">
        <v>-1.1987332051425855E-2</v>
      </c>
      <c r="K27" s="91">
        <v>-1.9477026502737772E-5</v>
      </c>
    </row>
    <row r="28" spans="2:51">
      <c r="B28" s="89" t="s">
        <v>925</v>
      </c>
      <c r="C28" s="83" t="s">
        <v>926</v>
      </c>
      <c r="D28" s="96"/>
      <c r="E28" s="96" t="s">
        <v>163</v>
      </c>
      <c r="F28" s="113">
        <v>42691</v>
      </c>
      <c r="G28" s="90">
        <v>5794261.2000000011</v>
      </c>
      <c r="H28" s="92">
        <v>2.1551999999999998</v>
      </c>
      <c r="I28" s="90">
        <v>124.87581000000002</v>
      </c>
      <c r="J28" s="91">
        <v>9.7883841499046317E-2</v>
      </c>
      <c r="K28" s="91">
        <v>1.5904174230661593E-4</v>
      </c>
    </row>
    <row r="29" spans="2:51">
      <c r="B29" s="89" t="s">
        <v>927</v>
      </c>
      <c r="C29" s="83" t="s">
        <v>928</v>
      </c>
      <c r="D29" s="96"/>
      <c r="E29" s="96" t="s">
        <v>163</v>
      </c>
      <c r="F29" s="113">
        <v>42710</v>
      </c>
      <c r="G29" s="90">
        <v>17377322.550000001</v>
      </c>
      <c r="H29" s="92">
        <v>2.2126999999999999</v>
      </c>
      <c r="I29" s="90">
        <v>384.50774000000007</v>
      </c>
      <c r="J29" s="91">
        <v>0.30139620057172412</v>
      </c>
      <c r="K29" s="91">
        <v>4.8970878266959216E-4</v>
      </c>
    </row>
    <row r="30" spans="2:51">
      <c r="B30" s="89" t="s">
        <v>929</v>
      </c>
      <c r="C30" s="83" t="s">
        <v>930</v>
      </c>
      <c r="D30" s="96"/>
      <c r="E30" s="96" t="s">
        <v>163</v>
      </c>
      <c r="F30" s="113">
        <v>42683</v>
      </c>
      <c r="G30" s="90">
        <v>1108667.3</v>
      </c>
      <c r="H30" s="92">
        <v>5.0285000000000002</v>
      </c>
      <c r="I30" s="90">
        <v>55.749860000000005</v>
      </c>
      <c r="J30" s="91">
        <v>4.369950000591806E-2</v>
      </c>
      <c r="K30" s="91">
        <v>7.1002981824501606E-5</v>
      </c>
    </row>
    <row r="31" spans="2:51">
      <c r="B31" s="89" t="s">
        <v>931</v>
      </c>
      <c r="C31" s="83" t="s">
        <v>932</v>
      </c>
      <c r="D31" s="96"/>
      <c r="E31" s="96" t="s">
        <v>164</v>
      </c>
      <c r="F31" s="113">
        <v>42726</v>
      </c>
      <c r="G31" s="90">
        <v>1664019.88</v>
      </c>
      <c r="H31" s="92">
        <v>0.39329999999999998</v>
      </c>
      <c r="I31" s="90">
        <v>6.5453800000000006</v>
      </c>
      <c r="J31" s="91">
        <v>5.130592854380907E-3</v>
      </c>
      <c r="K31" s="91">
        <v>8.3361912868383228E-6</v>
      </c>
    </row>
    <row r="32" spans="2:51">
      <c r="B32" s="89" t="s">
        <v>933</v>
      </c>
      <c r="C32" s="83" t="s">
        <v>934</v>
      </c>
      <c r="D32" s="96"/>
      <c r="E32" s="96" t="s">
        <v>164</v>
      </c>
      <c r="F32" s="113">
        <v>42703</v>
      </c>
      <c r="G32" s="90">
        <v>2906106.3700000006</v>
      </c>
      <c r="H32" s="92">
        <v>1.5158</v>
      </c>
      <c r="I32" s="90">
        <v>44.050170000000001</v>
      </c>
      <c r="J32" s="91">
        <v>3.4528703824111689E-2</v>
      </c>
      <c r="K32" s="91">
        <v>5.6102265007951685E-5</v>
      </c>
    </row>
    <row r="33" spans="2:11">
      <c r="B33" s="89" t="s">
        <v>935</v>
      </c>
      <c r="C33" s="83" t="s">
        <v>936</v>
      </c>
      <c r="D33" s="96"/>
      <c r="E33" s="96" t="s">
        <v>164</v>
      </c>
      <c r="F33" s="113">
        <v>42704</v>
      </c>
      <c r="G33" s="90">
        <v>2756911.4900000007</v>
      </c>
      <c r="H33" s="92">
        <v>1.6592</v>
      </c>
      <c r="I33" s="90">
        <v>45.742120000000007</v>
      </c>
      <c r="J33" s="91">
        <v>3.5854937989273958E-2</v>
      </c>
      <c r="K33" s="91">
        <v>5.8257131317893383E-5</v>
      </c>
    </row>
    <row r="34" spans="2:11">
      <c r="B34" s="89" t="s">
        <v>937</v>
      </c>
      <c r="C34" s="83" t="s">
        <v>938</v>
      </c>
      <c r="D34" s="96"/>
      <c r="E34" s="96" t="s">
        <v>164</v>
      </c>
      <c r="F34" s="113">
        <v>42718</v>
      </c>
      <c r="G34" s="90">
        <v>13313221.760000002</v>
      </c>
      <c r="H34" s="92">
        <v>3.0951</v>
      </c>
      <c r="I34" s="90">
        <v>412.05206000000004</v>
      </c>
      <c r="J34" s="91">
        <v>0.3229868020907774</v>
      </c>
      <c r="K34" s="91">
        <v>5.247892089222905E-4</v>
      </c>
    </row>
    <row r="35" spans="2:11">
      <c r="B35" s="89" t="s">
        <v>939</v>
      </c>
      <c r="C35" s="83" t="s">
        <v>940</v>
      </c>
      <c r="D35" s="96"/>
      <c r="E35" s="96" t="s">
        <v>161</v>
      </c>
      <c r="F35" s="113">
        <v>42723</v>
      </c>
      <c r="G35" s="90">
        <v>36718996.38000001</v>
      </c>
      <c r="H35" s="92">
        <v>7.5200000000000003E-2</v>
      </c>
      <c r="I35" s="90">
        <v>27.604310000000005</v>
      </c>
      <c r="J35" s="91">
        <v>2.1637624650687266E-2</v>
      </c>
      <c r="K35" s="91">
        <v>3.5156829473794338E-5</v>
      </c>
    </row>
    <row r="36" spans="2:11">
      <c r="B36" s="86"/>
      <c r="C36" s="83"/>
      <c r="D36" s="83"/>
      <c r="E36" s="83"/>
      <c r="F36" s="83"/>
      <c r="G36" s="90"/>
      <c r="H36" s="92"/>
      <c r="I36" s="83"/>
      <c r="J36" s="91"/>
      <c r="K36" s="83"/>
    </row>
    <row r="37" spans="2:11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11">
      <c r="B38" s="131" t="s">
        <v>959</v>
      </c>
      <c r="C38" s="82"/>
      <c r="D38" s="82"/>
      <c r="E38" s="82"/>
      <c r="F38" s="82"/>
      <c r="G38" s="82"/>
      <c r="H38" s="82"/>
      <c r="I38" s="82"/>
      <c r="J38" s="82"/>
      <c r="K38" s="82"/>
    </row>
    <row r="39" spans="2:11">
      <c r="B39" s="131" t="s">
        <v>110</v>
      </c>
      <c r="C39" s="82"/>
      <c r="D39" s="82"/>
      <c r="E39" s="82"/>
      <c r="F39" s="82"/>
      <c r="G39" s="82"/>
      <c r="H39" s="82"/>
      <c r="I39" s="82"/>
      <c r="J39" s="82"/>
      <c r="K39" s="82"/>
    </row>
    <row r="40" spans="2:11">
      <c r="B40" s="132"/>
      <c r="C40" s="82"/>
      <c r="D40" s="82"/>
      <c r="E40" s="82"/>
      <c r="F40" s="82"/>
      <c r="G40" s="82"/>
      <c r="H40" s="82"/>
      <c r="I40" s="82"/>
      <c r="J40" s="82"/>
      <c r="K40" s="82"/>
    </row>
    <row r="41" spans="2:11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11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11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11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11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11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11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11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B110" s="82"/>
      <c r="C110" s="82"/>
      <c r="D110" s="82"/>
      <c r="E110" s="82"/>
      <c r="F110" s="82"/>
      <c r="G110" s="82"/>
      <c r="H110" s="82"/>
      <c r="I110" s="82"/>
      <c r="J110" s="82"/>
      <c r="K110" s="82"/>
    </row>
    <row r="111" spans="2:11">
      <c r="B111" s="82"/>
      <c r="C111" s="82"/>
      <c r="D111" s="82"/>
      <c r="E111" s="82"/>
      <c r="F111" s="82"/>
      <c r="G111" s="82"/>
      <c r="H111" s="82"/>
      <c r="I111" s="82"/>
      <c r="J111" s="82"/>
      <c r="K111" s="82"/>
    </row>
    <row r="112" spans="2:11">
      <c r="B112" s="82"/>
      <c r="C112" s="82"/>
      <c r="D112" s="82"/>
      <c r="E112" s="82"/>
      <c r="F112" s="82"/>
      <c r="G112" s="82"/>
      <c r="H112" s="82"/>
      <c r="I112" s="82"/>
      <c r="J112" s="82"/>
      <c r="K112" s="82"/>
    </row>
    <row r="113" spans="2:11">
      <c r="B113" s="82"/>
      <c r="C113" s="82"/>
      <c r="D113" s="82"/>
      <c r="E113" s="82"/>
      <c r="F113" s="82"/>
      <c r="G113" s="82"/>
      <c r="H113" s="82"/>
      <c r="I113" s="82"/>
      <c r="J113" s="82"/>
      <c r="K113" s="82"/>
    </row>
    <row r="114" spans="2:11">
      <c r="B114" s="82"/>
      <c r="C114" s="82"/>
      <c r="D114" s="82"/>
      <c r="E114" s="82"/>
      <c r="F114" s="82"/>
      <c r="G114" s="82"/>
      <c r="H114" s="82"/>
      <c r="I114" s="82"/>
      <c r="J114" s="82"/>
      <c r="K114" s="82"/>
    </row>
    <row r="115" spans="2:11">
      <c r="B115" s="82"/>
      <c r="C115" s="82"/>
      <c r="D115" s="82"/>
      <c r="E115" s="82"/>
      <c r="F115" s="82"/>
      <c r="G115" s="82"/>
      <c r="H115" s="82"/>
      <c r="I115" s="82"/>
      <c r="J115" s="82"/>
      <c r="K115" s="82"/>
    </row>
    <row r="116" spans="2:11">
      <c r="B116" s="82"/>
      <c r="C116" s="82"/>
      <c r="D116" s="82"/>
      <c r="E116" s="82"/>
      <c r="F116" s="82"/>
      <c r="G116" s="82"/>
      <c r="H116" s="82"/>
      <c r="I116" s="82"/>
      <c r="J116" s="82"/>
      <c r="K116" s="82"/>
    </row>
    <row r="117" spans="2:11">
      <c r="B117" s="82"/>
      <c r="C117" s="82"/>
      <c r="D117" s="82"/>
      <c r="E117" s="82"/>
      <c r="F117" s="82"/>
      <c r="G117" s="82"/>
      <c r="H117" s="82"/>
      <c r="I117" s="82"/>
      <c r="J117" s="82"/>
      <c r="K117" s="82"/>
    </row>
    <row r="118" spans="2:11">
      <c r="B118" s="82"/>
      <c r="C118" s="82"/>
      <c r="D118" s="82"/>
      <c r="E118" s="82"/>
      <c r="F118" s="82"/>
      <c r="G118" s="82"/>
      <c r="H118" s="82"/>
      <c r="I118" s="82"/>
      <c r="J118" s="82"/>
      <c r="K118" s="82"/>
    </row>
    <row r="119" spans="2:11">
      <c r="B119" s="82"/>
      <c r="C119" s="82"/>
      <c r="D119" s="82"/>
      <c r="E119" s="82"/>
      <c r="F119" s="82"/>
      <c r="G119" s="82"/>
      <c r="H119" s="82"/>
      <c r="I119" s="82"/>
      <c r="J119" s="82"/>
      <c r="K119" s="82"/>
    </row>
    <row r="120" spans="2:11">
      <c r="B120" s="82"/>
      <c r="C120" s="82"/>
      <c r="D120" s="82"/>
      <c r="E120" s="82"/>
      <c r="F120" s="82"/>
      <c r="G120" s="82"/>
      <c r="H120" s="82"/>
      <c r="I120" s="82"/>
      <c r="J120" s="82"/>
      <c r="K120" s="82"/>
    </row>
    <row r="121" spans="2:11">
      <c r="B121" s="82"/>
      <c r="C121" s="82"/>
      <c r="D121" s="82"/>
      <c r="E121" s="82"/>
      <c r="F121" s="82"/>
      <c r="G121" s="82"/>
      <c r="H121" s="82"/>
      <c r="I121" s="82"/>
      <c r="J121" s="82"/>
      <c r="K121" s="82"/>
    </row>
    <row r="122" spans="2:11">
      <c r="B122" s="82"/>
      <c r="C122" s="82"/>
      <c r="D122" s="82"/>
      <c r="E122" s="82"/>
      <c r="F122" s="82"/>
      <c r="G122" s="82"/>
      <c r="H122" s="82"/>
      <c r="I122" s="82"/>
      <c r="J122" s="82"/>
      <c r="K122" s="82"/>
    </row>
    <row r="123" spans="2:11">
      <c r="B123" s="82"/>
      <c r="C123" s="82"/>
      <c r="D123" s="82"/>
      <c r="E123" s="82"/>
      <c r="F123" s="82"/>
      <c r="G123" s="82"/>
      <c r="H123" s="82"/>
      <c r="I123" s="82"/>
      <c r="J123" s="82"/>
      <c r="K123" s="82"/>
    </row>
    <row r="124" spans="2:11">
      <c r="B124" s="82"/>
      <c r="C124" s="82"/>
      <c r="D124" s="82"/>
      <c r="E124" s="82"/>
      <c r="F124" s="82"/>
      <c r="G124" s="82"/>
      <c r="H124" s="82"/>
      <c r="I124" s="82"/>
      <c r="J124" s="82"/>
      <c r="K124" s="82"/>
    </row>
    <row r="125" spans="2:11">
      <c r="B125" s="82"/>
      <c r="C125" s="82"/>
      <c r="D125" s="82"/>
      <c r="E125" s="82"/>
      <c r="F125" s="82"/>
      <c r="G125" s="82"/>
      <c r="H125" s="82"/>
      <c r="I125" s="82"/>
      <c r="J125" s="82"/>
      <c r="K125" s="82"/>
    </row>
    <row r="126" spans="2:11">
      <c r="B126" s="82"/>
      <c r="C126" s="82"/>
      <c r="D126" s="82"/>
      <c r="E126" s="82"/>
      <c r="F126" s="82"/>
      <c r="G126" s="82"/>
      <c r="H126" s="82"/>
      <c r="I126" s="82"/>
      <c r="J126" s="82"/>
      <c r="K126" s="82"/>
    </row>
    <row r="127" spans="2:11">
      <c r="B127" s="82"/>
      <c r="C127" s="82"/>
      <c r="D127" s="82"/>
      <c r="E127" s="82"/>
      <c r="F127" s="82"/>
      <c r="G127" s="82"/>
      <c r="H127" s="82"/>
      <c r="I127" s="82"/>
      <c r="J127" s="82"/>
      <c r="K127" s="82"/>
    </row>
    <row r="128" spans="2:11">
      <c r="B128" s="82"/>
      <c r="C128" s="82"/>
      <c r="D128" s="82"/>
      <c r="E128" s="82"/>
      <c r="F128" s="82"/>
      <c r="G128" s="82"/>
      <c r="H128" s="82"/>
      <c r="I128" s="82"/>
      <c r="J128" s="82"/>
      <c r="K128" s="82"/>
    </row>
    <row r="129" spans="2:11">
      <c r="B129" s="82"/>
      <c r="C129" s="82"/>
      <c r="D129" s="82"/>
      <c r="E129" s="82"/>
      <c r="F129" s="82"/>
      <c r="G129" s="82"/>
      <c r="H129" s="82"/>
      <c r="I129" s="82"/>
      <c r="J129" s="82"/>
      <c r="K129" s="82"/>
    </row>
    <row r="130" spans="2:11">
      <c r="B130" s="82"/>
      <c r="C130" s="82"/>
      <c r="D130" s="82"/>
      <c r="E130" s="82"/>
      <c r="F130" s="82"/>
      <c r="G130" s="82"/>
      <c r="H130" s="82"/>
      <c r="I130" s="82"/>
      <c r="J130" s="82"/>
      <c r="K130" s="82"/>
    </row>
    <row r="131" spans="2:11">
      <c r="B131" s="82"/>
      <c r="C131" s="82"/>
      <c r="D131" s="82"/>
      <c r="E131" s="82"/>
      <c r="F131" s="82"/>
      <c r="G131" s="82"/>
      <c r="H131" s="82"/>
      <c r="I131" s="82"/>
      <c r="J131" s="82"/>
      <c r="K131" s="82"/>
    </row>
    <row r="132" spans="2:11">
      <c r="B132" s="82"/>
      <c r="C132" s="82"/>
      <c r="D132" s="82"/>
      <c r="E132" s="82"/>
      <c r="F132" s="82"/>
      <c r="G132" s="82"/>
      <c r="H132" s="82"/>
      <c r="I132" s="82"/>
      <c r="J132" s="82"/>
      <c r="K132" s="82"/>
    </row>
    <row r="133" spans="2:11">
      <c r="B133" s="82"/>
      <c r="C133" s="82"/>
      <c r="D133" s="82"/>
      <c r="E133" s="82"/>
      <c r="F133" s="82"/>
      <c r="G133" s="82"/>
      <c r="H133" s="82"/>
      <c r="I133" s="82"/>
      <c r="J133" s="82"/>
      <c r="K133" s="82"/>
    </row>
    <row r="134" spans="2:11">
      <c r="B134" s="82"/>
      <c r="C134" s="82"/>
      <c r="D134" s="82"/>
      <c r="E134" s="82"/>
      <c r="F134" s="82"/>
      <c r="G134" s="82"/>
      <c r="H134" s="82"/>
      <c r="I134" s="82"/>
      <c r="J134" s="82"/>
      <c r="K134" s="82"/>
    </row>
    <row r="135" spans="2:11">
      <c r="B135" s="82"/>
      <c r="C135" s="82"/>
      <c r="D135" s="82"/>
      <c r="E135" s="82"/>
      <c r="F135" s="82"/>
      <c r="G135" s="82"/>
      <c r="H135" s="82"/>
      <c r="I135" s="82"/>
      <c r="J135" s="82"/>
      <c r="K135" s="82"/>
    </row>
    <row r="136" spans="2:11">
      <c r="C136" s="1"/>
      <c r="D136" s="1"/>
    </row>
    <row r="137" spans="2:11">
      <c r="C137" s="1"/>
      <c r="D137" s="1"/>
    </row>
    <row r="138" spans="2:11">
      <c r="C138" s="1"/>
      <c r="D138" s="1"/>
    </row>
    <row r="139" spans="2:11">
      <c r="C139" s="1"/>
      <c r="D139" s="1"/>
    </row>
    <row r="140" spans="2:11">
      <c r="C140" s="1"/>
      <c r="D140" s="1"/>
    </row>
    <row r="141" spans="2:11">
      <c r="C141" s="1"/>
      <c r="D141" s="1"/>
    </row>
    <row r="142" spans="2:11">
      <c r="C142" s="1"/>
      <c r="D142" s="1"/>
    </row>
    <row r="143" spans="2:11">
      <c r="C143" s="1"/>
      <c r="D143" s="1"/>
    </row>
    <row r="144" spans="2:11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conditionalFormatting sqref="B38">
    <cfRule type="cellIs" dxfId="7" priority="2" operator="equal">
      <formula>"NR3"</formula>
    </cfRule>
  </conditionalFormatting>
  <conditionalFormatting sqref="B38">
    <cfRule type="containsText" dxfId="6" priority="1" operator="containsText" text="הפרשה ">
      <formula>NOT(ISERROR(SEARCH("הפרשה ",B38)))</formula>
    </cfRule>
  </conditionalFormatting>
  <dataValidations count="1">
    <dataValidation allowBlank="1" showInputMessage="1" showErrorMessage="1" sqref="C5:C1048576 AH1:XFD2 D3:XFD1048576 D1:AF2 A1:A1048576 B1:B37 B40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177</v>
      </c>
      <c r="C1" s="81" t="s" vm="1">
        <v>231</v>
      </c>
    </row>
    <row r="2" spans="2:78">
      <c r="B2" s="57" t="s">
        <v>176</v>
      </c>
      <c r="C2" s="81" t="s">
        <v>232</v>
      </c>
    </row>
    <row r="3" spans="2:78">
      <c r="B3" s="57" t="s">
        <v>178</v>
      </c>
      <c r="C3" s="81" t="s">
        <v>233</v>
      </c>
    </row>
    <row r="4" spans="2:78">
      <c r="B4" s="57" t="s">
        <v>179</v>
      </c>
      <c r="C4" s="81">
        <v>76</v>
      </c>
    </row>
    <row r="6" spans="2:78" ht="26.25" customHeight="1">
      <c r="B6" s="154" t="s">
        <v>209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6"/>
    </row>
    <row r="7" spans="2:78" ht="26.25" customHeight="1">
      <c r="B7" s="154" t="s">
        <v>98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6"/>
    </row>
    <row r="8" spans="2:78" s="3" customFormat="1" ht="63">
      <c r="B8" s="23" t="s">
        <v>114</v>
      </c>
      <c r="C8" s="31" t="s">
        <v>43</v>
      </c>
      <c r="D8" s="31" t="s">
        <v>47</v>
      </c>
      <c r="E8" s="31" t="s">
        <v>15</v>
      </c>
      <c r="F8" s="31" t="s">
        <v>62</v>
      </c>
      <c r="G8" s="31" t="s">
        <v>100</v>
      </c>
      <c r="H8" s="31" t="s">
        <v>18</v>
      </c>
      <c r="I8" s="31" t="s">
        <v>99</v>
      </c>
      <c r="J8" s="31" t="s">
        <v>17</v>
      </c>
      <c r="K8" s="31" t="s">
        <v>19</v>
      </c>
      <c r="L8" s="31" t="s">
        <v>0</v>
      </c>
      <c r="M8" s="31" t="s">
        <v>103</v>
      </c>
      <c r="N8" s="31" t="s">
        <v>108</v>
      </c>
      <c r="O8" s="31" t="s">
        <v>55</v>
      </c>
      <c r="P8" s="73" t="s">
        <v>180</v>
      </c>
      <c r="Q8" s="32" t="s">
        <v>182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58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111</v>
      </c>
      <c r="R10" s="1"/>
      <c r="S10" s="1"/>
      <c r="T10" s="1"/>
      <c r="U10" s="1"/>
      <c r="V10" s="1"/>
    </row>
    <row r="11" spans="2:78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1"/>
      <c r="S11" s="1"/>
      <c r="T11" s="1"/>
      <c r="U11" s="1"/>
      <c r="V11" s="1"/>
      <c r="BZ11" s="1"/>
    </row>
    <row r="12" spans="2:78" ht="18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</row>
    <row r="13" spans="2:78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</row>
    <row r="14" spans="2:78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</row>
    <row r="15" spans="2:78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</row>
    <row r="16" spans="2:78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</row>
    <row r="17" spans="2:17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</row>
    <row r="18" spans="2:17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</row>
    <row r="19" spans="2:17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</row>
    <row r="20" spans="2:17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</row>
    <row r="21" spans="2:17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</row>
    <row r="22" spans="2:17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</row>
    <row r="23" spans="2:17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</row>
    <row r="24" spans="2:17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</row>
    <row r="25" spans="2:17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</row>
    <row r="26" spans="2:17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2:17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2:17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2:17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</row>
    <row r="30" spans="2:17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</row>
    <row r="31" spans="2:17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</row>
    <row r="32" spans="2:17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</row>
    <row r="33" spans="2:17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</row>
    <row r="34" spans="2:17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</row>
    <row r="35" spans="2:17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</row>
    <row r="36" spans="2:17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</row>
    <row r="37" spans="2:17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</row>
    <row r="38" spans="2:17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</row>
    <row r="39" spans="2:17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</row>
    <row r="40" spans="2:17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</row>
    <row r="41" spans="2:17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</row>
    <row r="42" spans="2:17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</row>
    <row r="43" spans="2:17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</row>
    <row r="44" spans="2:17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</row>
    <row r="45" spans="2:17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</row>
    <row r="46" spans="2:17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</row>
    <row r="47" spans="2:17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</row>
    <row r="48" spans="2:17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</row>
    <row r="49" spans="2:17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</row>
    <row r="50" spans="2:17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</row>
    <row r="51" spans="2:17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</row>
    <row r="52" spans="2:17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</row>
    <row r="53" spans="2:17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</row>
    <row r="54" spans="2:17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</row>
    <row r="55" spans="2:17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</row>
    <row r="56" spans="2:17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</row>
    <row r="57" spans="2:17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</row>
    <row r="58" spans="2:17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</row>
    <row r="59" spans="2:17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</row>
    <row r="60" spans="2:17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</row>
    <row r="61" spans="2:17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</row>
    <row r="62" spans="2:17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</row>
    <row r="63" spans="2:17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</row>
    <row r="64" spans="2:17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</row>
    <row r="65" spans="2:17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</row>
    <row r="66" spans="2:17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</row>
    <row r="67" spans="2:17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</row>
    <row r="68" spans="2:17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</row>
    <row r="69" spans="2:17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</row>
    <row r="70" spans="2:17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</row>
    <row r="71" spans="2:17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</row>
    <row r="72" spans="2:17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</row>
    <row r="73" spans="2:17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</row>
    <row r="74" spans="2:17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</row>
    <row r="75" spans="2:17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</row>
    <row r="76" spans="2:17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</row>
    <row r="77" spans="2:17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</row>
    <row r="78" spans="2:17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</row>
    <row r="79" spans="2:17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</row>
    <row r="80" spans="2:17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</row>
    <row r="81" spans="2:17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</row>
    <row r="82" spans="2:17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</row>
    <row r="83" spans="2:17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</row>
    <row r="84" spans="2:17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</row>
    <row r="85" spans="2:17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</row>
    <row r="86" spans="2:17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</row>
    <row r="87" spans="2:17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</row>
    <row r="88" spans="2:17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</row>
    <row r="89" spans="2:17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</row>
    <row r="90" spans="2:17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</row>
    <row r="91" spans="2:17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</row>
    <row r="92" spans="2:17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</row>
    <row r="93" spans="2:17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</row>
    <row r="94" spans="2:17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</row>
    <row r="95" spans="2:17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</row>
    <row r="96" spans="2:17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</row>
    <row r="97" spans="2:17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</row>
    <row r="98" spans="2:17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</row>
    <row r="99" spans="2:17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</row>
    <row r="100" spans="2:17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</row>
    <row r="101" spans="2:17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</row>
    <row r="102" spans="2:17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</row>
    <row r="103" spans="2:17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</row>
    <row r="104" spans="2:17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 spans="2:17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</row>
    <row r="106" spans="2:17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</row>
    <row r="107" spans="2:17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</row>
    <row r="108" spans="2:17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</row>
    <row r="109" spans="2:17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</row>
    <row r="110" spans="2:17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BG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6.5703125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57" t="s">
        <v>177</v>
      </c>
      <c r="C1" s="81" t="s" vm="1">
        <v>231</v>
      </c>
    </row>
    <row r="2" spans="2:59">
      <c r="B2" s="57" t="s">
        <v>176</v>
      </c>
      <c r="C2" s="81" t="s">
        <v>232</v>
      </c>
    </row>
    <row r="3" spans="2:59">
      <c r="B3" s="57" t="s">
        <v>178</v>
      </c>
      <c r="C3" s="81" t="s">
        <v>233</v>
      </c>
    </row>
    <row r="4" spans="2:59">
      <c r="B4" s="57" t="s">
        <v>179</v>
      </c>
      <c r="C4" s="81">
        <v>76</v>
      </c>
    </row>
    <row r="6" spans="2:59" ht="26.25" customHeight="1">
      <c r="B6" s="154" t="s">
        <v>210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6"/>
    </row>
    <row r="7" spans="2:59" s="3" customFormat="1" ht="78.75">
      <c r="B7" s="23" t="s">
        <v>114</v>
      </c>
      <c r="C7" s="31" t="s">
        <v>223</v>
      </c>
      <c r="D7" s="31" t="s">
        <v>43</v>
      </c>
      <c r="E7" s="31" t="s">
        <v>15</v>
      </c>
      <c r="F7" s="31" t="s">
        <v>62</v>
      </c>
      <c r="G7" s="31" t="s">
        <v>18</v>
      </c>
      <c r="H7" s="31" t="s">
        <v>99</v>
      </c>
      <c r="I7" s="14" t="s">
        <v>39</v>
      </c>
      <c r="J7" s="73" t="s">
        <v>19</v>
      </c>
      <c r="K7" s="31" t="s">
        <v>0</v>
      </c>
      <c r="L7" s="31" t="s">
        <v>103</v>
      </c>
      <c r="M7" s="31" t="s">
        <v>108</v>
      </c>
      <c r="N7" s="73" t="s">
        <v>180</v>
      </c>
      <c r="O7" s="32" t="s">
        <v>182</v>
      </c>
      <c r="P7" s="1"/>
      <c r="Q7" s="1"/>
      <c r="R7" s="1"/>
      <c r="S7" s="1"/>
      <c r="T7" s="1"/>
      <c r="U7" s="1"/>
      <c r="BF7" s="3" t="s">
        <v>160</v>
      </c>
      <c r="BG7" s="3" t="s">
        <v>162</v>
      </c>
    </row>
    <row r="8" spans="2:59" s="3" customFormat="1" ht="24" customHeight="1">
      <c r="B8" s="16"/>
      <c r="C8" s="72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58</v>
      </c>
      <c r="M8" s="17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  <c r="BF8" s="3" t="s">
        <v>158</v>
      </c>
      <c r="BG8" s="3" t="s">
        <v>161</v>
      </c>
    </row>
    <row r="9" spans="2:5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  <c r="BF9" s="4" t="s">
        <v>159</v>
      </c>
      <c r="BG9" s="4" t="s">
        <v>163</v>
      </c>
    </row>
    <row r="10" spans="2:59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1"/>
      <c r="Q10" s="1"/>
      <c r="R10" s="1"/>
      <c r="S10" s="1"/>
      <c r="T10" s="1"/>
      <c r="U10" s="1"/>
      <c r="BF10" s="1" t="s">
        <v>30</v>
      </c>
      <c r="BG10" s="4" t="s">
        <v>164</v>
      </c>
    </row>
    <row r="11" spans="2:59" ht="21.75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BG11" s="1" t="s">
        <v>170</v>
      </c>
    </row>
    <row r="12" spans="2:59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BG12" s="1" t="s">
        <v>165</v>
      </c>
    </row>
    <row r="13" spans="2:59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BG13" s="1" t="s">
        <v>166</v>
      </c>
    </row>
    <row r="14" spans="2:59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BG14" s="1" t="s">
        <v>167</v>
      </c>
    </row>
    <row r="15" spans="2:59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BG15" s="1" t="s">
        <v>169</v>
      </c>
    </row>
    <row r="16" spans="2:59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BG16" s="1" t="s">
        <v>168</v>
      </c>
    </row>
    <row r="17" spans="2:59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BG17" s="1" t="s">
        <v>171</v>
      </c>
    </row>
    <row r="18" spans="2:59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BG18" s="1" t="s">
        <v>172</v>
      </c>
    </row>
    <row r="19" spans="2:59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BG19" s="1" t="s">
        <v>173</v>
      </c>
    </row>
    <row r="20" spans="2:59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BG20" s="1" t="s">
        <v>174</v>
      </c>
    </row>
    <row r="21" spans="2:59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BG21" s="1" t="s">
        <v>175</v>
      </c>
    </row>
    <row r="22" spans="2:59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BG22" s="1" t="s">
        <v>30</v>
      </c>
    </row>
    <row r="23" spans="2:59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</row>
    <row r="24" spans="2:59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spans="2:59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</row>
    <row r="26" spans="2:59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</row>
    <row r="27" spans="2:59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</row>
    <row r="28" spans="2:59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</row>
    <row r="29" spans="2:59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</row>
    <row r="30" spans="2:59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</row>
    <row r="31" spans="2:59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</row>
    <row r="32" spans="2:59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</row>
    <row r="33" spans="2:15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</row>
    <row r="34" spans="2:15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</row>
    <row r="35" spans="2:15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</row>
    <row r="36" spans="2:15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</row>
    <row r="37" spans="2:15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</row>
    <row r="38" spans="2:15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</row>
    <row r="39" spans="2:15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</row>
    <row r="40" spans="2:15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</row>
    <row r="41" spans="2:15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</row>
    <row r="42" spans="2:15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</row>
    <row r="43" spans="2:15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</row>
    <row r="44" spans="2:15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</row>
    <row r="45" spans="2:15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</row>
    <row r="46" spans="2:15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</row>
    <row r="47" spans="2: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</row>
    <row r="48" spans="2:15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</row>
    <row r="49" spans="2:15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</row>
    <row r="50" spans="2:15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</row>
    <row r="51" spans="2:15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</row>
    <row r="52" spans="2:1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</row>
    <row r="53" spans="2:15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</row>
    <row r="54" spans="2:15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</row>
    <row r="55" spans="2:15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</row>
    <row r="56" spans="2:15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</row>
    <row r="57" spans="2:15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</row>
    <row r="58" spans="2:15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</row>
    <row r="59" spans="2:15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</row>
    <row r="60" spans="2:15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</row>
    <row r="61" spans="2:15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</row>
    <row r="62" spans="2:15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</row>
    <row r="63" spans="2:15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</row>
    <row r="64" spans="2:15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</row>
    <row r="65" spans="2:15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</row>
    <row r="66" spans="2:15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</row>
    <row r="67" spans="2:15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</row>
    <row r="68" spans="2:15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</row>
    <row r="69" spans="2:15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</row>
    <row r="70" spans="2:15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</row>
    <row r="71" spans="2:15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</row>
    <row r="72" spans="2:15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</row>
    <row r="73" spans="2:15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</row>
    <row r="74" spans="2:15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</row>
    <row r="75" spans="2:15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</row>
    <row r="76" spans="2:15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</row>
    <row r="77" spans="2:15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</row>
    <row r="78" spans="2:15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</row>
    <row r="79" spans="2:15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</row>
    <row r="80" spans="2:15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</row>
    <row r="81" spans="2:15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</row>
    <row r="82" spans="2:15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</row>
    <row r="83" spans="2:15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</row>
    <row r="84" spans="2:15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</row>
    <row r="85" spans="2:15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</row>
    <row r="86" spans="2:15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</row>
    <row r="87" spans="2:15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</row>
    <row r="88" spans="2:15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</row>
    <row r="89" spans="2:15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</row>
    <row r="90" spans="2:15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</row>
    <row r="91" spans="2:15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</row>
    <row r="92" spans="2:15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</row>
    <row r="93" spans="2:15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</row>
    <row r="94" spans="2:15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</row>
    <row r="95" spans="2:15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</row>
    <row r="96" spans="2:15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</row>
    <row r="97" spans="2:15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</row>
    <row r="98" spans="2:1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</row>
    <row r="99" spans="2:15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</row>
    <row r="100" spans="2:15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</row>
    <row r="101" spans="2:15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</row>
    <row r="102" spans="2:15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</row>
    <row r="103" spans="2:15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</row>
    <row r="104" spans="2:15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</row>
    <row r="105" spans="2:15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</row>
    <row r="106" spans="2:15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</row>
    <row r="107" spans="2:15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</row>
    <row r="108" spans="2:15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</row>
    <row r="109" spans="2:15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</row>
  </sheetData>
  <mergeCells count="1">
    <mergeCell ref="B6:O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3:B43">
    <cfRule type="cellIs" dxfId="0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177</v>
      </c>
      <c r="C1" s="81" t="s" vm="1">
        <v>231</v>
      </c>
    </row>
    <row r="2" spans="2:64">
      <c r="B2" s="57" t="s">
        <v>176</v>
      </c>
      <c r="C2" s="81" t="s">
        <v>232</v>
      </c>
    </row>
    <row r="3" spans="2:64">
      <c r="B3" s="57" t="s">
        <v>178</v>
      </c>
      <c r="C3" s="81" t="s">
        <v>233</v>
      </c>
    </row>
    <row r="4" spans="2:64">
      <c r="B4" s="57" t="s">
        <v>179</v>
      </c>
      <c r="C4" s="81">
        <v>76</v>
      </c>
    </row>
    <row r="6" spans="2:64" ht="26.25" customHeight="1">
      <c r="B6" s="154" t="s">
        <v>211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6"/>
    </row>
    <row r="7" spans="2:64" s="3" customFormat="1" ht="78.75">
      <c r="B7" s="60" t="s">
        <v>114</v>
      </c>
      <c r="C7" s="61" t="s">
        <v>43</v>
      </c>
      <c r="D7" s="61" t="s">
        <v>115</v>
      </c>
      <c r="E7" s="61" t="s">
        <v>15</v>
      </c>
      <c r="F7" s="61" t="s">
        <v>62</v>
      </c>
      <c r="G7" s="61" t="s">
        <v>18</v>
      </c>
      <c r="H7" s="61" t="s">
        <v>99</v>
      </c>
      <c r="I7" s="61" t="s">
        <v>49</v>
      </c>
      <c r="J7" s="61" t="s">
        <v>19</v>
      </c>
      <c r="K7" s="61" t="s">
        <v>0</v>
      </c>
      <c r="L7" s="61" t="s">
        <v>103</v>
      </c>
      <c r="M7" s="61" t="s">
        <v>108</v>
      </c>
      <c r="N7" s="78" t="s">
        <v>180</v>
      </c>
      <c r="O7" s="63" t="s">
        <v>182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58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1"/>
      <c r="Q10" s="1"/>
      <c r="R10" s="1"/>
      <c r="S10" s="1"/>
      <c r="T10" s="1"/>
      <c r="U10" s="1"/>
      <c r="BL10" s="1"/>
    </row>
    <row r="11" spans="2:64" ht="20.25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</row>
    <row r="12" spans="2:64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</row>
    <row r="13" spans="2:64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</row>
    <row r="14" spans="2:64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</row>
    <row r="15" spans="2:64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</row>
    <row r="16" spans="2:64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</row>
    <row r="17" spans="2:15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</row>
    <row r="18" spans="2:15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</row>
    <row r="19" spans="2:15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</row>
    <row r="20" spans="2:15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</row>
    <row r="21" spans="2:15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</row>
    <row r="22" spans="2:15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</row>
    <row r="23" spans="2:15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</row>
    <row r="24" spans="2:15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spans="2:15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</row>
    <row r="26" spans="2:15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</row>
    <row r="27" spans="2:15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</row>
    <row r="28" spans="2:15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</row>
    <row r="29" spans="2:15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</row>
    <row r="30" spans="2:15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</row>
    <row r="31" spans="2:15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</row>
    <row r="32" spans="2:15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</row>
    <row r="33" spans="2:15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</row>
    <row r="34" spans="2:15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</row>
    <row r="35" spans="2:15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</row>
    <row r="36" spans="2:15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</row>
    <row r="37" spans="2:15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</row>
    <row r="38" spans="2:15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</row>
    <row r="39" spans="2:15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</row>
    <row r="40" spans="2:15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</row>
    <row r="41" spans="2:15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</row>
    <row r="42" spans="2:15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</row>
    <row r="43" spans="2:15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</row>
    <row r="44" spans="2:15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</row>
    <row r="45" spans="2:15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</row>
    <row r="46" spans="2:15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</row>
    <row r="47" spans="2: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</row>
    <row r="48" spans="2:15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</row>
    <row r="49" spans="2:15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</row>
    <row r="50" spans="2:15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</row>
    <row r="51" spans="2:15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</row>
    <row r="52" spans="2:1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</row>
    <row r="53" spans="2:15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</row>
    <row r="54" spans="2:15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</row>
    <row r="55" spans="2:15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</row>
    <row r="56" spans="2:15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</row>
    <row r="57" spans="2:15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</row>
    <row r="58" spans="2:15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</row>
    <row r="59" spans="2:15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</row>
    <row r="60" spans="2:15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</row>
    <row r="61" spans="2:15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</row>
    <row r="62" spans="2:15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</row>
    <row r="63" spans="2:15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</row>
    <row r="64" spans="2:15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</row>
    <row r="65" spans="2:15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</row>
    <row r="66" spans="2:15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</row>
    <row r="67" spans="2:15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</row>
    <row r="68" spans="2:15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</row>
    <row r="69" spans="2:15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</row>
    <row r="70" spans="2:15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</row>
    <row r="71" spans="2:15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</row>
    <row r="72" spans="2:15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</row>
    <row r="73" spans="2:15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</row>
    <row r="74" spans="2:15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</row>
    <row r="75" spans="2:15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</row>
    <row r="76" spans="2:15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</row>
    <row r="77" spans="2:15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</row>
    <row r="78" spans="2:15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</row>
    <row r="79" spans="2:15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</row>
    <row r="80" spans="2:15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</row>
    <row r="81" spans="2:15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</row>
    <row r="82" spans="2:15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</row>
    <row r="83" spans="2:15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</row>
    <row r="84" spans="2:15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</row>
    <row r="85" spans="2:15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</row>
    <row r="86" spans="2:15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</row>
    <row r="87" spans="2:15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</row>
    <row r="88" spans="2:15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</row>
    <row r="89" spans="2:15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</row>
    <row r="90" spans="2:15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</row>
    <row r="91" spans="2:15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</row>
    <row r="92" spans="2:15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</row>
    <row r="93" spans="2:15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</row>
    <row r="94" spans="2:15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</row>
    <row r="95" spans="2:15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</row>
    <row r="96" spans="2:15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</row>
    <row r="97" spans="2:15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</row>
    <row r="98" spans="2:1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</row>
    <row r="99" spans="2:15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</row>
    <row r="100" spans="2:15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</row>
    <row r="101" spans="2:15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</row>
    <row r="102" spans="2:15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</row>
    <row r="103" spans="2:15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</row>
    <row r="104" spans="2:15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</row>
    <row r="105" spans="2:15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</row>
    <row r="106" spans="2:15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</row>
    <row r="107" spans="2:15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</row>
    <row r="108" spans="2:15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</row>
    <row r="109" spans="2:15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177</v>
      </c>
      <c r="C1" s="81" t="s" vm="1">
        <v>231</v>
      </c>
    </row>
    <row r="2" spans="2:55">
      <c r="B2" s="57" t="s">
        <v>176</v>
      </c>
      <c r="C2" s="81" t="s">
        <v>232</v>
      </c>
    </row>
    <row r="3" spans="2:55">
      <c r="B3" s="57" t="s">
        <v>178</v>
      </c>
      <c r="C3" s="81" t="s">
        <v>233</v>
      </c>
    </row>
    <row r="4" spans="2:55">
      <c r="B4" s="57" t="s">
        <v>179</v>
      </c>
      <c r="C4" s="81">
        <v>76</v>
      </c>
    </row>
    <row r="6" spans="2:55" ht="26.25" customHeight="1">
      <c r="B6" s="154" t="s">
        <v>212</v>
      </c>
      <c r="C6" s="155"/>
      <c r="D6" s="155"/>
      <c r="E6" s="155"/>
      <c r="F6" s="155"/>
      <c r="G6" s="155"/>
      <c r="H6" s="155"/>
      <c r="I6" s="156"/>
    </row>
    <row r="7" spans="2:55" s="3" customFormat="1" ht="78.75">
      <c r="B7" s="60" t="s">
        <v>114</v>
      </c>
      <c r="C7" s="62" t="s">
        <v>51</v>
      </c>
      <c r="D7" s="62" t="s">
        <v>83</v>
      </c>
      <c r="E7" s="62" t="s">
        <v>52</v>
      </c>
      <c r="F7" s="62" t="s">
        <v>99</v>
      </c>
      <c r="G7" s="62" t="s">
        <v>224</v>
      </c>
      <c r="H7" s="79" t="s">
        <v>180</v>
      </c>
      <c r="I7" s="64" t="s">
        <v>181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220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82"/>
      <c r="C10" s="82"/>
      <c r="D10" s="82"/>
      <c r="E10" s="82"/>
      <c r="F10" s="82"/>
      <c r="G10" s="82"/>
      <c r="H10" s="82"/>
      <c r="I10" s="82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98"/>
      <c r="C11" s="82"/>
      <c r="D11" s="82"/>
      <c r="E11" s="82"/>
      <c r="F11" s="82"/>
      <c r="G11" s="82"/>
      <c r="H11" s="82"/>
      <c r="I11" s="82"/>
    </row>
    <row r="12" spans="2:55">
      <c r="B12" s="98"/>
      <c r="C12" s="82"/>
      <c r="D12" s="82"/>
      <c r="E12" s="82"/>
      <c r="F12" s="82"/>
      <c r="G12" s="82"/>
      <c r="H12" s="82"/>
      <c r="I12" s="82"/>
    </row>
    <row r="13" spans="2:55">
      <c r="B13" s="82"/>
      <c r="C13" s="82"/>
      <c r="D13" s="82"/>
      <c r="E13" s="82"/>
      <c r="F13" s="82"/>
      <c r="G13" s="82"/>
      <c r="H13" s="82"/>
      <c r="I13" s="82"/>
    </row>
    <row r="14" spans="2:55">
      <c r="B14" s="82"/>
      <c r="C14" s="82"/>
      <c r="D14" s="82"/>
      <c r="E14" s="82"/>
      <c r="F14" s="82"/>
      <c r="G14" s="82"/>
      <c r="H14" s="82"/>
      <c r="I14" s="82"/>
    </row>
    <row r="15" spans="2:55">
      <c r="B15" s="82"/>
      <c r="C15" s="82"/>
      <c r="D15" s="82"/>
      <c r="E15" s="82"/>
      <c r="F15" s="82"/>
      <c r="G15" s="82"/>
      <c r="H15" s="82"/>
      <c r="I15" s="82"/>
    </row>
    <row r="16" spans="2:55">
      <c r="B16" s="82"/>
      <c r="C16" s="82"/>
      <c r="D16" s="82"/>
      <c r="E16" s="82"/>
      <c r="F16" s="82"/>
      <c r="G16" s="82"/>
      <c r="H16" s="82"/>
      <c r="I16" s="82"/>
    </row>
    <row r="17" spans="2:9">
      <c r="B17" s="82"/>
      <c r="C17" s="82"/>
      <c r="D17" s="82"/>
      <c r="E17" s="82"/>
      <c r="F17" s="82"/>
      <c r="G17" s="82"/>
      <c r="H17" s="82"/>
      <c r="I17" s="82"/>
    </row>
    <row r="18" spans="2:9">
      <c r="B18" s="82"/>
      <c r="C18" s="82"/>
      <c r="D18" s="82"/>
      <c r="E18" s="82"/>
      <c r="F18" s="82"/>
      <c r="G18" s="82"/>
      <c r="H18" s="82"/>
      <c r="I18" s="82"/>
    </row>
    <row r="19" spans="2:9">
      <c r="B19" s="82"/>
      <c r="C19" s="82"/>
      <c r="D19" s="82"/>
      <c r="E19" s="82"/>
      <c r="F19" s="82"/>
      <c r="G19" s="82"/>
      <c r="H19" s="82"/>
      <c r="I19" s="82"/>
    </row>
    <row r="20" spans="2:9">
      <c r="B20" s="82"/>
      <c r="C20" s="82"/>
      <c r="D20" s="82"/>
      <c r="E20" s="82"/>
      <c r="F20" s="82"/>
      <c r="G20" s="82"/>
      <c r="H20" s="82"/>
      <c r="I20" s="82"/>
    </row>
    <row r="21" spans="2:9">
      <c r="B21" s="82"/>
      <c r="C21" s="82"/>
      <c r="D21" s="82"/>
      <c r="E21" s="82"/>
      <c r="F21" s="82"/>
      <c r="G21" s="82"/>
      <c r="H21" s="82"/>
      <c r="I21" s="82"/>
    </row>
    <row r="22" spans="2:9">
      <c r="B22" s="82"/>
      <c r="C22" s="82"/>
      <c r="D22" s="82"/>
      <c r="E22" s="82"/>
      <c r="F22" s="82"/>
      <c r="G22" s="82"/>
      <c r="H22" s="82"/>
      <c r="I22" s="82"/>
    </row>
    <row r="23" spans="2:9">
      <c r="B23" s="82"/>
      <c r="C23" s="82"/>
      <c r="D23" s="82"/>
      <c r="E23" s="82"/>
      <c r="F23" s="82"/>
      <c r="G23" s="82"/>
      <c r="H23" s="82"/>
      <c r="I23" s="82"/>
    </row>
    <row r="24" spans="2:9">
      <c r="B24" s="82"/>
      <c r="C24" s="82"/>
      <c r="D24" s="82"/>
      <c r="E24" s="82"/>
      <c r="F24" s="82"/>
      <c r="G24" s="82"/>
      <c r="H24" s="82"/>
      <c r="I24" s="82"/>
    </row>
    <row r="25" spans="2:9">
      <c r="B25" s="82"/>
      <c r="C25" s="82"/>
      <c r="D25" s="82"/>
      <c r="E25" s="82"/>
      <c r="F25" s="82"/>
      <c r="G25" s="82"/>
      <c r="H25" s="82"/>
      <c r="I25" s="82"/>
    </row>
    <row r="26" spans="2:9">
      <c r="B26" s="82"/>
      <c r="C26" s="82"/>
      <c r="D26" s="82"/>
      <c r="E26" s="82"/>
      <c r="F26" s="82"/>
      <c r="G26" s="82"/>
      <c r="H26" s="82"/>
      <c r="I26" s="82"/>
    </row>
    <row r="27" spans="2:9">
      <c r="B27" s="82"/>
      <c r="C27" s="82"/>
      <c r="D27" s="82"/>
      <c r="E27" s="82"/>
      <c r="F27" s="82"/>
      <c r="G27" s="82"/>
      <c r="H27" s="82"/>
      <c r="I27" s="82"/>
    </row>
    <row r="28" spans="2:9">
      <c r="B28" s="82"/>
      <c r="C28" s="82"/>
      <c r="D28" s="82"/>
      <c r="E28" s="82"/>
      <c r="F28" s="82"/>
      <c r="G28" s="82"/>
      <c r="H28" s="82"/>
      <c r="I28" s="82"/>
    </row>
    <row r="29" spans="2:9">
      <c r="B29" s="82"/>
      <c r="C29" s="82"/>
      <c r="D29" s="82"/>
      <c r="E29" s="82"/>
      <c r="F29" s="82"/>
      <c r="G29" s="82"/>
      <c r="H29" s="82"/>
      <c r="I29" s="82"/>
    </row>
    <row r="30" spans="2:9">
      <c r="B30" s="82"/>
      <c r="C30" s="82"/>
      <c r="D30" s="82"/>
      <c r="E30" s="82"/>
      <c r="F30" s="82"/>
      <c r="G30" s="82"/>
      <c r="H30" s="82"/>
      <c r="I30" s="82"/>
    </row>
    <row r="31" spans="2:9">
      <c r="B31" s="82"/>
      <c r="C31" s="82"/>
      <c r="D31" s="82"/>
      <c r="E31" s="82"/>
      <c r="F31" s="82"/>
      <c r="G31" s="82"/>
      <c r="H31" s="82"/>
      <c r="I31" s="82"/>
    </row>
    <row r="32" spans="2:9">
      <c r="B32" s="82"/>
      <c r="C32" s="82"/>
      <c r="D32" s="82"/>
      <c r="E32" s="82"/>
      <c r="F32" s="82"/>
      <c r="G32" s="82"/>
      <c r="H32" s="82"/>
      <c r="I32" s="82"/>
    </row>
    <row r="33" spans="2:9">
      <c r="B33" s="82"/>
      <c r="C33" s="82"/>
      <c r="D33" s="82"/>
      <c r="E33" s="82"/>
      <c r="F33" s="82"/>
      <c r="G33" s="82"/>
      <c r="H33" s="82"/>
      <c r="I33" s="82"/>
    </row>
    <row r="34" spans="2:9">
      <c r="B34" s="82"/>
      <c r="C34" s="82"/>
      <c r="D34" s="82"/>
      <c r="E34" s="82"/>
      <c r="F34" s="82"/>
      <c r="G34" s="82"/>
      <c r="H34" s="82"/>
      <c r="I34" s="82"/>
    </row>
    <row r="35" spans="2:9">
      <c r="B35" s="82"/>
      <c r="C35" s="82"/>
      <c r="D35" s="82"/>
      <c r="E35" s="82"/>
      <c r="F35" s="82"/>
      <c r="G35" s="82"/>
      <c r="H35" s="82"/>
      <c r="I35" s="82"/>
    </row>
    <row r="36" spans="2:9">
      <c r="B36" s="82"/>
      <c r="C36" s="82"/>
      <c r="D36" s="82"/>
      <c r="E36" s="82"/>
      <c r="F36" s="82"/>
      <c r="G36" s="82"/>
      <c r="H36" s="82"/>
      <c r="I36" s="82"/>
    </row>
    <row r="37" spans="2:9">
      <c r="B37" s="82"/>
      <c r="C37" s="82"/>
      <c r="D37" s="82"/>
      <c r="E37" s="82"/>
      <c r="F37" s="82"/>
      <c r="G37" s="82"/>
      <c r="H37" s="82"/>
      <c r="I37" s="82"/>
    </row>
    <row r="38" spans="2:9">
      <c r="B38" s="82"/>
      <c r="C38" s="82"/>
      <c r="D38" s="82"/>
      <c r="E38" s="82"/>
      <c r="F38" s="82"/>
      <c r="G38" s="82"/>
      <c r="H38" s="82"/>
      <c r="I38" s="82"/>
    </row>
    <row r="39" spans="2:9">
      <c r="B39" s="82"/>
      <c r="C39" s="82"/>
      <c r="D39" s="82"/>
      <c r="E39" s="82"/>
      <c r="F39" s="82"/>
      <c r="G39" s="82"/>
      <c r="H39" s="82"/>
      <c r="I39" s="82"/>
    </row>
    <row r="40" spans="2:9">
      <c r="B40" s="82"/>
      <c r="C40" s="82"/>
      <c r="D40" s="82"/>
      <c r="E40" s="82"/>
      <c r="F40" s="82"/>
      <c r="G40" s="82"/>
      <c r="H40" s="82"/>
      <c r="I40" s="82"/>
    </row>
    <row r="41" spans="2:9">
      <c r="B41" s="82"/>
      <c r="C41" s="82"/>
      <c r="D41" s="82"/>
      <c r="E41" s="82"/>
      <c r="F41" s="82"/>
      <c r="G41" s="82"/>
      <c r="H41" s="82"/>
      <c r="I41" s="82"/>
    </row>
    <row r="42" spans="2:9">
      <c r="B42" s="82"/>
      <c r="C42" s="82"/>
      <c r="D42" s="82"/>
      <c r="E42" s="82"/>
      <c r="F42" s="82"/>
      <c r="G42" s="82"/>
      <c r="H42" s="82"/>
      <c r="I42" s="82"/>
    </row>
    <row r="43" spans="2:9">
      <c r="B43" s="82"/>
      <c r="C43" s="82"/>
      <c r="D43" s="82"/>
      <c r="E43" s="82"/>
      <c r="F43" s="82"/>
      <c r="G43" s="82"/>
      <c r="H43" s="82"/>
      <c r="I43" s="82"/>
    </row>
    <row r="44" spans="2:9">
      <c r="B44" s="82"/>
      <c r="C44" s="82"/>
      <c r="D44" s="82"/>
      <c r="E44" s="82"/>
      <c r="F44" s="82"/>
      <c r="G44" s="82"/>
      <c r="H44" s="82"/>
      <c r="I44" s="82"/>
    </row>
    <row r="45" spans="2:9">
      <c r="B45" s="82"/>
      <c r="C45" s="82"/>
      <c r="D45" s="82"/>
      <c r="E45" s="82"/>
      <c r="F45" s="82"/>
      <c r="G45" s="82"/>
      <c r="H45" s="82"/>
      <c r="I45" s="82"/>
    </row>
    <row r="46" spans="2:9">
      <c r="B46" s="82"/>
      <c r="C46" s="82"/>
      <c r="D46" s="82"/>
      <c r="E46" s="82"/>
      <c r="F46" s="82"/>
      <c r="G46" s="82"/>
      <c r="H46" s="82"/>
      <c r="I46" s="82"/>
    </row>
    <row r="47" spans="2:9">
      <c r="B47" s="82"/>
      <c r="C47" s="82"/>
      <c r="D47" s="82"/>
      <c r="E47" s="82"/>
      <c r="F47" s="82"/>
      <c r="G47" s="82"/>
      <c r="H47" s="82"/>
      <c r="I47" s="82"/>
    </row>
    <row r="48" spans="2:9">
      <c r="B48" s="82"/>
      <c r="C48" s="82"/>
      <c r="D48" s="82"/>
      <c r="E48" s="82"/>
      <c r="F48" s="82"/>
      <c r="G48" s="82"/>
      <c r="H48" s="82"/>
      <c r="I48" s="82"/>
    </row>
    <row r="49" spans="2:9">
      <c r="B49" s="82"/>
      <c r="C49" s="82"/>
      <c r="D49" s="82"/>
      <c r="E49" s="82"/>
      <c r="F49" s="82"/>
      <c r="G49" s="82"/>
      <c r="H49" s="82"/>
      <c r="I49" s="82"/>
    </row>
    <row r="50" spans="2:9">
      <c r="B50" s="82"/>
      <c r="C50" s="82"/>
      <c r="D50" s="82"/>
      <c r="E50" s="82"/>
      <c r="F50" s="82"/>
      <c r="G50" s="82"/>
      <c r="H50" s="82"/>
      <c r="I50" s="82"/>
    </row>
    <row r="51" spans="2:9">
      <c r="B51" s="82"/>
      <c r="C51" s="82"/>
      <c r="D51" s="82"/>
      <c r="E51" s="82"/>
      <c r="F51" s="82"/>
      <c r="G51" s="82"/>
      <c r="H51" s="82"/>
      <c r="I51" s="82"/>
    </row>
    <row r="52" spans="2:9">
      <c r="B52" s="82"/>
      <c r="C52" s="82"/>
      <c r="D52" s="82"/>
      <c r="E52" s="82"/>
      <c r="F52" s="82"/>
      <c r="G52" s="82"/>
      <c r="H52" s="82"/>
      <c r="I52" s="82"/>
    </row>
    <row r="53" spans="2:9">
      <c r="B53" s="82"/>
      <c r="C53" s="82"/>
      <c r="D53" s="82"/>
      <c r="E53" s="82"/>
      <c r="F53" s="82"/>
      <c r="G53" s="82"/>
      <c r="H53" s="82"/>
      <c r="I53" s="82"/>
    </row>
    <row r="54" spans="2:9">
      <c r="B54" s="82"/>
      <c r="C54" s="82"/>
      <c r="D54" s="82"/>
      <c r="E54" s="82"/>
      <c r="F54" s="82"/>
      <c r="G54" s="82"/>
      <c r="H54" s="82"/>
      <c r="I54" s="82"/>
    </row>
    <row r="55" spans="2:9">
      <c r="B55" s="82"/>
      <c r="C55" s="82"/>
      <c r="D55" s="82"/>
      <c r="E55" s="82"/>
      <c r="F55" s="82"/>
      <c r="G55" s="82"/>
      <c r="H55" s="82"/>
      <c r="I55" s="82"/>
    </row>
    <row r="56" spans="2:9">
      <c r="B56" s="82"/>
      <c r="C56" s="82"/>
      <c r="D56" s="82"/>
      <c r="E56" s="82"/>
      <c r="F56" s="82"/>
      <c r="G56" s="82"/>
      <c r="H56" s="82"/>
      <c r="I56" s="82"/>
    </row>
    <row r="57" spans="2:9">
      <c r="B57" s="82"/>
      <c r="C57" s="82"/>
      <c r="D57" s="82"/>
      <c r="E57" s="82"/>
      <c r="F57" s="82"/>
      <c r="G57" s="82"/>
      <c r="H57" s="82"/>
      <c r="I57" s="82"/>
    </row>
    <row r="58" spans="2:9">
      <c r="B58" s="82"/>
      <c r="C58" s="82"/>
      <c r="D58" s="82"/>
      <c r="E58" s="82"/>
      <c r="F58" s="82"/>
      <c r="G58" s="82"/>
      <c r="H58" s="82"/>
      <c r="I58" s="82"/>
    </row>
    <row r="59" spans="2:9">
      <c r="B59" s="82"/>
      <c r="C59" s="82"/>
      <c r="D59" s="82"/>
      <c r="E59" s="82"/>
      <c r="F59" s="82"/>
      <c r="G59" s="82"/>
      <c r="H59" s="82"/>
      <c r="I59" s="82"/>
    </row>
    <row r="60" spans="2:9">
      <c r="B60" s="82"/>
      <c r="C60" s="82"/>
      <c r="D60" s="82"/>
      <c r="E60" s="82"/>
      <c r="F60" s="82"/>
      <c r="G60" s="82"/>
      <c r="H60" s="82"/>
      <c r="I60" s="82"/>
    </row>
    <row r="61" spans="2:9">
      <c r="B61" s="82"/>
      <c r="C61" s="82"/>
      <c r="D61" s="82"/>
      <c r="E61" s="82"/>
      <c r="F61" s="82"/>
      <c r="G61" s="82"/>
      <c r="H61" s="82"/>
      <c r="I61" s="82"/>
    </row>
    <row r="62" spans="2:9">
      <c r="B62" s="82"/>
      <c r="C62" s="82"/>
      <c r="D62" s="82"/>
      <c r="E62" s="82"/>
      <c r="F62" s="82"/>
      <c r="G62" s="82"/>
      <c r="H62" s="82"/>
      <c r="I62" s="82"/>
    </row>
    <row r="63" spans="2:9">
      <c r="B63" s="82"/>
      <c r="C63" s="82"/>
      <c r="D63" s="82"/>
      <c r="E63" s="82"/>
      <c r="F63" s="82"/>
      <c r="G63" s="82"/>
      <c r="H63" s="82"/>
      <c r="I63" s="82"/>
    </row>
    <row r="64" spans="2:9">
      <c r="B64" s="82"/>
      <c r="C64" s="82"/>
      <c r="D64" s="82"/>
      <c r="E64" s="82"/>
      <c r="F64" s="82"/>
      <c r="G64" s="82"/>
      <c r="H64" s="82"/>
      <c r="I64" s="82"/>
    </row>
    <row r="65" spans="2:9">
      <c r="B65" s="82"/>
      <c r="C65" s="82"/>
      <c r="D65" s="82"/>
      <c r="E65" s="82"/>
      <c r="F65" s="82"/>
      <c r="G65" s="82"/>
      <c r="H65" s="82"/>
      <c r="I65" s="82"/>
    </row>
    <row r="66" spans="2:9">
      <c r="B66" s="82"/>
      <c r="C66" s="82"/>
      <c r="D66" s="82"/>
      <c r="E66" s="82"/>
      <c r="F66" s="82"/>
      <c r="G66" s="82"/>
      <c r="H66" s="82"/>
      <c r="I66" s="82"/>
    </row>
    <row r="67" spans="2:9">
      <c r="B67" s="82"/>
      <c r="C67" s="82"/>
      <c r="D67" s="82"/>
      <c r="E67" s="82"/>
      <c r="F67" s="82"/>
      <c r="G67" s="82"/>
      <c r="H67" s="82"/>
      <c r="I67" s="82"/>
    </row>
    <row r="68" spans="2:9">
      <c r="B68" s="82"/>
      <c r="C68" s="82"/>
      <c r="D68" s="82"/>
      <c r="E68" s="82"/>
      <c r="F68" s="82"/>
      <c r="G68" s="82"/>
      <c r="H68" s="82"/>
      <c r="I68" s="82"/>
    </row>
    <row r="69" spans="2:9">
      <c r="B69" s="82"/>
      <c r="C69" s="82"/>
      <c r="D69" s="82"/>
      <c r="E69" s="82"/>
      <c r="F69" s="82"/>
      <c r="G69" s="82"/>
      <c r="H69" s="82"/>
      <c r="I69" s="82"/>
    </row>
    <row r="70" spans="2:9">
      <c r="B70" s="82"/>
      <c r="C70" s="82"/>
      <c r="D70" s="82"/>
      <c r="E70" s="82"/>
      <c r="F70" s="82"/>
      <c r="G70" s="82"/>
      <c r="H70" s="82"/>
      <c r="I70" s="82"/>
    </row>
    <row r="71" spans="2:9">
      <c r="B71" s="82"/>
      <c r="C71" s="82"/>
      <c r="D71" s="82"/>
      <c r="E71" s="82"/>
      <c r="F71" s="82"/>
      <c r="G71" s="82"/>
      <c r="H71" s="82"/>
      <c r="I71" s="82"/>
    </row>
    <row r="72" spans="2:9">
      <c r="B72" s="82"/>
      <c r="C72" s="82"/>
      <c r="D72" s="82"/>
      <c r="E72" s="82"/>
      <c r="F72" s="82"/>
      <c r="G72" s="82"/>
      <c r="H72" s="82"/>
      <c r="I72" s="82"/>
    </row>
    <row r="73" spans="2:9">
      <c r="B73" s="82"/>
      <c r="C73" s="82"/>
      <c r="D73" s="82"/>
      <c r="E73" s="82"/>
      <c r="F73" s="82"/>
      <c r="G73" s="82"/>
      <c r="H73" s="82"/>
      <c r="I73" s="82"/>
    </row>
    <row r="74" spans="2:9">
      <c r="B74" s="82"/>
      <c r="C74" s="82"/>
      <c r="D74" s="82"/>
      <c r="E74" s="82"/>
      <c r="F74" s="82"/>
      <c r="G74" s="82"/>
      <c r="H74" s="82"/>
      <c r="I74" s="82"/>
    </row>
    <row r="75" spans="2:9">
      <c r="B75" s="82"/>
      <c r="C75" s="82"/>
      <c r="D75" s="82"/>
      <c r="E75" s="82"/>
      <c r="F75" s="82"/>
      <c r="G75" s="82"/>
      <c r="H75" s="82"/>
      <c r="I75" s="82"/>
    </row>
    <row r="76" spans="2:9">
      <c r="B76" s="82"/>
      <c r="C76" s="82"/>
      <c r="D76" s="82"/>
      <c r="E76" s="82"/>
      <c r="F76" s="82"/>
      <c r="G76" s="82"/>
      <c r="H76" s="82"/>
      <c r="I76" s="82"/>
    </row>
    <row r="77" spans="2:9">
      <c r="B77" s="82"/>
      <c r="C77" s="82"/>
      <c r="D77" s="82"/>
      <c r="E77" s="82"/>
      <c r="F77" s="82"/>
      <c r="G77" s="82"/>
      <c r="H77" s="82"/>
      <c r="I77" s="82"/>
    </row>
    <row r="78" spans="2:9">
      <c r="B78" s="82"/>
      <c r="C78" s="82"/>
      <c r="D78" s="82"/>
      <c r="E78" s="82"/>
      <c r="F78" s="82"/>
      <c r="G78" s="82"/>
      <c r="H78" s="82"/>
      <c r="I78" s="82"/>
    </row>
    <row r="79" spans="2:9">
      <c r="B79" s="82"/>
      <c r="C79" s="82"/>
      <c r="D79" s="82"/>
      <c r="E79" s="82"/>
      <c r="F79" s="82"/>
      <c r="G79" s="82"/>
      <c r="H79" s="82"/>
      <c r="I79" s="82"/>
    </row>
    <row r="80" spans="2:9">
      <c r="B80" s="82"/>
      <c r="C80" s="82"/>
      <c r="D80" s="82"/>
      <c r="E80" s="82"/>
      <c r="F80" s="82"/>
      <c r="G80" s="82"/>
      <c r="H80" s="82"/>
      <c r="I80" s="82"/>
    </row>
    <row r="81" spans="2:9">
      <c r="B81" s="82"/>
      <c r="C81" s="82"/>
      <c r="D81" s="82"/>
      <c r="E81" s="82"/>
      <c r="F81" s="82"/>
      <c r="G81" s="82"/>
      <c r="H81" s="82"/>
      <c r="I81" s="82"/>
    </row>
    <row r="82" spans="2:9">
      <c r="B82" s="82"/>
      <c r="C82" s="82"/>
      <c r="D82" s="82"/>
      <c r="E82" s="82"/>
      <c r="F82" s="82"/>
      <c r="G82" s="82"/>
      <c r="H82" s="82"/>
      <c r="I82" s="82"/>
    </row>
    <row r="83" spans="2:9">
      <c r="B83" s="82"/>
      <c r="C83" s="82"/>
      <c r="D83" s="82"/>
      <c r="E83" s="82"/>
      <c r="F83" s="82"/>
      <c r="G83" s="82"/>
      <c r="H83" s="82"/>
      <c r="I83" s="82"/>
    </row>
    <row r="84" spans="2:9">
      <c r="B84" s="82"/>
      <c r="C84" s="82"/>
      <c r="D84" s="82"/>
      <c r="E84" s="82"/>
      <c r="F84" s="82"/>
      <c r="G84" s="82"/>
      <c r="H84" s="82"/>
      <c r="I84" s="82"/>
    </row>
    <row r="85" spans="2:9">
      <c r="B85" s="82"/>
      <c r="C85" s="82"/>
      <c r="D85" s="82"/>
      <c r="E85" s="82"/>
      <c r="F85" s="82"/>
      <c r="G85" s="82"/>
      <c r="H85" s="82"/>
      <c r="I85" s="82"/>
    </row>
    <row r="86" spans="2:9">
      <c r="B86" s="82"/>
      <c r="C86" s="82"/>
      <c r="D86" s="82"/>
      <c r="E86" s="82"/>
      <c r="F86" s="82"/>
      <c r="G86" s="82"/>
      <c r="H86" s="82"/>
      <c r="I86" s="82"/>
    </row>
    <row r="87" spans="2:9">
      <c r="B87" s="82"/>
      <c r="C87" s="82"/>
      <c r="D87" s="82"/>
      <c r="E87" s="82"/>
      <c r="F87" s="82"/>
      <c r="G87" s="82"/>
      <c r="H87" s="82"/>
      <c r="I87" s="82"/>
    </row>
    <row r="88" spans="2:9">
      <c r="B88" s="82"/>
      <c r="C88" s="82"/>
      <c r="D88" s="82"/>
      <c r="E88" s="82"/>
      <c r="F88" s="82"/>
      <c r="G88" s="82"/>
      <c r="H88" s="82"/>
      <c r="I88" s="82"/>
    </row>
    <row r="89" spans="2:9">
      <c r="B89" s="82"/>
      <c r="C89" s="82"/>
      <c r="D89" s="82"/>
      <c r="E89" s="82"/>
      <c r="F89" s="82"/>
      <c r="G89" s="82"/>
      <c r="H89" s="82"/>
      <c r="I89" s="82"/>
    </row>
    <row r="90" spans="2:9">
      <c r="B90" s="82"/>
      <c r="C90" s="82"/>
      <c r="D90" s="82"/>
      <c r="E90" s="82"/>
      <c r="F90" s="82"/>
      <c r="G90" s="82"/>
      <c r="H90" s="82"/>
      <c r="I90" s="82"/>
    </row>
    <row r="91" spans="2:9">
      <c r="B91" s="82"/>
      <c r="C91" s="82"/>
      <c r="D91" s="82"/>
      <c r="E91" s="82"/>
      <c r="F91" s="82"/>
      <c r="G91" s="82"/>
      <c r="H91" s="82"/>
      <c r="I91" s="82"/>
    </row>
    <row r="92" spans="2:9">
      <c r="B92" s="82"/>
      <c r="C92" s="82"/>
      <c r="D92" s="82"/>
      <c r="E92" s="82"/>
      <c r="F92" s="82"/>
      <c r="G92" s="82"/>
      <c r="H92" s="82"/>
      <c r="I92" s="82"/>
    </row>
    <row r="93" spans="2:9">
      <c r="B93" s="82"/>
      <c r="C93" s="82"/>
      <c r="D93" s="82"/>
      <c r="E93" s="82"/>
      <c r="F93" s="82"/>
      <c r="G93" s="82"/>
      <c r="H93" s="82"/>
      <c r="I93" s="82"/>
    </row>
    <row r="94" spans="2:9">
      <c r="B94" s="82"/>
      <c r="C94" s="82"/>
      <c r="D94" s="82"/>
      <c r="E94" s="82"/>
      <c r="F94" s="82"/>
      <c r="G94" s="82"/>
      <c r="H94" s="82"/>
      <c r="I94" s="82"/>
    </row>
    <row r="95" spans="2:9">
      <c r="B95" s="82"/>
      <c r="C95" s="82"/>
      <c r="D95" s="82"/>
      <c r="E95" s="82"/>
      <c r="F95" s="82"/>
      <c r="G95" s="82"/>
      <c r="H95" s="82"/>
      <c r="I95" s="82"/>
    </row>
    <row r="96" spans="2:9">
      <c r="B96" s="82"/>
      <c r="C96" s="82"/>
      <c r="D96" s="82"/>
      <c r="E96" s="82"/>
      <c r="F96" s="82"/>
      <c r="G96" s="82"/>
      <c r="H96" s="82"/>
      <c r="I96" s="82"/>
    </row>
    <row r="97" spans="2:9">
      <c r="B97" s="82"/>
      <c r="C97" s="82"/>
      <c r="D97" s="82"/>
      <c r="E97" s="82"/>
      <c r="F97" s="82"/>
      <c r="G97" s="82"/>
      <c r="H97" s="82"/>
      <c r="I97" s="82"/>
    </row>
    <row r="98" spans="2:9">
      <c r="B98" s="82"/>
      <c r="C98" s="82"/>
      <c r="D98" s="82"/>
      <c r="E98" s="82"/>
      <c r="F98" s="82"/>
      <c r="G98" s="82"/>
      <c r="H98" s="82"/>
      <c r="I98" s="82"/>
    </row>
    <row r="99" spans="2:9">
      <c r="B99" s="82"/>
      <c r="C99" s="82"/>
      <c r="D99" s="82"/>
      <c r="E99" s="82"/>
      <c r="F99" s="82"/>
      <c r="G99" s="82"/>
      <c r="H99" s="82"/>
      <c r="I99" s="82"/>
    </row>
    <row r="100" spans="2:9">
      <c r="B100" s="82"/>
      <c r="C100" s="82"/>
      <c r="D100" s="82"/>
      <c r="E100" s="82"/>
      <c r="F100" s="82"/>
      <c r="G100" s="82"/>
      <c r="H100" s="82"/>
      <c r="I100" s="82"/>
    </row>
    <row r="101" spans="2:9">
      <c r="B101" s="82"/>
      <c r="C101" s="82"/>
      <c r="D101" s="82"/>
      <c r="E101" s="82"/>
      <c r="F101" s="82"/>
      <c r="G101" s="82"/>
      <c r="H101" s="82"/>
      <c r="I101" s="82"/>
    </row>
    <row r="102" spans="2:9">
      <c r="B102" s="82"/>
      <c r="C102" s="82"/>
      <c r="D102" s="82"/>
      <c r="E102" s="82"/>
      <c r="F102" s="82"/>
      <c r="G102" s="82"/>
      <c r="H102" s="82"/>
      <c r="I102" s="82"/>
    </row>
    <row r="103" spans="2:9">
      <c r="B103" s="82"/>
      <c r="C103" s="82"/>
      <c r="D103" s="82"/>
      <c r="E103" s="82"/>
      <c r="F103" s="82"/>
      <c r="G103" s="82"/>
      <c r="H103" s="82"/>
      <c r="I103" s="82"/>
    </row>
    <row r="104" spans="2:9">
      <c r="B104" s="82"/>
      <c r="C104" s="82"/>
      <c r="D104" s="82"/>
      <c r="E104" s="82"/>
      <c r="F104" s="82"/>
      <c r="G104" s="82"/>
      <c r="H104" s="82"/>
      <c r="I104" s="82"/>
    </row>
    <row r="105" spans="2:9">
      <c r="B105" s="82"/>
      <c r="C105" s="82"/>
      <c r="D105" s="82"/>
      <c r="E105" s="82"/>
      <c r="F105" s="82"/>
      <c r="G105" s="82"/>
      <c r="H105" s="82"/>
      <c r="I105" s="82"/>
    </row>
    <row r="106" spans="2:9">
      <c r="B106" s="82"/>
      <c r="C106" s="82"/>
      <c r="D106" s="82"/>
      <c r="E106" s="82"/>
      <c r="F106" s="82"/>
      <c r="G106" s="82"/>
      <c r="H106" s="82"/>
      <c r="I106" s="82"/>
    </row>
    <row r="107" spans="2:9">
      <c r="B107" s="82"/>
      <c r="C107" s="82"/>
      <c r="D107" s="82"/>
      <c r="E107" s="82"/>
      <c r="F107" s="82"/>
      <c r="G107" s="82"/>
      <c r="H107" s="82"/>
      <c r="I107" s="82"/>
    </row>
    <row r="108" spans="2:9">
      <c r="B108" s="82"/>
      <c r="C108" s="82"/>
      <c r="D108" s="82"/>
      <c r="E108" s="82"/>
      <c r="F108" s="82"/>
      <c r="G108" s="82"/>
      <c r="H108" s="82"/>
      <c r="I108" s="82"/>
    </row>
    <row r="109" spans="2:9">
      <c r="B109" s="82"/>
      <c r="C109" s="82"/>
      <c r="D109" s="82"/>
      <c r="E109" s="82"/>
      <c r="F109" s="82"/>
      <c r="G109" s="82"/>
      <c r="H109" s="82"/>
      <c r="I109" s="82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177</v>
      </c>
      <c r="C1" s="81" t="s" vm="1">
        <v>231</v>
      </c>
    </row>
    <row r="2" spans="2:60">
      <c r="B2" s="57" t="s">
        <v>176</v>
      </c>
      <c r="C2" s="81" t="s">
        <v>232</v>
      </c>
    </row>
    <row r="3" spans="2:60">
      <c r="B3" s="57" t="s">
        <v>178</v>
      </c>
      <c r="C3" s="81" t="s">
        <v>233</v>
      </c>
    </row>
    <row r="4" spans="2:60">
      <c r="B4" s="57" t="s">
        <v>179</v>
      </c>
      <c r="C4" s="81">
        <v>76</v>
      </c>
    </row>
    <row r="6" spans="2:60" ht="26.25" customHeight="1">
      <c r="B6" s="154" t="s">
        <v>213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60" s="3" customFormat="1" ht="66">
      <c r="B7" s="60" t="s">
        <v>114</v>
      </c>
      <c r="C7" s="60" t="s">
        <v>115</v>
      </c>
      <c r="D7" s="60" t="s">
        <v>15</v>
      </c>
      <c r="E7" s="60" t="s">
        <v>16</v>
      </c>
      <c r="F7" s="60" t="s">
        <v>53</v>
      </c>
      <c r="G7" s="60" t="s">
        <v>99</v>
      </c>
      <c r="H7" s="60" t="s">
        <v>50</v>
      </c>
      <c r="I7" s="60" t="s">
        <v>108</v>
      </c>
      <c r="J7" s="80" t="s">
        <v>180</v>
      </c>
      <c r="K7" s="60" t="s">
        <v>181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</row>
    <row r="12" spans="2:60">
      <c r="B12" s="98"/>
      <c r="C12" s="82"/>
      <c r="D12" s="82"/>
      <c r="E12" s="82"/>
      <c r="F12" s="82"/>
      <c r="G12" s="82"/>
      <c r="H12" s="82"/>
      <c r="I12" s="82"/>
      <c r="J12" s="82"/>
      <c r="K12" s="8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2"/>
      <c r="C13" s="82"/>
      <c r="D13" s="82"/>
      <c r="E13" s="82"/>
      <c r="F13" s="82"/>
      <c r="G13" s="82"/>
      <c r="H13" s="82"/>
      <c r="I13" s="82"/>
      <c r="J13" s="82"/>
      <c r="K13" s="8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2"/>
      <c r="C14" s="82"/>
      <c r="D14" s="82"/>
      <c r="E14" s="82"/>
      <c r="F14" s="82"/>
      <c r="G14" s="82"/>
      <c r="H14" s="82"/>
      <c r="I14" s="82"/>
      <c r="J14" s="82"/>
      <c r="K14" s="82"/>
    </row>
    <row r="15" spans="2:60">
      <c r="B15" s="82"/>
      <c r="C15" s="82"/>
      <c r="D15" s="82"/>
      <c r="E15" s="82"/>
      <c r="F15" s="82"/>
      <c r="G15" s="82"/>
      <c r="H15" s="82"/>
      <c r="I15" s="82"/>
      <c r="J15" s="82"/>
      <c r="K15" s="8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2"/>
      <c r="C16" s="82"/>
      <c r="D16" s="82"/>
      <c r="E16" s="82"/>
      <c r="F16" s="82"/>
      <c r="G16" s="82"/>
      <c r="H16" s="82"/>
      <c r="I16" s="82"/>
      <c r="J16" s="82"/>
      <c r="K16" s="8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2"/>
      <c r="C17" s="82"/>
      <c r="D17" s="82"/>
      <c r="E17" s="82"/>
      <c r="F17" s="82"/>
      <c r="G17" s="82"/>
      <c r="H17" s="82"/>
      <c r="I17" s="82"/>
      <c r="J17" s="82"/>
      <c r="K17" s="82"/>
    </row>
    <row r="18" spans="2:11">
      <c r="B18" s="82"/>
      <c r="C18" s="82"/>
      <c r="D18" s="82"/>
      <c r="E18" s="82"/>
      <c r="F18" s="82"/>
      <c r="G18" s="82"/>
      <c r="H18" s="82"/>
      <c r="I18" s="82"/>
      <c r="J18" s="82"/>
      <c r="K18" s="82"/>
    </row>
    <row r="19" spans="2:11">
      <c r="B19" s="82"/>
      <c r="C19" s="82"/>
      <c r="D19" s="82"/>
      <c r="E19" s="82"/>
      <c r="F19" s="82"/>
      <c r="G19" s="82"/>
      <c r="H19" s="82"/>
      <c r="I19" s="82"/>
      <c r="J19" s="82"/>
      <c r="K19" s="82"/>
    </row>
    <row r="20" spans="2:11">
      <c r="B20" s="82"/>
      <c r="C20" s="82"/>
      <c r="D20" s="82"/>
      <c r="E20" s="82"/>
      <c r="F20" s="82"/>
      <c r="G20" s="82"/>
      <c r="H20" s="82"/>
      <c r="I20" s="82"/>
      <c r="J20" s="82"/>
      <c r="K20" s="82"/>
    </row>
    <row r="21" spans="2:11">
      <c r="B21" s="82"/>
      <c r="C21" s="82"/>
      <c r="D21" s="82"/>
      <c r="E21" s="82"/>
      <c r="F21" s="82"/>
      <c r="G21" s="82"/>
      <c r="H21" s="82"/>
      <c r="I21" s="82"/>
      <c r="J21" s="82"/>
      <c r="K21" s="82"/>
    </row>
    <row r="22" spans="2:11">
      <c r="B22" s="82"/>
      <c r="C22" s="82"/>
      <c r="D22" s="82"/>
      <c r="E22" s="82"/>
      <c r="F22" s="82"/>
      <c r="G22" s="82"/>
      <c r="H22" s="82"/>
      <c r="I22" s="82"/>
      <c r="J22" s="82"/>
      <c r="K22" s="82"/>
    </row>
    <row r="23" spans="2:11">
      <c r="B23" s="82"/>
      <c r="C23" s="82"/>
      <c r="D23" s="82"/>
      <c r="E23" s="82"/>
      <c r="F23" s="82"/>
      <c r="G23" s="82"/>
      <c r="H23" s="82"/>
      <c r="I23" s="82"/>
      <c r="J23" s="82"/>
      <c r="K23" s="82"/>
    </row>
    <row r="24" spans="2:11">
      <c r="B24" s="82"/>
      <c r="C24" s="82"/>
      <c r="D24" s="82"/>
      <c r="E24" s="82"/>
      <c r="F24" s="82"/>
      <c r="G24" s="82"/>
      <c r="H24" s="82"/>
      <c r="I24" s="82"/>
      <c r="J24" s="82"/>
      <c r="K24" s="82"/>
    </row>
    <row r="25" spans="2:11">
      <c r="B25" s="82"/>
      <c r="C25" s="82"/>
      <c r="D25" s="82"/>
      <c r="E25" s="82"/>
      <c r="F25" s="82"/>
      <c r="G25" s="82"/>
      <c r="H25" s="82"/>
      <c r="I25" s="82"/>
      <c r="J25" s="82"/>
      <c r="K25" s="82"/>
    </row>
    <row r="26" spans="2:11">
      <c r="B26" s="82"/>
      <c r="C26" s="82"/>
      <c r="D26" s="82"/>
      <c r="E26" s="82"/>
      <c r="F26" s="82"/>
      <c r="G26" s="82"/>
      <c r="H26" s="82"/>
      <c r="I26" s="82"/>
      <c r="J26" s="82"/>
      <c r="K26" s="82"/>
    </row>
    <row r="27" spans="2:11">
      <c r="B27" s="82"/>
      <c r="C27" s="82"/>
      <c r="D27" s="82"/>
      <c r="E27" s="82"/>
      <c r="F27" s="82"/>
      <c r="G27" s="82"/>
      <c r="H27" s="82"/>
      <c r="I27" s="82"/>
      <c r="J27" s="82"/>
      <c r="K27" s="82"/>
    </row>
    <row r="28" spans="2:11">
      <c r="B28" s="82"/>
      <c r="C28" s="82"/>
      <c r="D28" s="82"/>
      <c r="E28" s="82"/>
      <c r="F28" s="82"/>
      <c r="G28" s="82"/>
      <c r="H28" s="82"/>
      <c r="I28" s="82"/>
      <c r="J28" s="82"/>
      <c r="K28" s="82"/>
    </row>
    <row r="29" spans="2:11">
      <c r="B29" s="82"/>
      <c r="C29" s="82"/>
      <c r="D29" s="82"/>
      <c r="E29" s="82"/>
      <c r="F29" s="82"/>
      <c r="G29" s="82"/>
      <c r="H29" s="82"/>
      <c r="I29" s="82"/>
      <c r="J29" s="82"/>
      <c r="K29" s="82"/>
    </row>
    <row r="30" spans="2:11">
      <c r="B30" s="82"/>
      <c r="C30" s="82"/>
      <c r="D30" s="82"/>
      <c r="E30" s="82"/>
      <c r="F30" s="82"/>
      <c r="G30" s="82"/>
      <c r="H30" s="82"/>
      <c r="I30" s="82"/>
      <c r="J30" s="82"/>
      <c r="K30" s="82"/>
    </row>
    <row r="31" spans="2:11">
      <c r="B31" s="82"/>
      <c r="C31" s="82"/>
      <c r="D31" s="82"/>
      <c r="E31" s="82"/>
      <c r="F31" s="82"/>
      <c r="G31" s="82"/>
      <c r="H31" s="82"/>
      <c r="I31" s="82"/>
      <c r="J31" s="82"/>
      <c r="K31" s="82"/>
    </row>
    <row r="32" spans="2:11">
      <c r="B32" s="82"/>
      <c r="C32" s="82"/>
      <c r="D32" s="82"/>
      <c r="E32" s="82"/>
      <c r="F32" s="82"/>
      <c r="G32" s="82"/>
      <c r="H32" s="82"/>
      <c r="I32" s="82"/>
      <c r="J32" s="82"/>
      <c r="K32" s="82"/>
    </row>
    <row r="33" spans="2:11">
      <c r="B33" s="82"/>
      <c r="C33" s="82"/>
      <c r="D33" s="82"/>
      <c r="E33" s="82"/>
      <c r="F33" s="82"/>
      <c r="G33" s="82"/>
      <c r="H33" s="82"/>
      <c r="I33" s="82"/>
      <c r="J33" s="82"/>
      <c r="K33" s="82"/>
    </row>
    <row r="34" spans="2:11">
      <c r="B34" s="82"/>
      <c r="C34" s="82"/>
      <c r="D34" s="82"/>
      <c r="E34" s="82"/>
      <c r="F34" s="82"/>
      <c r="G34" s="82"/>
      <c r="H34" s="82"/>
      <c r="I34" s="82"/>
      <c r="J34" s="82"/>
      <c r="K34" s="82"/>
    </row>
    <row r="35" spans="2:11">
      <c r="B35" s="82"/>
      <c r="C35" s="82"/>
      <c r="D35" s="82"/>
      <c r="E35" s="82"/>
      <c r="F35" s="82"/>
      <c r="G35" s="82"/>
      <c r="H35" s="82"/>
      <c r="I35" s="82"/>
      <c r="J35" s="82"/>
      <c r="K35" s="82"/>
    </row>
    <row r="36" spans="2:11">
      <c r="B36" s="82"/>
      <c r="C36" s="82"/>
      <c r="D36" s="82"/>
      <c r="E36" s="82"/>
      <c r="F36" s="82"/>
      <c r="G36" s="82"/>
      <c r="H36" s="82"/>
      <c r="I36" s="82"/>
      <c r="J36" s="82"/>
      <c r="K36" s="82"/>
    </row>
    <row r="37" spans="2:11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11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11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11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11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11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11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11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11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11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11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11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177</v>
      </c>
      <c r="C1" s="81" t="s" vm="1">
        <v>231</v>
      </c>
    </row>
    <row r="2" spans="2:60">
      <c r="B2" s="57" t="s">
        <v>176</v>
      </c>
      <c r="C2" s="81" t="s">
        <v>232</v>
      </c>
    </row>
    <row r="3" spans="2:60">
      <c r="B3" s="57" t="s">
        <v>178</v>
      </c>
      <c r="C3" s="81" t="s">
        <v>233</v>
      </c>
    </row>
    <row r="4" spans="2:60">
      <c r="B4" s="57" t="s">
        <v>179</v>
      </c>
      <c r="C4" s="81">
        <v>76</v>
      </c>
    </row>
    <row r="6" spans="2:60" ht="26.25" customHeight="1">
      <c r="B6" s="154" t="s">
        <v>214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60" s="3" customFormat="1" ht="78.75">
      <c r="B7" s="60" t="s">
        <v>114</v>
      </c>
      <c r="C7" s="79" t="s">
        <v>230</v>
      </c>
      <c r="D7" s="62" t="s">
        <v>15</v>
      </c>
      <c r="E7" s="62" t="s">
        <v>16</v>
      </c>
      <c r="F7" s="62" t="s">
        <v>53</v>
      </c>
      <c r="G7" s="62" t="s">
        <v>99</v>
      </c>
      <c r="H7" s="62" t="s">
        <v>50</v>
      </c>
      <c r="I7" s="62" t="s">
        <v>108</v>
      </c>
      <c r="J7" s="79" t="s">
        <v>180</v>
      </c>
      <c r="K7" s="64" t="s">
        <v>181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</row>
    <row r="12" spans="2:60">
      <c r="B12" s="98"/>
      <c r="C12" s="82"/>
      <c r="D12" s="82"/>
      <c r="E12" s="82"/>
      <c r="F12" s="82"/>
      <c r="G12" s="82"/>
      <c r="H12" s="82"/>
      <c r="I12" s="82"/>
      <c r="J12" s="82"/>
      <c r="K12" s="8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2"/>
      <c r="C13" s="82"/>
      <c r="D13" s="82"/>
      <c r="E13" s="82"/>
      <c r="F13" s="82"/>
      <c r="G13" s="82"/>
      <c r="H13" s="82"/>
      <c r="I13" s="82"/>
      <c r="J13" s="82"/>
      <c r="K13" s="8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2"/>
      <c r="C14" s="82"/>
      <c r="D14" s="82"/>
      <c r="E14" s="82"/>
      <c r="F14" s="82"/>
      <c r="G14" s="82"/>
      <c r="H14" s="82"/>
      <c r="I14" s="82"/>
      <c r="J14" s="82"/>
      <c r="K14" s="82"/>
    </row>
    <row r="15" spans="2:60">
      <c r="B15" s="82"/>
      <c r="C15" s="82"/>
      <c r="D15" s="82"/>
      <c r="E15" s="82"/>
      <c r="F15" s="82"/>
      <c r="G15" s="82"/>
      <c r="H15" s="82"/>
      <c r="I15" s="82"/>
      <c r="J15" s="82"/>
      <c r="K15" s="8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2"/>
      <c r="C16" s="82"/>
      <c r="D16" s="82"/>
      <c r="E16" s="82"/>
      <c r="F16" s="82"/>
      <c r="G16" s="82"/>
      <c r="H16" s="82"/>
      <c r="I16" s="82"/>
      <c r="J16" s="82"/>
      <c r="K16" s="8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2"/>
      <c r="C17" s="82"/>
      <c r="D17" s="82"/>
      <c r="E17" s="82"/>
      <c r="F17" s="82"/>
      <c r="G17" s="82"/>
      <c r="H17" s="82"/>
      <c r="I17" s="82"/>
      <c r="J17" s="82"/>
      <c r="K17" s="82"/>
    </row>
    <row r="18" spans="2:11">
      <c r="B18" s="82"/>
      <c r="C18" s="82"/>
      <c r="D18" s="82"/>
      <c r="E18" s="82"/>
      <c r="F18" s="82"/>
      <c r="G18" s="82"/>
      <c r="H18" s="82"/>
      <c r="I18" s="82"/>
      <c r="J18" s="82"/>
      <c r="K18" s="82"/>
    </row>
    <row r="19" spans="2:11">
      <c r="B19" s="82"/>
      <c r="C19" s="82"/>
      <c r="D19" s="82"/>
      <c r="E19" s="82"/>
      <c r="F19" s="82"/>
      <c r="G19" s="82"/>
      <c r="H19" s="82"/>
      <c r="I19" s="82"/>
      <c r="J19" s="82"/>
      <c r="K19" s="82"/>
    </row>
    <row r="20" spans="2:11">
      <c r="B20" s="82"/>
      <c r="C20" s="82"/>
      <c r="D20" s="82"/>
      <c r="E20" s="82"/>
      <c r="F20" s="82"/>
      <c r="G20" s="82"/>
      <c r="H20" s="82"/>
      <c r="I20" s="82"/>
      <c r="J20" s="82"/>
      <c r="K20" s="82"/>
    </row>
    <row r="21" spans="2:11">
      <c r="B21" s="82"/>
      <c r="C21" s="82"/>
      <c r="D21" s="82"/>
      <c r="E21" s="82"/>
      <c r="F21" s="82"/>
      <c r="G21" s="82"/>
      <c r="H21" s="82"/>
      <c r="I21" s="82"/>
      <c r="J21" s="82"/>
      <c r="K21" s="82"/>
    </row>
    <row r="22" spans="2:11">
      <c r="B22" s="82"/>
      <c r="C22" s="82"/>
      <c r="D22" s="82"/>
      <c r="E22" s="82"/>
      <c r="F22" s="82"/>
      <c r="G22" s="82"/>
      <c r="H22" s="82"/>
      <c r="I22" s="82"/>
      <c r="J22" s="82"/>
      <c r="K22" s="82"/>
    </row>
    <row r="23" spans="2:11">
      <c r="B23" s="82"/>
      <c r="C23" s="82"/>
      <c r="D23" s="82"/>
      <c r="E23" s="82"/>
      <c r="F23" s="82"/>
      <c r="G23" s="82"/>
      <c r="H23" s="82"/>
      <c r="I23" s="82"/>
      <c r="J23" s="82"/>
      <c r="K23" s="82"/>
    </row>
    <row r="24" spans="2:11">
      <c r="B24" s="82"/>
      <c r="C24" s="82"/>
      <c r="D24" s="82"/>
      <c r="E24" s="82"/>
      <c r="F24" s="82"/>
      <c r="G24" s="82"/>
      <c r="H24" s="82"/>
      <c r="I24" s="82"/>
      <c r="J24" s="82"/>
      <c r="K24" s="82"/>
    </row>
    <row r="25" spans="2:11">
      <c r="B25" s="82"/>
      <c r="C25" s="82"/>
      <c r="D25" s="82"/>
      <c r="E25" s="82"/>
      <c r="F25" s="82"/>
      <c r="G25" s="82"/>
      <c r="H25" s="82"/>
      <c r="I25" s="82"/>
      <c r="J25" s="82"/>
      <c r="K25" s="82"/>
    </row>
    <row r="26" spans="2:11">
      <c r="B26" s="82"/>
      <c r="C26" s="82"/>
      <c r="D26" s="82"/>
      <c r="E26" s="82"/>
      <c r="F26" s="82"/>
      <c r="G26" s="82"/>
      <c r="H26" s="82"/>
      <c r="I26" s="82"/>
      <c r="J26" s="82"/>
      <c r="K26" s="82"/>
    </row>
    <row r="27" spans="2:11">
      <c r="B27" s="82"/>
      <c r="C27" s="82"/>
      <c r="D27" s="82"/>
      <c r="E27" s="82"/>
      <c r="F27" s="82"/>
      <c r="G27" s="82"/>
      <c r="H27" s="82"/>
      <c r="I27" s="82"/>
      <c r="J27" s="82"/>
      <c r="K27" s="82"/>
    </row>
    <row r="28" spans="2:11">
      <c r="B28" s="82"/>
      <c r="C28" s="82"/>
      <c r="D28" s="82"/>
      <c r="E28" s="82"/>
      <c r="F28" s="82"/>
      <c r="G28" s="82"/>
      <c r="H28" s="82"/>
      <c r="I28" s="82"/>
      <c r="J28" s="82"/>
      <c r="K28" s="82"/>
    </row>
    <row r="29" spans="2:11">
      <c r="B29" s="82"/>
      <c r="C29" s="82"/>
      <c r="D29" s="82"/>
      <c r="E29" s="82"/>
      <c r="F29" s="82"/>
      <c r="G29" s="82"/>
      <c r="H29" s="82"/>
      <c r="I29" s="82"/>
      <c r="J29" s="82"/>
      <c r="K29" s="82"/>
    </row>
    <row r="30" spans="2:11">
      <c r="B30" s="82"/>
      <c r="C30" s="82"/>
      <c r="D30" s="82"/>
      <c r="E30" s="82"/>
      <c r="F30" s="82"/>
      <c r="G30" s="82"/>
      <c r="H30" s="82"/>
      <c r="I30" s="82"/>
      <c r="J30" s="82"/>
      <c r="K30" s="82"/>
    </row>
    <row r="31" spans="2:11">
      <c r="B31" s="82"/>
      <c r="C31" s="82"/>
      <c r="D31" s="82"/>
      <c r="E31" s="82"/>
      <c r="F31" s="82"/>
      <c r="G31" s="82"/>
      <c r="H31" s="82"/>
      <c r="I31" s="82"/>
      <c r="J31" s="82"/>
      <c r="K31" s="82"/>
    </row>
    <row r="32" spans="2:11">
      <c r="B32" s="82"/>
      <c r="C32" s="82"/>
      <c r="D32" s="82"/>
      <c r="E32" s="82"/>
      <c r="F32" s="82"/>
      <c r="G32" s="82"/>
      <c r="H32" s="82"/>
      <c r="I32" s="82"/>
      <c r="J32" s="82"/>
      <c r="K32" s="82"/>
    </row>
    <row r="33" spans="2:11">
      <c r="B33" s="82"/>
      <c r="C33" s="82"/>
      <c r="D33" s="82"/>
      <c r="E33" s="82"/>
      <c r="F33" s="82"/>
      <c r="G33" s="82"/>
      <c r="H33" s="82"/>
      <c r="I33" s="82"/>
      <c r="J33" s="82"/>
      <c r="K33" s="82"/>
    </row>
    <row r="34" spans="2:11">
      <c r="B34" s="82"/>
      <c r="C34" s="82"/>
      <c r="D34" s="82"/>
      <c r="E34" s="82"/>
      <c r="F34" s="82"/>
      <c r="G34" s="82"/>
      <c r="H34" s="82"/>
      <c r="I34" s="82"/>
      <c r="J34" s="82"/>
      <c r="K34" s="82"/>
    </row>
    <row r="35" spans="2:11">
      <c r="B35" s="82"/>
      <c r="C35" s="82"/>
      <c r="D35" s="82"/>
      <c r="E35" s="82"/>
      <c r="F35" s="82"/>
      <c r="G35" s="82"/>
      <c r="H35" s="82"/>
      <c r="I35" s="82"/>
      <c r="J35" s="82"/>
      <c r="K35" s="82"/>
    </row>
    <row r="36" spans="2:11">
      <c r="B36" s="82"/>
      <c r="C36" s="82"/>
      <c r="D36" s="82"/>
      <c r="E36" s="82"/>
      <c r="F36" s="82"/>
      <c r="G36" s="82"/>
      <c r="H36" s="82"/>
      <c r="I36" s="82"/>
      <c r="J36" s="82"/>
      <c r="K36" s="82"/>
    </row>
    <row r="37" spans="2:11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11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11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11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11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11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11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11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11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11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11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11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177</v>
      </c>
      <c r="C1" s="81" t="s" vm="1">
        <v>231</v>
      </c>
    </row>
    <row r="2" spans="2:47">
      <c r="B2" s="57" t="s">
        <v>176</v>
      </c>
      <c r="C2" s="81" t="s">
        <v>232</v>
      </c>
    </row>
    <row r="3" spans="2:47">
      <c r="B3" s="57" t="s">
        <v>178</v>
      </c>
      <c r="C3" s="81" t="s">
        <v>233</v>
      </c>
    </row>
    <row r="4" spans="2:47">
      <c r="B4" s="57" t="s">
        <v>179</v>
      </c>
      <c r="C4" s="81">
        <v>76</v>
      </c>
    </row>
    <row r="6" spans="2:47" ht="26.25" customHeight="1">
      <c r="B6" s="154" t="s">
        <v>215</v>
      </c>
      <c r="C6" s="155"/>
      <c r="D6" s="155"/>
    </row>
    <row r="7" spans="2:47" s="3" customFormat="1" ht="47.25">
      <c r="B7" s="60" t="s">
        <v>114</v>
      </c>
      <c r="C7" s="66" t="s">
        <v>105</v>
      </c>
      <c r="D7" s="67" t="s">
        <v>104</v>
      </c>
    </row>
    <row r="8" spans="2:47" s="3" customFormat="1">
      <c r="B8" s="16"/>
      <c r="C8" s="33" t="s">
        <v>23</v>
      </c>
      <c r="D8" s="18" t="s">
        <v>24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82"/>
      <c r="C10" s="82"/>
      <c r="D10" s="8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98"/>
      <c r="C11" s="82"/>
      <c r="D11" s="82"/>
    </row>
    <row r="12" spans="2:47">
      <c r="B12" s="98"/>
      <c r="C12" s="82"/>
      <c r="D12" s="82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2"/>
      <c r="C13" s="82"/>
      <c r="D13" s="82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2"/>
      <c r="C14" s="82"/>
      <c r="D14" s="82"/>
    </row>
    <row r="15" spans="2:47">
      <c r="B15" s="82"/>
      <c r="C15" s="82"/>
      <c r="D15" s="82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2"/>
      <c r="C16" s="82"/>
      <c r="D16" s="82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2"/>
      <c r="C17" s="82"/>
      <c r="D17" s="82"/>
    </row>
    <row r="18" spans="2:4">
      <c r="B18" s="82"/>
      <c r="C18" s="82"/>
      <c r="D18" s="82"/>
    </row>
    <row r="19" spans="2:4">
      <c r="B19" s="82"/>
      <c r="C19" s="82"/>
      <c r="D19" s="82"/>
    </row>
    <row r="20" spans="2:4">
      <c r="B20" s="82"/>
      <c r="C20" s="82"/>
      <c r="D20" s="82"/>
    </row>
    <row r="21" spans="2:4">
      <c r="B21" s="82"/>
      <c r="C21" s="82"/>
      <c r="D21" s="82"/>
    </row>
    <row r="22" spans="2:4">
      <c r="B22" s="82"/>
      <c r="C22" s="82"/>
      <c r="D22" s="82"/>
    </row>
    <row r="23" spans="2:4">
      <c r="B23" s="82"/>
      <c r="C23" s="82"/>
      <c r="D23" s="82"/>
    </row>
    <row r="24" spans="2:4">
      <c r="B24" s="82"/>
      <c r="C24" s="82"/>
      <c r="D24" s="82"/>
    </row>
    <row r="25" spans="2:4">
      <c r="B25" s="82"/>
      <c r="C25" s="82"/>
      <c r="D25" s="82"/>
    </row>
    <row r="26" spans="2:4">
      <c r="B26" s="82"/>
      <c r="C26" s="82"/>
      <c r="D26" s="82"/>
    </row>
    <row r="27" spans="2:4">
      <c r="B27" s="82"/>
      <c r="C27" s="82"/>
      <c r="D27" s="82"/>
    </row>
    <row r="28" spans="2:4">
      <c r="B28" s="82"/>
      <c r="C28" s="82"/>
      <c r="D28" s="82"/>
    </row>
    <row r="29" spans="2:4">
      <c r="B29" s="82"/>
      <c r="C29" s="82"/>
      <c r="D29" s="82"/>
    </row>
    <row r="30" spans="2:4">
      <c r="B30" s="82"/>
      <c r="C30" s="82"/>
      <c r="D30" s="82"/>
    </row>
    <row r="31" spans="2:4">
      <c r="B31" s="82"/>
      <c r="C31" s="82"/>
      <c r="D31" s="82"/>
    </row>
    <row r="32" spans="2:4">
      <c r="B32" s="82"/>
      <c r="C32" s="82"/>
      <c r="D32" s="82"/>
    </row>
    <row r="33" spans="2:4">
      <c r="B33" s="82"/>
      <c r="C33" s="82"/>
      <c r="D33" s="82"/>
    </row>
    <row r="34" spans="2:4">
      <c r="B34" s="82"/>
      <c r="C34" s="82"/>
      <c r="D34" s="82"/>
    </row>
    <row r="35" spans="2:4">
      <c r="B35" s="82"/>
      <c r="C35" s="82"/>
      <c r="D35" s="82"/>
    </row>
    <row r="36" spans="2:4">
      <c r="B36" s="82"/>
      <c r="C36" s="82"/>
      <c r="D36" s="82"/>
    </row>
    <row r="37" spans="2:4">
      <c r="B37" s="82"/>
      <c r="C37" s="82"/>
      <c r="D37" s="82"/>
    </row>
    <row r="38" spans="2:4">
      <c r="B38" s="82"/>
      <c r="C38" s="82"/>
      <c r="D38" s="82"/>
    </row>
    <row r="39" spans="2:4">
      <c r="B39" s="82"/>
      <c r="C39" s="82"/>
      <c r="D39" s="82"/>
    </row>
    <row r="40" spans="2:4">
      <c r="B40" s="82"/>
      <c r="C40" s="82"/>
      <c r="D40" s="82"/>
    </row>
    <row r="41" spans="2:4">
      <c r="B41" s="82"/>
      <c r="C41" s="82"/>
      <c r="D41" s="82"/>
    </row>
    <row r="42" spans="2:4">
      <c r="B42" s="82"/>
      <c r="C42" s="82"/>
      <c r="D42" s="82"/>
    </row>
    <row r="43" spans="2:4">
      <c r="B43" s="82"/>
      <c r="C43" s="82"/>
      <c r="D43" s="82"/>
    </row>
    <row r="44" spans="2:4">
      <c r="B44" s="82"/>
      <c r="C44" s="82"/>
      <c r="D44" s="82"/>
    </row>
    <row r="45" spans="2:4">
      <c r="B45" s="82"/>
      <c r="C45" s="82"/>
      <c r="D45" s="82"/>
    </row>
    <row r="46" spans="2:4">
      <c r="B46" s="82"/>
      <c r="C46" s="82"/>
      <c r="D46" s="82"/>
    </row>
    <row r="47" spans="2:4">
      <c r="B47" s="82"/>
      <c r="C47" s="82"/>
      <c r="D47" s="82"/>
    </row>
    <row r="48" spans="2:4">
      <c r="B48" s="82"/>
      <c r="C48" s="82"/>
      <c r="D48" s="82"/>
    </row>
    <row r="49" spans="2:4">
      <c r="B49" s="82"/>
      <c r="C49" s="82"/>
      <c r="D49" s="82"/>
    </row>
    <row r="50" spans="2:4">
      <c r="B50" s="82"/>
      <c r="C50" s="82"/>
      <c r="D50" s="82"/>
    </row>
    <row r="51" spans="2:4">
      <c r="B51" s="82"/>
      <c r="C51" s="82"/>
      <c r="D51" s="82"/>
    </row>
    <row r="52" spans="2:4">
      <c r="B52" s="82"/>
      <c r="C52" s="82"/>
      <c r="D52" s="82"/>
    </row>
    <row r="53" spans="2:4">
      <c r="B53" s="82"/>
      <c r="C53" s="82"/>
      <c r="D53" s="82"/>
    </row>
    <row r="54" spans="2:4">
      <c r="B54" s="82"/>
      <c r="C54" s="82"/>
      <c r="D54" s="82"/>
    </row>
    <row r="55" spans="2:4">
      <c r="B55" s="82"/>
      <c r="C55" s="82"/>
      <c r="D55" s="82"/>
    </row>
    <row r="56" spans="2:4">
      <c r="B56" s="82"/>
      <c r="C56" s="82"/>
      <c r="D56" s="82"/>
    </row>
    <row r="57" spans="2:4">
      <c r="B57" s="82"/>
      <c r="C57" s="82"/>
      <c r="D57" s="82"/>
    </row>
    <row r="58" spans="2:4">
      <c r="B58" s="82"/>
      <c r="C58" s="82"/>
      <c r="D58" s="82"/>
    </row>
    <row r="59" spans="2:4">
      <c r="B59" s="82"/>
      <c r="C59" s="82"/>
      <c r="D59" s="82"/>
    </row>
    <row r="60" spans="2:4">
      <c r="B60" s="82"/>
      <c r="C60" s="82"/>
      <c r="D60" s="82"/>
    </row>
    <row r="61" spans="2:4">
      <c r="B61" s="82"/>
      <c r="C61" s="82"/>
      <c r="D61" s="82"/>
    </row>
    <row r="62" spans="2:4">
      <c r="B62" s="82"/>
      <c r="C62" s="82"/>
      <c r="D62" s="82"/>
    </row>
    <row r="63" spans="2:4">
      <c r="B63" s="82"/>
      <c r="C63" s="82"/>
      <c r="D63" s="82"/>
    </row>
    <row r="64" spans="2:4">
      <c r="B64" s="82"/>
      <c r="C64" s="82"/>
      <c r="D64" s="82"/>
    </row>
    <row r="65" spans="2:4">
      <c r="B65" s="82"/>
      <c r="C65" s="82"/>
      <c r="D65" s="82"/>
    </row>
    <row r="66" spans="2:4">
      <c r="B66" s="82"/>
      <c r="C66" s="82"/>
      <c r="D66" s="82"/>
    </row>
    <row r="67" spans="2:4">
      <c r="B67" s="82"/>
      <c r="C67" s="82"/>
      <c r="D67" s="82"/>
    </row>
    <row r="68" spans="2:4">
      <c r="B68" s="82"/>
      <c r="C68" s="82"/>
      <c r="D68" s="82"/>
    </row>
    <row r="69" spans="2:4">
      <c r="B69" s="82"/>
      <c r="C69" s="82"/>
      <c r="D69" s="82"/>
    </row>
    <row r="70" spans="2:4">
      <c r="B70" s="82"/>
      <c r="C70" s="82"/>
      <c r="D70" s="82"/>
    </row>
    <row r="71" spans="2:4">
      <c r="B71" s="82"/>
      <c r="C71" s="82"/>
      <c r="D71" s="82"/>
    </row>
    <row r="72" spans="2:4">
      <c r="B72" s="82"/>
      <c r="C72" s="82"/>
      <c r="D72" s="82"/>
    </row>
    <row r="73" spans="2:4">
      <c r="B73" s="82"/>
      <c r="C73" s="82"/>
      <c r="D73" s="82"/>
    </row>
    <row r="74" spans="2:4">
      <c r="B74" s="82"/>
      <c r="C74" s="82"/>
      <c r="D74" s="82"/>
    </row>
    <row r="75" spans="2:4">
      <c r="B75" s="82"/>
      <c r="C75" s="82"/>
      <c r="D75" s="82"/>
    </row>
    <row r="76" spans="2:4">
      <c r="B76" s="82"/>
      <c r="C76" s="82"/>
      <c r="D76" s="82"/>
    </row>
    <row r="77" spans="2:4">
      <c r="B77" s="82"/>
      <c r="C77" s="82"/>
      <c r="D77" s="82"/>
    </row>
    <row r="78" spans="2:4">
      <c r="B78" s="82"/>
      <c r="C78" s="82"/>
      <c r="D78" s="82"/>
    </row>
    <row r="79" spans="2:4">
      <c r="B79" s="82"/>
      <c r="C79" s="82"/>
      <c r="D79" s="82"/>
    </row>
    <row r="80" spans="2:4">
      <c r="B80" s="82"/>
      <c r="C80" s="82"/>
      <c r="D80" s="82"/>
    </row>
    <row r="81" spans="2:4">
      <c r="B81" s="82"/>
      <c r="C81" s="82"/>
      <c r="D81" s="82"/>
    </row>
    <row r="82" spans="2:4">
      <c r="B82" s="82"/>
      <c r="C82" s="82"/>
      <c r="D82" s="82"/>
    </row>
    <row r="83" spans="2:4">
      <c r="B83" s="82"/>
      <c r="C83" s="82"/>
      <c r="D83" s="82"/>
    </row>
    <row r="84" spans="2:4">
      <c r="B84" s="82"/>
      <c r="C84" s="82"/>
      <c r="D84" s="82"/>
    </row>
    <row r="85" spans="2:4">
      <c r="B85" s="82"/>
      <c r="C85" s="82"/>
      <c r="D85" s="82"/>
    </row>
    <row r="86" spans="2:4">
      <c r="B86" s="82"/>
      <c r="C86" s="82"/>
      <c r="D86" s="82"/>
    </row>
    <row r="87" spans="2:4">
      <c r="B87" s="82"/>
      <c r="C87" s="82"/>
      <c r="D87" s="82"/>
    </row>
    <row r="88" spans="2:4">
      <c r="B88" s="82"/>
      <c r="C88" s="82"/>
      <c r="D88" s="82"/>
    </row>
    <row r="89" spans="2:4">
      <c r="B89" s="82"/>
      <c r="C89" s="82"/>
      <c r="D89" s="82"/>
    </row>
    <row r="90" spans="2:4">
      <c r="B90" s="82"/>
      <c r="C90" s="82"/>
      <c r="D90" s="82"/>
    </row>
    <row r="91" spans="2:4">
      <c r="B91" s="82"/>
      <c r="C91" s="82"/>
      <c r="D91" s="82"/>
    </row>
    <row r="92" spans="2:4">
      <c r="B92" s="82"/>
      <c r="C92" s="82"/>
      <c r="D92" s="82"/>
    </row>
    <row r="93" spans="2:4">
      <c r="B93" s="82"/>
      <c r="C93" s="82"/>
      <c r="D93" s="82"/>
    </row>
    <row r="94" spans="2:4">
      <c r="B94" s="82"/>
      <c r="C94" s="82"/>
      <c r="D94" s="82"/>
    </row>
    <row r="95" spans="2:4">
      <c r="B95" s="82"/>
      <c r="C95" s="82"/>
      <c r="D95" s="82"/>
    </row>
    <row r="96" spans="2:4">
      <c r="B96" s="82"/>
      <c r="C96" s="82"/>
      <c r="D96" s="82"/>
    </row>
    <row r="97" spans="2:4">
      <c r="B97" s="82"/>
      <c r="C97" s="82"/>
      <c r="D97" s="82"/>
    </row>
    <row r="98" spans="2:4">
      <c r="B98" s="82"/>
      <c r="C98" s="82"/>
      <c r="D98" s="82"/>
    </row>
    <row r="99" spans="2:4">
      <c r="B99" s="82"/>
      <c r="C99" s="82"/>
      <c r="D99" s="82"/>
    </row>
    <row r="100" spans="2:4">
      <c r="B100" s="82"/>
      <c r="C100" s="82"/>
      <c r="D100" s="82"/>
    </row>
    <row r="101" spans="2:4">
      <c r="B101" s="82"/>
      <c r="C101" s="82"/>
      <c r="D101" s="82"/>
    </row>
    <row r="102" spans="2:4">
      <c r="B102" s="82"/>
      <c r="C102" s="82"/>
      <c r="D102" s="82"/>
    </row>
    <row r="103" spans="2:4">
      <c r="B103" s="82"/>
      <c r="C103" s="82"/>
      <c r="D103" s="82"/>
    </row>
    <row r="104" spans="2:4">
      <c r="B104" s="82"/>
      <c r="C104" s="82"/>
      <c r="D104" s="82"/>
    </row>
    <row r="105" spans="2:4">
      <c r="B105" s="82"/>
      <c r="C105" s="82"/>
      <c r="D105" s="82"/>
    </row>
    <row r="106" spans="2:4">
      <c r="B106" s="82"/>
      <c r="C106" s="82"/>
      <c r="D106" s="82"/>
    </row>
    <row r="107" spans="2:4">
      <c r="B107" s="82"/>
      <c r="C107" s="82"/>
      <c r="D107" s="82"/>
    </row>
    <row r="108" spans="2:4">
      <c r="B108" s="82"/>
      <c r="C108" s="82"/>
      <c r="D108" s="82"/>
    </row>
    <row r="109" spans="2:4">
      <c r="B109" s="82"/>
      <c r="C109" s="82"/>
      <c r="D109" s="82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177</v>
      </c>
      <c r="C1" s="81" t="s" vm="1">
        <v>231</v>
      </c>
    </row>
    <row r="2" spans="2:18">
      <c r="B2" s="57" t="s">
        <v>176</v>
      </c>
      <c r="C2" s="81" t="s">
        <v>232</v>
      </c>
    </row>
    <row r="3" spans="2:18">
      <c r="B3" s="57" t="s">
        <v>178</v>
      </c>
      <c r="C3" s="81" t="s">
        <v>233</v>
      </c>
    </row>
    <row r="4" spans="2:18">
      <c r="B4" s="57" t="s">
        <v>179</v>
      </c>
      <c r="C4" s="81">
        <v>76</v>
      </c>
    </row>
    <row r="6" spans="2:18" ht="26.25" customHeight="1">
      <c r="B6" s="154" t="s">
        <v>218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18" s="3" customFormat="1" ht="78.75">
      <c r="B7" s="23" t="s">
        <v>114</v>
      </c>
      <c r="C7" s="31" t="s">
        <v>43</v>
      </c>
      <c r="D7" s="73" t="s">
        <v>61</v>
      </c>
      <c r="E7" s="31" t="s">
        <v>15</v>
      </c>
      <c r="F7" s="31" t="s">
        <v>62</v>
      </c>
      <c r="G7" s="31" t="s">
        <v>100</v>
      </c>
      <c r="H7" s="31" t="s">
        <v>18</v>
      </c>
      <c r="I7" s="31" t="s">
        <v>99</v>
      </c>
      <c r="J7" s="31" t="s">
        <v>17</v>
      </c>
      <c r="K7" s="31" t="s">
        <v>216</v>
      </c>
      <c r="L7" s="31" t="s">
        <v>0</v>
      </c>
      <c r="M7" s="31" t="s">
        <v>217</v>
      </c>
      <c r="N7" s="31" t="s">
        <v>55</v>
      </c>
      <c r="O7" s="73" t="s">
        <v>180</v>
      </c>
      <c r="P7" s="32" t="s">
        <v>182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5"/>
    </row>
    <row r="11" spans="2:18" ht="20.25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</row>
    <row r="12" spans="2:18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2:18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2:18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</row>
    <row r="15" spans="2:18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</row>
    <row r="16" spans="2:18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</row>
    <row r="17" spans="2:1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2:16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</row>
    <row r="19" spans="2:16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</row>
    <row r="20" spans="2:1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2:1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2:1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</row>
    <row r="23" spans="2:1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</row>
    <row r="24" spans="2:1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</row>
    <row r="25" spans="2:1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</row>
    <row r="26" spans="2:1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</row>
    <row r="27" spans="2:1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</row>
    <row r="28" spans="2:1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</row>
    <row r="29" spans="2:1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</row>
    <row r="30" spans="2:1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</row>
    <row r="31" spans="2:1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</row>
    <row r="32" spans="2:1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</row>
    <row r="33" spans="2:16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</row>
    <row r="34" spans="2:16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</row>
    <row r="35" spans="2:16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2:16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2:16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2:16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2:16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2:16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2:16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2:16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  <row r="43" spans="2:16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</row>
    <row r="44" spans="2:16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</row>
    <row r="45" spans="2:16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2:16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</row>
    <row r="47" spans="2:16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48" spans="2:16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</row>
    <row r="49" spans="2:16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</row>
    <row r="50" spans="2:16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</row>
    <row r="51" spans="2:16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</row>
    <row r="52" spans="2:16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</row>
    <row r="53" spans="2:16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</row>
    <row r="54" spans="2:16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</row>
    <row r="55" spans="2:16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</row>
    <row r="56" spans="2:16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</row>
    <row r="57" spans="2:16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</row>
    <row r="58" spans="2:16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</row>
    <row r="59" spans="2:16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</row>
    <row r="60" spans="2:16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</row>
    <row r="61" spans="2:16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</row>
    <row r="62" spans="2:16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</row>
    <row r="63" spans="2:16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</row>
    <row r="64" spans="2:16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</row>
    <row r="65" spans="2:16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</row>
    <row r="66" spans="2:16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</row>
    <row r="67" spans="2:16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</row>
    <row r="68" spans="2:16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</row>
    <row r="69" spans="2:16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</row>
    <row r="70" spans="2:16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</row>
    <row r="71" spans="2:16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</row>
    <row r="72" spans="2:16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</row>
    <row r="73" spans="2:16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</row>
    <row r="74" spans="2:16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</row>
    <row r="75" spans="2:16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</row>
    <row r="76" spans="2:16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</row>
    <row r="77" spans="2:16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</row>
    <row r="78" spans="2:16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</row>
    <row r="79" spans="2:16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</row>
    <row r="80" spans="2:16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</row>
    <row r="81" spans="2:16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</row>
    <row r="82" spans="2:16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</row>
    <row r="83" spans="2:16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</row>
    <row r="84" spans="2:16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</row>
    <row r="85" spans="2:16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</row>
    <row r="86" spans="2:16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</row>
    <row r="87" spans="2:16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</row>
    <row r="88" spans="2:16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</row>
    <row r="89" spans="2:16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</row>
    <row r="90" spans="2:16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</row>
    <row r="91" spans="2:16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</row>
    <row r="92" spans="2:16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</row>
    <row r="93" spans="2:16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</row>
    <row r="94" spans="2:16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</row>
    <row r="95" spans="2:16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</row>
    <row r="96" spans="2:16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</row>
    <row r="97" spans="2:16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</row>
    <row r="98" spans="2:16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</row>
    <row r="99" spans="2:16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</row>
    <row r="100" spans="2:16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</row>
    <row r="101" spans="2:16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</row>
    <row r="102" spans="2:16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</row>
    <row r="103" spans="2:16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</row>
    <row r="104" spans="2:16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</row>
    <row r="105" spans="2:16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</row>
    <row r="106" spans="2:16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</row>
    <row r="107" spans="2:16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</row>
    <row r="108" spans="2:16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</row>
    <row r="109" spans="2:16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M51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7.42578125" style="2" bestFit="1" customWidth="1"/>
    <col min="4" max="4" width="6.5703125" style="2" bestFit="1" customWidth="1"/>
    <col min="5" max="5" width="6.5703125" style="1" customWidth="1"/>
    <col min="6" max="6" width="7.85546875" style="1" bestFit="1" customWidth="1"/>
    <col min="7" max="7" width="12.28515625" style="1" bestFit="1" customWidth="1"/>
    <col min="8" max="8" width="6.85546875" style="1" bestFit="1" customWidth="1"/>
    <col min="9" max="9" width="8.42578125" style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177</v>
      </c>
      <c r="C1" s="81" t="s" vm="1">
        <v>231</v>
      </c>
    </row>
    <row r="2" spans="2:13">
      <c r="B2" s="57" t="s">
        <v>176</v>
      </c>
      <c r="C2" s="81" t="s">
        <v>232</v>
      </c>
    </row>
    <row r="3" spans="2:13">
      <c r="B3" s="57" t="s">
        <v>178</v>
      </c>
      <c r="C3" s="81" t="s">
        <v>233</v>
      </c>
    </row>
    <row r="4" spans="2:13">
      <c r="B4" s="57" t="s">
        <v>179</v>
      </c>
      <c r="C4" s="81">
        <v>76</v>
      </c>
    </row>
    <row r="6" spans="2:13" ht="26.25" customHeight="1">
      <c r="B6" s="144" t="s">
        <v>207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</row>
    <row r="7" spans="2:13" s="3" customFormat="1" ht="63">
      <c r="B7" s="13" t="s">
        <v>113</v>
      </c>
      <c r="C7" s="14" t="s">
        <v>43</v>
      </c>
      <c r="D7" s="14" t="s">
        <v>115</v>
      </c>
      <c r="E7" s="14" t="s">
        <v>15</v>
      </c>
      <c r="F7" s="14" t="s">
        <v>62</v>
      </c>
      <c r="G7" s="14" t="s">
        <v>99</v>
      </c>
      <c r="H7" s="14" t="s">
        <v>17</v>
      </c>
      <c r="I7" s="14" t="s">
        <v>19</v>
      </c>
      <c r="J7" s="14" t="s">
        <v>57</v>
      </c>
      <c r="K7" s="14" t="s">
        <v>180</v>
      </c>
      <c r="L7" s="14" t="s">
        <v>181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21" t="s">
        <v>42</v>
      </c>
      <c r="C10" s="122"/>
      <c r="D10" s="122"/>
      <c r="E10" s="122"/>
      <c r="F10" s="122"/>
      <c r="G10" s="122"/>
      <c r="H10" s="122"/>
      <c r="I10" s="122"/>
      <c r="J10" s="123">
        <v>40404.377820000002</v>
      </c>
      <c r="K10" s="124">
        <v>1</v>
      </c>
      <c r="L10" s="124">
        <v>5.1458986694921841E-2</v>
      </c>
    </row>
    <row r="11" spans="2:13">
      <c r="B11" s="125" t="s">
        <v>229</v>
      </c>
      <c r="C11" s="122"/>
      <c r="D11" s="122"/>
      <c r="E11" s="122"/>
      <c r="F11" s="122"/>
      <c r="G11" s="122"/>
      <c r="H11" s="122"/>
      <c r="I11" s="122"/>
      <c r="J11" s="123">
        <v>40404.377820000002</v>
      </c>
      <c r="K11" s="124">
        <v>1</v>
      </c>
      <c r="L11" s="124">
        <v>5.1458986694921841E-2</v>
      </c>
    </row>
    <row r="12" spans="2:13">
      <c r="B12" s="109" t="s">
        <v>40</v>
      </c>
      <c r="C12" s="85"/>
      <c r="D12" s="85"/>
      <c r="E12" s="85"/>
      <c r="F12" s="85"/>
      <c r="G12" s="85"/>
      <c r="H12" s="85"/>
      <c r="I12" s="85"/>
      <c r="J12" s="93">
        <v>29644.901550000002</v>
      </c>
      <c r="K12" s="94">
        <v>0.73370518615747371</v>
      </c>
      <c r="L12" s="94">
        <v>3.7755725412472588E-2</v>
      </c>
    </row>
    <row r="13" spans="2:13">
      <c r="B13" s="89" t="s">
        <v>943</v>
      </c>
      <c r="C13" s="83" t="s">
        <v>944</v>
      </c>
      <c r="D13" s="83">
        <v>10</v>
      </c>
      <c r="E13" s="83" t="s">
        <v>859</v>
      </c>
      <c r="F13" s="83" t="s">
        <v>160</v>
      </c>
      <c r="G13" s="96" t="s">
        <v>162</v>
      </c>
      <c r="H13" s="97">
        <v>0</v>
      </c>
      <c r="I13" s="97">
        <v>0</v>
      </c>
      <c r="J13" s="90">
        <v>10341.832940000002</v>
      </c>
      <c r="K13" s="91">
        <v>0.25595822774632199</v>
      </c>
      <c r="L13" s="91">
        <v>1.3171351036053758E-2</v>
      </c>
    </row>
    <row r="14" spans="2:13">
      <c r="B14" s="89" t="s">
        <v>945</v>
      </c>
      <c r="C14" s="83" t="s">
        <v>946</v>
      </c>
      <c r="D14" s="83">
        <v>20</v>
      </c>
      <c r="E14" s="83" t="s">
        <v>859</v>
      </c>
      <c r="F14" s="83" t="s">
        <v>160</v>
      </c>
      <c r="G14" s="96" t="s">
        <v>162</v>
      </c>
      <c r="H14" s="97">
        <v>0</v>
      </c>
      <c r="I14" s="97">
        <v>0</v>
      </c>
      <c r="J14" s="90">
        <v>19303.068610000002</v>
      </c>
      <c r="K14" s="91">
        <v>0.47774695841115172</v>
      </c>
      <c r="L14" s="91">
        <v>2.4584374376418836E-2</v>
      </c>
    </row>
    <row r="15" spans="2:13">
      <c r="B15" s="86"/>
      <c r="C15" s="83"/>
      <c r="D15" s="83"/>
      <c r="E15" s="83"/>
      <c r="F15" s="83"/>
      <c r="G15" s="83"/>
      <c r="H15" s="83"/>
      <c r="I15" s="83"/>
      <c r="J15" s="83"/>
      <c r="K15" s="91"/>
      <c r="L15" s="83"/>
    </row>
    <row r="16" spans="2:13">
      <c r="B16" s="109" t="s">
        <v>41</v>
      </c>
      <c r="C16" s="85"/>
      <c r="D16" s="85"/>
      <c r="E16" s="85"/>
      <c r="F16" s="85"/>
      <c r="G16" s="85"/>
      <c r="H16" s="85"/>
      <c r="I16" s="85"/>
      <c r="J16" s="93">
        <v>10759.476270000005</v>
      </c>
      <c r="K16" s="94">
        <v>0.26629481384252646</v>
      </c>
      <c r="L16" s="94">
        <v>1.3703261282449258E-2</v>
      </c>
    </row>
    <row r="17" spans="2:12">
      <c r="B17" s="89" t="s">
        <v>943</v>
      </c>
      <c r="C17" s="83" t="s">
        <v>947</v>
      </c>
      <c r="D17" s="83">
        <v>10</v>
      </c>
      <c r="E17" s="83" t="s">
        <v>859</v>
      </c>
      <c r="F17" s="83" t="s">
        <v>160</v>
      </c>
      <c r="G17" s="96" t="s">
        <v>163</v>
      </c>
      <c r="H17" s="97">
        <v>0</v>
      </c>
      <c r="I17" s="97">
        <v>0</v>
      </c>
      <c r="J17" s="90">
        <v>1.9733700000000003</v>
      </c>
      <c r="K17" s="91">
        <v>4.8840499630789764E-5</v>
      </c>
      <c r="L17" s="91">
        <v>2.5132826206741457E-6</v>
      </c>
    </row>
    <row r="18" spans="2:12">
      <c r="B18" s="89" t="s">
        <v>943</v>
      </c>
      <c r="C18" s="83" t="s">
        <v>948</v>
      </c>
      <c r="D18" s="83">
        <v>10</v>
      </c>
      <c r="E18" s="83" t="s">
        <v>859</v>
      </c>
      <c r="F18" s="83" t="s">
        <v>160</v>
      </c>
      <c r="G18" s="96" t="s">
        <v>161</v>
      </c>
      <c r="H18" s="97">
        <v>0</v>
      </c>
      <c r="I18" s="97">
        <v>0</v>
      </c>
      <c r="J18" s="90">
        <v>71.777880000000025</v>
      </c>
      <c r="K18" s="91">
        <v>1.776487694471322E-3</v>
      </c>
      <c r="L18" s="91">
        <v>9.1416256633492134E-5</v>
      </c>
    </row>
    <row r="19" spans="2:12">
      <c r="B19" s="89" t="s">
        <v>945</v>
      </c>
      <c r="C19" s="83" t="s">
        <v>949</v>
      </c>
      <c r="D19" s="83">
        <v>20</v>
      </c>
      <c r="E19" s="83" t="s">
        <v>859</v>
      </c>
      <c r="F19" s="83" t="s">
        <v>160</v>
      </c>
      <c r="G19" s="96" t="s">
        <v>171</v>
      </c>
      <c r="H19" s="97">
        <v>0</v>
      </c>
      <c r="I19" s="97">
        <v>0</v>
      </c>
      <c r="J19" s="90">
        <v>0.12386000000000001</v>
      </c>
      <c r="K19" s="91">
        <v>3.0655093997930545E-6</v>
      </c>
      <c r="L19" s="91">
        <v>1.5774800741710863E-7</v>
      </c>
    </row>
    <row r="20" spans="2:12">
      <c r="B20" s="89" t="s">
        <v>945</v>
      </c>
      <c r="C20" s="83" t="s">
        <v>950</v>
      </c>
      <c r="D20" s="83">
        <v>20</v>
      </c>
      <c r="E20" s="83" t="s">
        <v>859</v>
      </c>
      <c r="F20" s="83" t="s">
        <v>160</v>
      </c>
      <c r="G20" s="96" t="s">
        <v>170</v>
      </c>
      <c r="H20" s="97">
        <v>0</v>
      </c>
      <c r="I20" s="97">
        <v>0</v>
      </c>
      <c r="J20" s="90">
        <v>0.13315000000000002</v>
      </c>
      <c r="K20" s="91">
        <v>3.2954349796741906E-6</v>
      </c>
      <c r="L20" s="91">
        <v>1.6957974477303418E-7</v>
      </c>
    </row>
    <row r="21" spans="2:12">
      <c r="B21" s="89" t="s">
        <v>945</v>
      </c>
      <c r="C21" s="83" t="s">
        <v>951</v>
      </c>
      <c r="D21" s="83">
        <v>20</v>
      </c>
      <c r="E21" s="83" t="s">
        <v>859</v>
      </c>
      <c r="F21" s="83" t="s">
        <v>160</v>
      </c>
      <c r="G21" s="96" t="s">
        <v>163</v>
      </c>
      <c r="H21" s="97">
        <v>0</v>
      </c>
      <c r="I21" s="97">
        <v>0</v>
      </c>
      <c r="J21" s="90">
        <v>64.648430000000005</v>
      </c>
      <c r="K21" s="91">
        <v>1.6000352805333707E-3</v>
      </c>
      <c r="L21" s="91">
        <v>8.2336194212372264E-5</v>
      </c>
    </row>
    <row r="22" spans="2:12">
      <c r="B22" s="89" t="s">
        <v>945</v>
      </c>
      <c r="C22" s="83" t="s">
        <v>952</v>
      </c>
      <c r="D22" s="83">
        <v>20</v>
      </c>
      <c r="E22" s="83" t="s">
        <v>859</v>
      </c>
      <c r="F22" s="83" t="s">
        <v>160</v>
      </c>
      <c r="G22" s="96" t="s">
        <v>164</v>
      </c>
      <c r="H22" s="97">
        <v>0</v>
      </c>
      <c r="I22" s="97">
        <v>0</v>
      </c>
      <c r="J22" s="90">
        <v>204.02620000000005</v>
      </c>
      <c r="K22" s="91">
        <v>5.0496062805107204E-3</v>
      </c>
      <c r="L22" s="91">
        <v>2.5984762240339489E-4</v>
      </c>
    </row>
    <row r="23" spans="2:12">
      <c r="B23" s="89" t="s">
        <v>945</v>
      </c>
      <c r="C23" s="83" t="s">
        <v>953</v>
      </c>
      <c r="D23" s="83">
        <v>20</v>
      </c>
      <c r="E23" s="83" t="s">
        <v>859</v>
      </c>
      <c r="F23" s="83" t="s">
        <v>160</v>
      </c>
      <c r="G23" s="96" t="s">
        <v>169</v>
      </c>
      <c r="H23" s="97">
        <v>0</v>
      </c>
      <c r="I23" s="97">
        <v>0</v>
      </c>
      <c r="J23" s="90">
        <v>4.7400000000000012E-3</v>
      </c>
      <c r="K23" s="91">
        <v>1.1731402030533732E-7</v>
      </c>
      <c r="L23" s="91">
        <v>6.0368606100201441E-9</v>
      </c>
    </row>
    <row r="24" spans="2:12">
      <c r="B24" s="89" t="s">
        <v>945</v>
      </c>
      <c r="C24" s="83" t="s">
        <v>954</v>
      </c>
      <c r="D24" s="83">
        <v>20</v>
      </c>
      <c r="E24" s="83" t="s">
        <v>859</v>
      </c>
      <c r="F24" s="83" t="s">
        <v>160</v>
      </c>
      <c r="G24" s="96" t="s">
        <v>168</v>
      </c>
      <c r="H24" s="97">
        <v>0</v>
      </c>
      <c r="I24" s="97">
        <v>0</v>
      </c>
      <c r="J24" s="90">
        <v>0.10172000000000002</v>
      </c>
      <c r="K24" s="91">
        <v>2.5175489758352134E-6</v>
      </c>
      <c r="L24" s="91">
        <v>1.2955051925131835E-7</v>
      </c>
    </row>
    <row r="25" spans="2:12">
      <c r="B25" s="89" t="s">
        <v>945</v>
      </c>
      <c r="C25" s="83" t="s">
        <v>955</v>
      </c>
      <c r="D25" s="83">
        <v>20</v>
      </c>
      <c r="E25" s="83" t="s">
        <v>859</v>
      </c>
      <c r="F25" s="83" t="s">
        <v>160</v>
      </c>
      <c r="G25" s="96" t="s">
        <v>166</v>
      </c>
      <c r="H25" s="97">
        <v>0</v>
      </c>
      <c r="I25" s="97">
        <v>0</v>
      </c>
      <c r="J25" s="90">
        <v>32.023210000000006</v>
      </c>
      <c r="K25" s="91">
        <v>7.925678287303968E-4</v>
      </c>
      <c r="L25" s="91">
        <v>4.0784737353460585E-5</v>
      </c>
    </row>
    <row r="26" spans="2:12">
      <c r="B26" s="89" t="s">
        <v>945</v>
      </c>
      <c r="C26" s="83" t="s">
        <v>956</v>
      </c>
      <c r="D26" s="83">
        <v>20</v>
      </c>
      <c r="E26" s="83" t="s">
        <v>859</v>
      </c>
      <c r="F26" s="83" t="s">
        <v>160</v>
      </c>
      <c r="G26" s="96" t="s">
        <v>734</v>
      </c>
      <c r="H26" s="97">
        <v>0</v>
      </c>
      <c r="I26" s="97">
        <v>0</v>
      </c>
      <c r="J26" s="90">
        <v>1.4632200000000002</v>
      </c>
      <c r="K26" s="91">
        <v>3.6214392571977986E-5</v>
      </c>
      <c r="L26" s="91">
        <v>1.8635559455260917E-6</v>
      </c>
    </row>
    <row r="27" spans="2:12">
      <c r="B27" s="89" t="s">
        <v>945</v>
      </c>
      <c r="C27" s="83" t="s">
        <v>957</v>
      </c>
      <c r="D27" s="83">
        <v>20</v>
      </c>
      <c r="E27" s="83" t="s">
        <v>859</v>
      </c>
      <c r="F27" s="83" t="s">
        <v>160</v>
      </c>
      <c r="G27" s="96" t="s">
        <v>161</v>
      </c>
      <c r="H27" s="97">
        <v>0</v>
      </c>
      <c r="I27" s="97">
        <v>0</v>
      </c>
      <c r="J27" s="90">
        <v>10383.200490000003</v>
      </c>
      <c r="K27" s="91">
        <v>0.25698206605870222</v>
      </c>
      <c r="L27" s="91">
        <v>1.3224036718148282E-2</v>
      </c>
    </row>
    <row r="28" spans="2:12">
      <c r="B28" s="86"/>
      <c r="C28" s="83"/>
      <c r="D28" s="83"/>
      <c r="E28" s="83"/>
      <c r="F28" s="83"/>
      <c r="G28" s="83"/>
      <c r="H28" s="83"/>
      <c r="I28" s="83"/>
      <c r="J28" s="83"/>
      <c r="K28" s="91"/>
      <c r="L28" s="83"/>
    </row>
    <row r="29" spans="2:12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12">
      <c r="B30" s="131" t="s">
        <v>959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12">
      <c r="B31" s="131" t="s">
        <v>110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12">
      <c r="B32" s="13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</row>
    <row r="112" spans="2:12"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</row>
    <row r="113" spans="2:12"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</row>
    <row r="114" spans="2:12"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</row>
    <row r="115" spans="2:12"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</row>
    <row r="116" spans="2:12"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</row>
    <row r="117" spans="2:12"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</row>
    <row r="118" spans="2:12"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</row>
    <row r="119" spans="2:12"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</row>
    <row r="120" spans="2:12"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</row>
    <row r="121" spans="2:12"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</row>
    <row r="122" spans="2:12"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</row>
    <row r="123" spans="2:12"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</row>
    <row r="124" spans="2:12"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</row>
    <row r="125" spans="2:12"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</row>
    <row r="126" spans="2:12"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</row>
    <row r="127" spans="2:12"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conditionalFormatting sqref="B30">
    <cfRule type="cellIs" dxfId="29" priority="2" operator="equal">
      <formula>"NR3"</formula>
    </cfRule>
  </conditionalFormatting>
  <conditionalFormatting sqref="B30">
    <cfRule type="containsText" dxfId="28" priority="1" operator="containsText" text="הפרשה ">
      <formula>NOT(ISERROR(SEARCH("הפרשה ",B30)))</formula>
    </cfRule>
  </conditionalFormatting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177</v>
      </c>
      <c r="C1" s="81" t="s" vm="1">
        <v>231</v>
      </c>
    </row>
    <row r="2" spans="2:18">
      <c r="B2" s="57" t="s">
        <v>176</v>
      </c>
      <c r="C2" s="81" t="s">
        <v>232</v>
      </c>
    </row>
    <row r="3" spans="2:18">
      <c r="B3" s="57" t="s">
        <v>178</v>
      </c>
      <c r="C3" s="81" t="s">
        <v>233</v>
      </c>
    </row>
    <row r="4" spans="2:18">
      <c r="B4" s="57" t="s">
        <v>179</v>
      </c>
      <c r="C4" s="81">
        <v>76</v>
      </c>
    </row>
    <row r="6" spans="2:18" ht="26.25" customHeight="1">
      <c r="B6" s="154" t="s">
        <v>219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18" s="3" customFormat="1" ht="78.75">
      <c r="B7" s="23" t="s">
        <v>114</v>
      </c>
      <c r="C7" s="31" t="s">
        <v>43</v>
      </c>
      <c r="D7" s="73" t="s">
        <v>61</v>
      </c>
      <c r="E7" s="31" t="s">
        <v>15</v>
      </c>
      <c r="F7" s="31" t="s">
        <v>62</v>
      </c>
      <c r="G7" s="31" t="s">
        <v>100</v>
      </c>
      <c r="H7" s="31" t="s">
        <v>18</v>
      </c>
      <c r="I7" s="31" t="s">
        <v>99</v>
      </c>
      <c r="J7" s="31" t="s">
        <v>17</v>
      </c>
      <c r="K7" s="31" t="s">
        <v>216</v>
      </c>
      <c r="L7" s="31" t="s">
        <v>0</v>
      </c>
      <c r="M7" s="31" t="s">
        <v>217</v>
      </c>
      <c r="N7" s="31" t="s">
        <v>55</v>
      </c>
      <c r="O7" s="73" t="s">
        <v>180</v>
      </c>
      <c r="P7" s="32" t="s">
        <v>182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5"/>
    </row>
    <row r="11" spans="2:18" ht="20.25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</row>
    <row r="12" spans="2:18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2:18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2:18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</row>
    <row r="15" spans="2:18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</row>
    <row r="16" spans="2:18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</row>
    <row r="17" spans="2:1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2:16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</row>
    <row r="19" spans="2:16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</row>
    <row r="20" spans="2:1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2:1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2:1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</row>
    <row r="23" spans="2:1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</row>
    <row r="24" spans="2:1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</row>
    <row r="25" spans="2:1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</row>
    <row r="26" spans="2:1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</row>
    <row r="27" spans="2:1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</row>
    <row r="28" spans="2:1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</row>
    <row r="29" spans="2:1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</row>
    <row r="30" spans="2:1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</row>
    <row r="31" spans="2:1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</row>
    <row r="32" spans="2:1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</row>
    <row r="33" spans="2:16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</row>
    <row r="34" spans="2:16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</row>
    <row r="35" spans="2:16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2:16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2:16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2:16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2:16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2:16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2:16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2:16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  <row r="43" spans="2:16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</row>
    <row r="44" spans="2:16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</row>
    <row r="45" spans="2:16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2:16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</row>
    <row r="47" spans="2:16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48" spans="2:16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</row>
    <row r="49" spans="2:16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</row>
    <row r="50" spans="2:16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</row>
    <row r="51" spans="2:16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</row>
    <row r="52" spans="2:16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</row>
    <row r="53" spans="2:16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</row>
    <row r="54" spans="2:16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</row>
    <row r="55" spans="2:16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</row>
    <row r="56" spans="2:16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</row>
    <row r="57" spans="2:16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</row>
    <row r="58" spans="2:16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</row>
    <row r="59" spans="2:16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</row>
    <row r="60" spans="2:16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</row>
    <row r="61" spans="2:16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</row>
    <row r="62" spans="2:16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</row>
    <row r="63" spans="2:16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</row>
    <row r="64" spans="2:16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</row>
    <row r="65" spans="2:16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</row>
    <row r="66" spans="2:16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</row>
    <row r="67" spans="2:16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</row>
    <row r="68" spans="2:16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</row>
    <row r="69" spans="2:16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</row>
    <row r="70" spans="2:16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</row>
    <row r="71" spans="2:16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</row>
    <row r="72" spans="2:16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</row>
    <row r="73" spans="2:16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</row>
    <row r="74" spans="2:16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</row>
    <row r="75" spans="2:16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</row>
    <row r="76" spans="2:16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</row>
    <row r="77" spans="2:16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</row>
    <row r="78" spans="2:16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</row>
    <row r="79" spans="2:16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</row>
    <row r="80" spans="2:16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</row>
    <row r="81" spans="2:16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</row>
    <row r="82" spans="2:16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</row>
    <row r="83" spans="2:16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</row>
    <row r="84" spans="2:16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</row>
    <row r="85" spans="2:16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</row>
    <row r="86" spans="2:16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</row>
    <row r="87" spans="2:16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</row>
    <row r="88" spans="2:16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</row>
    <row r="89" spans="2:16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</row>
    <row r="90" spans="2:16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</row>
    <row r="91" spans="2:16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</row>
    <row r="92" spans="2:16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</row>
    <row r="93" spans="2:16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</row>
    <row r="94" spans="2:16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</row>
    <row r="95" spans="2:16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</row>
    <row r="96" spans="2:16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</row>
    <row r="97" spans="2:16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</row>
    <row r="98" spans="2:16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</row>
    <row r="99" spans="2:16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</row>
    <row r="100" spans="2:16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</row>
    <row r="101" spans="2:16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</row>
    <row r="102" spans="2:16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</row>
    <row r="103" spans="2:16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</row>
    <row r="104" spans="2:16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</row>
    <row r="105" spans="2:16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</row>
    <row r="106" spans="2:16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</row>
    <row r="107" spans="2:16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</row>
    <row r="108" spans="2:16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</row>
    <row r="109" spans="2:16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zoomScale="115" zoomScaleNormal="115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177</v>
      </c>
      <c r="C1" s="81" t="s" vm="1">
        <v>231</v>
      </c>
    </row>
    <row r="2" spans="2:18">
      <c r="B2" s="57" t="s">
        <v>176</v>
      </c>
      <c r="C2" s="81" t="s">
        <v>232</v>
      </c>
    </row>
    <row r="3" spans="2:18">
      <c r="B3" s="57" t="s">
        <v>178</v>
      </c>
      <c r="C3" s="81" t="s">
        <v>233</v>
      </c>
    </row>
    <row r="4" spans="2:18">
      <c r="B4" s="57" t="s">
        <v>179</v>
      </c>
      <c r="C4" s="81">
        <v>76</v>
      </c>
    </row>
    <row r="6" spans="2:18" ht="26.25" customHeight="1">
      <c r="B6" s="154" t="s">
        <v>222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18" s="3" customFormat="1" ht="78.75">
      <c r="B7" s="23" t="s">
        <v>114</v>
      </c>
      <c r="C7" s="31" t="s">
        <v>43</v>
      </c>
      <c r="D7" s="73" t="s">
        <v>61</v>
      </c>
      <c r="E7" s="31" t="s">
        <v>15</v>
      </c>
      <c r="F7" s="31" t="s">
        <v>62</v>
      </c>
      <c r="G7" s="31" t="s">
        <v>100</v>
      </c>
      <c r="H7" s="31" t="s">
        <v>18</v>
      </c>
      <c r="I7" s="31" t="s">
        <v>99</v>
      </c>
      <c r="J7" s="31" t="s">
        <v>17</v>
      </c>
      <c r="K7" s="31" t="s">
        <v>216</v>
      </c>
      <c r="L7" s="31" t="s">
        <v>0</v>
      </c>
      <c r="M7" s="31" t="s">
        <v>217</v>
      </c>
      <c r="N7" s="31" t="s">
        <v>55</v>
      </c>
      <c r="O7" s="73" t="s">
        <v>180</v>
      </c>
      <c r="P7" s="32" t="s">
        <v>182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5"/>
    </row>
    <row r="11" spans="2:18" ht="20.25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</row>
    <row r="12" spans="2:18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2:18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2:18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</row>
    <row r="15" spans="2:18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</row>
    <row r="16" spans="2:18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</row>
    <row r="17" spans="2:23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2:23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</row>
    <row r="19" spans="2:23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</row>
    <row r="20" spans="2:23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2:23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2:23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</row>
    <row r="23" spans="2:23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</row>
    <row r="24" spans="2:23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2"/>
      <c r="R24" s="2"/>
      <c r="S24" s="2"/>
      <c r="T24" s="2"/>
      <c r="U24" s="2"/>
      <c r="V24" s="2"/>
      <c r="W24" s="2"/>
    </row>
    <row r="25" spans="2:23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2"/>
      <c r="R25" s="2"/>
      <c r="S25" s="2"/>
      <c r="T25" s="2"/>
      <c r="U25" s="2"/>
      <c r="V25" s="2"/>
      <c r="W25" s="2"/>
    </row>
    <row r="26" spans="2:23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2"/>
      <c r="R26" s="2"/>
      <c r="S26" s="2"/>
      <c r="T26" s="2"/>
      <c r="U26" s="2"/>
      <c r="V26" s="2"/>
      <c r="W26" s="2"/>
    </row>
    <row r="27" spans="2:23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2"/>
      <c r="R27" s="2"/>
      <c r="S27" s="2"/>
      <c r="T27" s="2"/>
      <c r="U27" s="2"/>
      <c r="V27" s="2"/>
      <c r="W27" s="2"/>
    </row>
    <row r="28" spans="2:23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2"/>
      <c r="R28" s="2"/>
      <c r="S28" s="2"/>
      <c r="T28" s="2"/>
      <c r="U28" s="2"/>
      <c r="V28" s="2"/>
      <c r="W28" s="2"/>
    </row>
    <row r="29" spans="2:23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2"/>
      <c r="R29" s="2"/>
      <c r="S29" s="2"/>
      <c r="T29" s="2"/>
      <c r="U29" s="2"/>
      <c r="V29" s="2"/>
      <c r="W29" s="2"/>
    </row>
    <row r="30" spans="2:23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2"/>
      <c r="R30" s="2"/>
      <c r="S30" s="2"/>
      <c r="T30" s="2"/>
      <c r="U30" s="2"/>
      <c r="V30" s="2"/>
      <c r="W30" s="2"/>
    </row>
    <row r="31" spans="2:23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2"/>
      <c r="R31" s="2"/>
      <c r="S31" s="2"/>
      <c r="T31" s="2"/>
      <c r="U31" s="2"/>
      <c r="V31" s="2"/>
      <c r="W31" s="2"/>
    </row>
    <row r="32" spans="2:23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2"/>
      <c r="R32" s="2"/>
      <c r="S32" s="2"/>
      <c r="T32" s="2"/>
      <c r="U32" s="2"/>
      <c r="V32" s="2"/>
      <c r="W32" s="2"/>
    </row>
    <row r="33" spans="2:23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2"/>
      <c r="R33" s="2"/>
      <c r="S33" s="2"/>
      <c r="T33" s="2"/>
      <c r="U33" s="2"/>
      <c r="V33" s="2"/>
      <c r="W33" s="2"/>
    </row>
    <row r="34" spans="2:23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2"/>
      <c r="R34" s="2"/>
      <c r="S34" s="2"/>
      <c r="T34" s="2"/>
      <c r="U34" s="2"/>
      <c r="V34" s="2"/>
      <c r="W34" s="2"/>
    </row>
    <row r="35" spans="2:23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2"/>
      <c r="R35" s="2"/>
      <c r="S35" s="2"/>
      <c r="T35" s="2"/>
      <c r="U35" s="2"/>
      <c r="V35" s="2"/>
      <c r="W35" s="2"/>
    </row>
    <row r="36" spans="2:23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2:23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2:23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2:23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2:23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2:23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2:23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  <row r="43" spans="2:23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</row>
    <row r="44" spans="2:23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</row>
    <row r="45" spans="2:23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2:23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</row>
    <row r="47" spans="2:23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48" spans="2:23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</row>
    <row r="49" spans="2:16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</row>
    <row r="50" spans="2:16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</row>
    <row r="51" spans="2:16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</row>
    <row r="52" spans="2:16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</row>
    <row r="53" spans="2:16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</row>
    <row r="54" spans="2:16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</row>
    <row r="55" spans="2:16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</row>
    <row r="56" spans="2:16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</row>
    <row r="57" spans="2:16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</row>
    <row r="58" spans="2:16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</row>
    <row r="59" spans="2:16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</row>
    <row r="60" spans="2:16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</row>
    <row r="61" spans="2:16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</row>
    <row r="62" spans="2:16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</row>
    <row r="63" spans="2:16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</row>
    <row r="64" spans="2:16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</row>
    <row r="65" spans="2:16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</row>
    <row r="66" spans="2:16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</row>
    <row r="67" spans="2:16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</row>
    <row r="68" spans="2:16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</row>
    <row r="69" spans="2:16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</row>
    <row r="70" spans="2:16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</row>
    <row r="71" spans="2:16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</row>
    <row r="72" spans="2:16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</row>
    <row r="73" spans="2:16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</row>
    <row r="74" spans="2:16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</row>
    <row r="75" spans="2:16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</row>
    <row r="76" spans="2:16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</row>
    <row r="77" spans="2:16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</row>
    <row r="78" spans="2:16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</row>
    <row r="79" spans="2:16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</row>
    <row r="80" spans="2:16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</row>
    <row r="81" spans="2:16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</row>
    <row r="82" spans="2:16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</row>
    <row r="83" spans="2:16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</row>
    <row r="84" spans="2:16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</row>
    <row r="85" spans="2:16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</row>
    <row r="86" spans="2:16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</row>
    <row r="87" spans="2:16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</row>
    <row r="88" spans="2:16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</row>
    <row r="89" spans="2:16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</row>
    <row r="90" spans="2:16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</row>
    <row r="91" spans="2:16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</row>
    <row r="92" spans="2:16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</row>
    <row r="93" spans="2:16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</row>
    <row r="94" spans="2:16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</row>
    <row r="95" spans="2:16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</row>
    <row r="96" spans="2:16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</row>
    <row r="97" spans="2:16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</row>
    <row r="98" spans="2:16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</row>
    <row r="99" spans="2:16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</row>
    <row r="100" spans="2:16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</row>
    <row r="101" spans="2:16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</row>
    <row r="102" spans="2:16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</row>
    <row r="103" spans="2:16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</row>
    <row r="104" spans="2:16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</row>
    <row r="105" spans="2:16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</row>
    <row r="106" spans="2:16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</row>
    <row r="107" spans="2:16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</row>
    <row r="108" spans="2:16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</row>
    <row r="109" spans="2:16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Z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27.42578125" style="2" bestFit="1" customWidth="1"/>
    <col min="4" max="4" width="6.42578125" style="2" bestFit="1" customWidth="1"/>
    <col min="5" max="5" width="6.710937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9.140625" style="1" bestFit="1" customWidth="1"/>
    <col min="10" max="10" width="7" style="1" bestFit="1" customWidth="1"/>
    <col min="11" max="11" width="8.28515625" style="1" customWidth="1"/>
    <col min="12" max="12" width="11.28515625" style="1" bestFit="1" customWidth="1"/>
    <col min="13" max="14" width="7.28515625" style="1" bestFit="1" customWidth="1"/>
    <col min="15" max="15" width="11.28515625" style="1" bestFit="1" customWidth="1"/>
    <col min="16" max="16" width="11.85546875" style="1" bestFit="1" customWidth="1"/>
    <col min="17" max="17" width="9.8554687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177</v>
      </c>
      <c r="C1" s="81" t="s" vm="1">
        <v>231</v>
      </c>
    </row>
    <row r="2" spans="2:52">
      <c r="B2" s="57" t="s">
        <v>176</v>
      </c>
      <c r="C2" s="81" t="s">
        <v>232</v>
      </c>
    </row>
    <row r="3" spans="2:52">
      <c r="B3" s="57" t="s">
        <v>178</v>
      </c>
      <c r="C3" s="81" t="s">
        <v>233</v>
      </c>
    </row>
    <row r="4" spans="2:52">
      <c r="B4" s="57" t="s">
        <v>179</v>
      </c>
      <c r="C4" s="81">
        <v>76</v>
      </c>
    </row>
    <row r="6" spans="2:52" ht="21.75" customHeight="1">
      <c r="B6" s="146" t="s">
        <v>208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8"/>
    </row>
    <row r="7" spans="2:52" ht="27.75" customHeight="1">
      <c r="B7" s="149" t="s">
        <v>84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1"/>
      <c r="AT7" s="3"/>
      <c r="AU7" s="3"/>
    </row>
    <row r="8" spans="2:52" s="3" customFormat="1" ht="66.75" customHeight="1">
      <c r="B8" s="23" t="s">
        <v>113</v>
      </c>
      <c r="C8" s="31" t="s">
        <v>43</v>
      </c>
      <c r="D8" s="73" t="s">
        <v>117</v>
      </c>
      <c r="E8" s="31" t="s">
        <v>15</v>
      </c>
      <c r="F8" s="31" t="s">
        <v>62</v>
      </c>
      <c r="G8" s="31" t="s">
        <v>100</v>
      </c>
      <c r="H8" s="31" t="s">
        <v>18</v>
      </c>
      <c r="I8" s="31" t="s">
        <v>99</v>
      </c>
      <c r="J8" s="31" t="s">
        <v>17</v>
      </c>
      <c r="K8" s="31" t="s">
        <v>19</v>
      </c>
      <c r="L8" s="31" t="s">
        <v>0</v>
      </c>
      <c r="M8" s="31" t="s">
        <v>103</v>
      </c>
      <c r="N8" s="31" t="s">
        <v>57</v>
      </c>
      <c r="O8" s="31" t="s">
        <v>55</v>
      </c>
      <c r="P8" s="73" t="s">
        <v>180</v>
      </c>
      <c r="Q8" s="74" t="s">
        <v>182</v>
      </c>
      <c r="AL8" s="1"/>
      <c r="AT8" s="1"/>
      <c r="AU8" s="1"/>
      <c r="AV8" s="1"/>
    </row>
    <row r="9" spans="2:52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58</v>
      </c>
      <c r="N9" s="33" t="s">
        <v>23</v>
      </c>
      <c r="O9" s="33" t="s">
        <v>20</v>
      </c>
      <c r="P9" s="33" t="s">
        <v>20</v>
      </c>
      <c r="Q9" s="34" t="s">
        <v>20</v>
      </c>
      <c r="AT9" s="1"/>
      <c r="AU9" s="1"/>
    </row>
    <row r="10" spans="2:52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111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121" t="s">
        <v>29</v>
      </c>
      <c r="C11" s="122"/>
      <c r="D11" s="122"/>
      <c r="E11" s="122"/>
      <c r="F11" s="122"/>
      <c r="G11" s="122"/>
      <c r="H11" s="123">
        <v>6.9907091679460018</v>
      </c>
      <c r="I11" s="122"/>
      <c r="J11" s="122"/>
      <c r="K11" s="124">
        <v>7.6712976306460645E-3</v>
      </c>
      <c r="L11" s="123"/>
      <c r="M11" s="126"/>
      <c r="N11" s="123">
        <v>313.69142000000011</v>
      </c>
      <c r="O11" s="122"/>
      <c r="P11" s="124">
        <v>1</v>
      </c>
      <c r="Q11" s="124">
        <v>3.9951716816440618E-4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18" customHeight="1">
      <c r="B12" s="125" t="s">
        <v>229</v>
      </c>
      <c r="C12" s="122"/>
      <c r="D12" s="122"/>
      <c r="E12" s="122"/>
      <c r="F12" s="122"/>
      <c r="G12" s="122"/>
      <c r="H12" s="123">
        <v>6.9907091679460036</v>
      </c>
      <c r="I12" s="122"/>
      <c r="J12" s="122"/>
      <c r="K12" s="124">
        <v>7.6712976306460672E-3</v>
      </c>
      <c r="L12" s="123"/>
      <c r="M12" s="126"/>
      <c r="N12" s="123">
        <v>313.69142000000005</v>
      </c>
      <c r="O12" s="122"/>
      <c r="P12" s="124">
        <v>0.99999999999999978</v>
      </c>
      <c r="Q12" s="124">
        <v>3.9951716816440612E-4</v>
      </c>
      <c r="AV12" s="4"/>
    </row>
    <row r="13" spans="2:52">
      <c r="B13" s="86" t="s">
        <v>27</v>
      </c>
      <c r="C13" s="83"/>
      <c r="D13" s="83"/>
      <c r="E13" s="83"/>
      <c r="F13" s="83"/>
      <c r="G13" s="83"/>
      <c r="H13" s="90">
        <v>6.5484239592788098</v>
      </c>
      <c r="I13" s="83"/>
      <c r="J13" s="83"/>
      <c r="K13" s="91">
        <v>4.385271877836429E-3</v>
      </c>
      <c r="L13" s="90"/>
      <c r="M13" s="92"/>
      <c r="N13" s="90">
        <v>255.06327000000005</v>
      </c>
      <c r="O13" s="83"/>
      <c r="P13" s="91">
        <v>0.81310247503741084</v>
      </c>
      <c r="Q13" s="91">
        <v>3.2484839825441618E-4</v>
      </c>
    </row>
    <row r="14" spans="2:52">
      <c r="B14" s="87" t="s">
        <v>26</v>
      </c>
      <c r="C14" s="85"/>
      <c r="D14" s="85"/>
      <c r="E14" s="85"/>
      <c r="F14" s="85"/>
      <c r="G14" s="85"/>
      <c r="H14" s="93">
        <v>6.5484239592788098</v>
      </c>
      <c r="I14" s="85"/>
      <c r="J14" s="85"/>
      <c r="K14" s="94">
        <v>4.385271877836429E-3</v>
      </c>
      <c r="L14" s="93"/>
      <c r="M14" s="95"/>
      <c r="N14" s="93">
        <v>255.06327000000005</v>
      </c>
      <c r="O14" s="85"/>
      <c r="P14" s="94">
        <v>0.81310247503741084</v>
      </c>
      <c r="Q14" s="94">
        <v>3.2484839825441618E-4</v>
      </c>
    </row>
    <row r="15" spans="2:52">
      <c r="B15" s="88" t="s">
        <v>234</v>
      </c>
      <c r="C15" s="83" t="s">
        <v>235</v>
      </c>
      <c r="D15" s="96" t="s">
        <v>118</v>
      </c>
      <c r="E15" s="83" t="s">
        <v>236</v>
      </c>
      <c r="F15" s="83"/>
      <c r="G15" s="83"/>
      <c r="H15" s="90">
        <v>6.7200000000000006</v>
      </c>
      <c r="I15" s="96" t="s">
        <v>162</v>
      </c>
      <c r="J15" s="97">
        <v>0.04</v>
      </c>
      <c r="K15" s="91">
        <v>4.8999999999999998E-3</v>
      </c>
      <c r="L15" s="90">
        <v>70000.929999999993</v>
      </c>
      <c r="M15" s="92">
        <v>155.97999999999999</v>
      </c>
      <c r="N15" s="90">
        <v>109.18745000000001</v>
      </c>
      <c r="O15" s="91">
        <v>6.6211675536075705E-6</v>
      </c>
      <c r="P15" s="91">
        <v>0.34807279714567896</v>
      </c>
      <c r="Q15" s="91">
        <v>1.3906105823070547E-4</v>
      </c>
    </row>
    <row r="16" spans="2:52" ht="20.25">
      <c r="B16" s="88" t="s">
        <v>237</v>
      </c>
      <c r="C16" s="83" t="s">
        <v>238</v>
      </c>
      <c r="D16" s="96" t="s">
        <v>118</v>
      </c>
      <c r="E16" s="83" t="s">
        <v>236</v>
      </c>
      <c r="F16" s="83"/>
      <c r="G16" s="83"/>
      <c r="H16" s="90">
        <v>6.4200000000000008</v>
      </c>
      <c r="I16" s="96" t="s">
        <v>162</v>
      </c>
      <c r="J16" s="97">
        <v>1.7500000000000002E-2</v>
      </c>
      <c r="K16" s="91">
        <v>4.0000000000000001E-3</v>
      </c>
      <c r="L16" s="90">
        <v>132578.23000000004</v>
      </c>
      <c r="M16" s="92">
        <v>110.03</v>
      </c>
      <c r="N16" s="90">
        <v>145.87582</v>
      </c>
      <c r="O16" s="91">
        <v>9.5634036592157042E-6</v>
      </c>
      <c r="P16" s="91">
        <v>0.46502967789173177</v>
      </c>
      <c r="Q16" s="91">
        <v>1.8578734002371066E-4</v>
      </c>
      <c r="AT16" s="4"/>
    </row>
    <row r="17" spans="2:47" ht="20.25">
      <c r="B17" s="89"/>
      <c r="C17" s="83"/>
      <c r="D17" s="83"/>
      <c r="E17" s="83"/>
      <c r="F17" s="83"/>
      <c r="G17" s="83"/>
      <c r="H17" s="83"/>
      <c r="I17" s="83"/>
      <c r="J17" s="83"/>
      <c r="K17" s="91"/>
      <c r="L17" s="90"/>
      <c r="M17" s="92"/>
      <c r="N17" s="83"/>
      <c r="O17" s="83"/>
      <c r="P17" s="91"/>
      <c r="Q17" s="83"/>
      <c r="AU17" s="4"/>
    </row>
    <row r="18" spans="2:47">
      <c r="B18" s="86" t="s">
        <v>44</v>
      </c>
      <c r="C18" s="83"/>
      <c r="D18" s="83"/>
      <c r="E18" s="83"/>
      <c r="F18" s="83"/>
      <c r="G18" s="83"/>
      <c r="H18" s="90">
        <v>8.9148823099483803</v>
      </c>
      <c r="I18" s="83"/>
      <c r="J18" s="83"/>
      <c r="K18" s="91">
        <v>2.1967236933111485E-2</v>
      </c>
      <c r="L18" s="90"/>
      <c r="M18" s="92"/>
      <c r="N18" s="90">
        <v>58.628149999999998</v>
      </c>
      <c r="O18" s="83"/>
      <c r="P18" s="91">
        <v>0.18689752496258896</v>
      </c>
      <c r="Q18" s="91">
        <v>7.4668769909989966E-5</v>
      </c>
      <c r="AT18" s="3"/>
    </row>
    <row r="19" spans="2:47">
      <c r="B19" s="87" t="s">
        <v>25</v>
      </c>
      <c r="C19" s="85"/>
      <c r="D19" s="85"/>
      <c r="E19" s="85"/>
      <c r="F19" s="85"/>
      <c r="G19" s="85"/>
      <c r="H19" s="93">
        <v>8.9148823099483803</v>
      </c>
      <c r="I19" s="85"/>
      <c r="J19" s="85"/>
      <c r="K19" s="94">
        <v>2.1967236933111485E-2</v>
      </c>
      <c r="L19" s="93"/>
      <c r="M19" s="95"/>
      <c r="N19" s="93">
        <v>58.628149999999998</v>
      </c>
      <c r="O19" s="85"/>
      <c r="P19" s="94">
        <v>0.18689752496258896</v>
      </c>
      <c r="Q19" s="94">
        <v>7.4668769909989966E-5</v>
      </c>
      <c r="AU19" s="3"/>
    </row>
    <row r="20" spans="2:47">
      <c r="B20" s="88" t="s">
        <v>239</v>
      </c>
      <c r="C20" s="83" t="s">
        <v>240</v>
      </c>
      <c r="D20" s="96" t="s">
        <v>118</v>
      </c>
      <c r="E20" s="83" t="s">
        <v>236</v>
      </c>
      <c r="F20" s="83"/>
      <c r="G20" s="83"/>
      <c r="H20" s="90">
        <v>8.07</v>
      </c>
      <c r="I20" s="96" t="s">
        <v>162</v>
      </c>
      <c r="J20" s="97">
        <v>1.7500000000000002E-2</v>
      </c>
      <c r="K20" s="91">
        <v>2.0599999999999997E-2</v>
      </c>
      <c r="L20" s="90">
        <v>52758.30000000001</v>
      </c>
      <c r="M20" s="92">
        <v>98.14</v>
      </c>
      <c r="N20" s="90">
        <v>51.776990000000012</v>
      </c>
      <c r="O20" s="91">
        <v>3.6084140037512032E-6</v>
      </c>
      <c r="P20" s="91">
        <v>0.16505708061763372</v>
      </c>
      <c r="Q20" s="91">
        <v>6.5943137433841124E-5</v>
      </c>
    </row>
    <row r="21" spans="2:47">
      <c r="B21" s="88" t="s">
        <v>241</v>
      </c>
      <c r="C21" s="83" t="s">
        <v>242</v>
      </c>
      <c r="D21" s="96" t="s">
        <v>118</v>
      </c>
      <c r="E21" s="83" t="s">
        <v>236</v>
      </c>
      <c r="F21" s="83"/>
      <c r="G21" s="83"/>
      <c r="H21" s="90">
        <v>15.3</v>
      </c>
      <c r="I21" s="96" t="s">
        <v>162</v>
      </c>
      <c r="J21" s="97">
        <v>5.5E-2</v>
      </c>
      <c r="K21" s="91">
        <v>3.2299999999999995E-2</v>
      </c>
      <c r="L21" s="90">
        <v>4771.0000000000009</v>
      </c>
      <c r="M21" s="92">
        <v>143.6</v>
      </c>
      <c r="N21" s="90">
        <v>6.851160000000001</v>
      </c>
      <c r="O21" s="91">
        <v>2.8228888418440293E-7</v>
      </c>
      <c r="P21" s="91">
        <v>2.1840444344955301E-2</v>
      </c>
      <c r="Q21" s="91">
        <v>8.7256324761488622E-6</v>
      </c>
    </row>
    <row r="22" spans="2:47">
      <c r="B22" s="89"/>
      <c r="C22" s="83"/>
      <c r="D22" s="83"/>
      <c r="E22" s="83"/>
      <c r="F22" s="83"/>
      <c r="G22" s="83"/>
      <c r="H22" s="83"/>
      <c r="I22" s="83"/>
      <c r="J22" s="83"/>
      <c r="K22" s="91"/>
      <c r="L22" s="90"/>
      <c r="M22" s="92"/>
      <c r="N22" s="83"/>
      <c r="O22" s="83"/>
      <c r="P22" s="91"/>
      <c r="Q22" s="83"/>
    </row>
    <row r="23" spans="2:47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</row>
    <row r="24" spans="2:47">
      <c r="B24" s="131" t="s">
        <v>959</v>
      </c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</row>
    <row r="25" spans="2:47">
      <c r="B25" s="131" t="s">
        <v>110</v>
      </c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</row>
    <row r="26" spans="2:47">
      <c r="B26" s="13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2:47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2:47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2:47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</row>
    <row r="30" spans="2:47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</row>
    <row r="31" spans="2:47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</row>
    <row r="32" spans="2:47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</row>
    <row r="33" spans="2:17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</row>
    <row r="34" spans="2:17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</row>
    <row r="35" spans="2:17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</row>
    <row r="36" spans="2:17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</row>
    <row r="37" spans="2:17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</row>
    <row r="38" spans="2:17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</row>
    <row r="39" spans="2:17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</row>
    <row r="40" spans="2:17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</row>
    <row r="41" spans="2:17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</row>
    <row r="42" spans="2:17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</row>
    <row r="43" spans="2:17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</row>
    <row r="44" spans="2:17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</row>
    <row r="45" spans="2:17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</row>
    <row r="46" spans="2:17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</row>
    <row r="47" spans="2:17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</row>
    <row r="48" spans="2:17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</row>
    <row r="49" spans="2:17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</row>
    <row r="50" spans="2:17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</row>
    <row r="51" spans="2:17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</row>
    <row r="52" spans="2:17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</row>
    <row r="53" spans="2:17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</row>
    <row r="54" spans="2:17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</row>
    <row r="55" spans="2:17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</row>
    <row r="56" spans="2:17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</row>
    <row r="57" spans="2:17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</row>
    <row r="58" spans="2:17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</row>
    <row r="59" spans="2:17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</row>
    <row r="60" spans="2:17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</row>
    <row r="61" spans="2:17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</row>
    <row r="62" spans="2:17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</row>
    <row r="63" spans="2:17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</row>
    <row r="64" spans="2:17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</row>
    <row r="65" spans="2:17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</row>
    <row r="66" spans="2:17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</row>
    <row r="67" spans="2:17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</row>
    <row r="68" spans="2:17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</row>
    <row r="69" spans="2:17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</row>
    <row r="70" spans="2:17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</row>
    <row r="71" spans="2:17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</row>
    <row r="72" spans="2:17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</row>
    <row r="73" spans="2:17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</row>
    <row r="74" spans="2:17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</row>
    <row r="75" spans="2:17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</row>
    <row r="76" spans="2:17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</row>
    <row r="77" spans="2:17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</row>
    <row r="78" spans="2:17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</row>
    <row r="79" spans="2:17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</row>
    <row r="80" spans="2:17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</row>
    <row r="81" spans="2:17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</row>
    <row r="82" spans="2:17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</row>
    <row r="83" spans="2:17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</row>
    <row r="84" spans="2:17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</row>
    <row r="85" spans="2:17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</row>
    <row r="86" spans="2:17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</row>
    <row r="87" spans="2:17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</row>
    <row r="88" spans="2:17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</row>
    <row r="89" spans="2:17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</row>
    <row r="90" spans="2:17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</row>
    <row r="91" spans="2:17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</row>
    <row r="92" spans="2:17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</row>
    <row r="93" spans="2:17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</row>
    <row r="94" spans="2:17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</row>
    <row r="95" spans="2:17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</row>
    <row r="96" spans="2:17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</row>
    <row r="97" spans="2:17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</row>
    <row r="98" spans="2:17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</row>
    <row r="99" spans="2:17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</row>
    <row r="100" spans="2:17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</row>
    <row r="101" spans="2:17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</row>
    <row r="102" spans="2:17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</row>
    <row r="103" spans="2:17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</row>
    <row r="104" spans="2:17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 spans="2:17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</row>
    <row r="106" spans="2:17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</row>
    <row r="107" spans="2:17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</row>
    <row r="108" spans="2:17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</row>
    <row r="109" spans="2:17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</row>
    <row r="110" spans="2:17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</row>
    <row r="111" spans="2:17"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</row>
    <row r="112" spans="2:17"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</row>
    <row r="113" spans="2:17"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</row>
    <row r="114" spans="2:17"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</row>
    <row r="115" spans="2:17"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</row>
    <row r="116" spans="2:17"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</row>
    <row r="117" spans="2:17"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</row>
    <row r="118" spans="2:17"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</row>
    <row r="119" spans="2:17"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</row>
    <row r="120" spans="2:17"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</row>
    <row r="121" spans="2:17"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</row>
    <row r="122" spans="2:17">
      <c r="C122" s="1"/>
      <c r="D122" s="1"/>
    </row>
    <row r="123" spans="2:17">
      <c r="C123" s="1"/>
      <c r="D123" s="1"/>
    </row>
    <row r="124" spans="2:17">
      <c r="C124" s="1"/>
      <c r="D124" s="1"/>
    </row>
    <row r="125" spans="2:17">
      <c r="C125" s="1"/>
      <c r="D125" s="1"/>
    </row>
    <row r="126" spans="2:17">
      <c r="C126" s="1"/>
      <c r="D126" s="1"/>
    </row>
    <row r="127" spans="2:17">
      <c r="C127" s="1"/>
      <c r="D127" s="1"/>
    </row>
    <row r="128" spans="2:17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3" type="noConversion"/>
  <conditionalFormatting sqref="B24">
    <cfRule type="cellIs" dxfId="27" priority="2" operator="equal">
      <formula>"NR3"</formula>
    </cfRule>
  </conditionalFormatting>
  <conditionalFormatting sqref="B24">
    <cfRule type="containsText" dxfId="26" priority="1" operator="containsText" text="הפרשה ">
      <formula>NOT(ISERROR(SEARCH("הפרשה ",B24)))</formula>
    </cfRule>
  </conditionalFormatting>
  <dataValidations count="1">
    <dataValidation allowBlank="1" showInputMessage="1" showErrorMessage="1" sqref="C5:C1048576 AH1:XFD2 D3:XFD1048576 D1:AF2 A1:A1048576 B1:B23 B26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177</v>
      </c>
      <c r="C1" s="81" t="s" vm="1">
        <v>231</v>
      </c>
    </row>
    <row r="2" spans="2:67">
      <c r="B2" s="57" t="s">
        <v>176</v>
      </c>
      <c r="C2" s="81" t="s">
        <v>232</v>
      </c>
    </row>
    <row r="3" spans="2:67">
      <c r="B3" s="57" t="s">
        <v>178</v>
      </c>
      <c r="C3" s="81" t="s">
        <v>233</v>
      </c>
    </row>
    <row r="4" spans="2:67">
      <c r="B4" s="57" t="s">
        <v>179</v>
      </c>
      <c r="C4" s="81">
        <v>76</v>
      </c>
    </row>
    <row r="6" spans="2:67" ht="26.25" customHeight="1">
      <c r="B6" s="149" t="s">
        <v>208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3"/>
      <c r="BO6" s="3"/>
    </row>
    <row r="7" spans="2:67" ht="26.25" customHeight="1">
      <c r="B7" s="149" t="s">
        <v>85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3"/>
      <c r="AZ7" s="44"/>
      <c r="BJ7" s="3"/>
      <c r="BO7" s="3"/>
    </row>
    <row r="8" spans="2:67" s="3" customFormat="1" ht="78.75">
      <c r="B8" s="38" t="s">
        <v>113</v>
      </c>
      <c r="C8" s="14" t="s">
        <v>43</v>
      </c>
      <c r="D8" s="77" t="s">
        <v>117</v>
      </c>
      <c r="E8" s="77" t="s">
        <v>225</v>
      </c>
      <c r="F8" s="77" t="s">
        <v>115</v>
      </c>
      <c r="G8" s="14" t="s">
        <v>61</v>
      </c>
      <c r="H8" s="14" t="s">
        <v>15</v>
      </c>
      <c r="I8" s="14" t="s">
        <v>62</v>
      </c>
      <c r="J8" s="14" t="s">
        <v>100</v>
      </c>
      <c r="K8" s="14" t="s">
        <v>18</v>
      </c>
      <c r="L8" s="14" t="s">
        <v>99</v>
      </c>
      <c r="M8" s="14" t="s">
        <v>17</v>
      </c>
      <c r="N8" s="14" t="s">
        <v>19</v>
      </c>
      <c r="O8" s="14" t="s">
        <v>0</v>
      </c>
      <c r="P8" s="14" t="s">
        <v>103</v>
      </c>
      <c r="Q8" s="14" t="s">
        <v>57</v>
      </c>
      <c r="R8" s="14" t="s">
        <v>55</v>
      </c>
      <c r="S8" s="77" t="s">
        <v>180</v>
      </c>
      <c r="T8" s="39" t="s">
        <v>182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58</v>
      </c>
      <c r="Q9" s="17" t="s">
        <v>23</v>
      </c>
      <c r="R9" s="17" t="s">
        <v>20</v>
      </c>
      <c r="S9" s="17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111</v>
      </c>
      <c r="R10" s="20" t="s">
        <v>112</v>
      </c>
      <c r="S10" s="46" t="s">
        <v>183</v>
      </c>
      <c r="T10" s="76" t="s">
        <v>226</v>
      </c>
      <c r="U10" s="5"/>
      <c r="BJ10" s="1"/>
      <c r="BK10" s="3"/>
      <c r="BL10" s="1"/>
      <c r="BO10" s="1"/>
    </row>
    <row r="11" spans="2:67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5"/>
      <c r="BJ11" s="1"/>
      <c r="BK11" s="3"/>
      <c r="BL11" s="1"/>
      <c r="BO11" s="1"/>
    </row>
    <row r="12" spans="2:67" ht="20.25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BK12" s="4"/>
    </row>
    <row r="13" spans="2:67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</row>
    <row r="14" spans="2:67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</row>
    <row r="15" spans="2:67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</row>
    <row r="16" spans="2:67" ht="20.2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BJ16" s="4"/>
    </row>
    <row r="17" spans="2:20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</row>
    <row r="18" spans="2:20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</row>
    <row r="19" spans="2:20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</row>
    <row r="20" spans="2:20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</row>
    <row r="21" spans="2:20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</row>
    <row r="22" spans="2:20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</row>
    <row r="23" spans="2:20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</row>
    <row r="24" spans="2:20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</row>
    <row r="25" spans="2:20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</row>
    <row r="26" spans="2:20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</row>
    <row r="27" spans="2:20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</row>
    <row r="28" spans="2:20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</row>
    <row r="29" spans="2:20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</row>
    <row r="30" spans="2:20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</row>
    <row r="31" spans="2:20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</row>
    <row r="32" spans="2:20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</row>
    <row r="33" spans="2:20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</row>
    <row r="34" spans="2:20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</row>
    <row r="35" spans="2:20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</row>
    <row r="36" spans="2:20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</row>
    <row r="37" spans="2:20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</row>
    <row r="38" spans="2:20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</row>
    <row r="39" spans="2:20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</row>
    <row r="40" spans="2:20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</row>
    <row r="41" spans="2:20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</row>
    <row r="42" spans="2:20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</row>
    <row r="43" spans="2:20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</row>
    <row r="44" spans="2:20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</row>
    <row r="45" spans="2:20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</row>
    <row r="46" spans="2:20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</row>
    <row r="47" spans="2:20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</row>
    <row r="48" spans="2:20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</row>
    <row r="49" spans="2:20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</row>
    <row r="50" spans="2:20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</row>
    <row r="51" spans="2:20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</row>
    <row r="52" spans="2:20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</row>
    <row r="53" spans="2:20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</row>
    <row r="54" spans="2:20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</row>
    <row r="55" spans="2:20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</row>
    <row r="56" spans="2:20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</row>
    <row r="57" spans="2:20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</row>
    <row r="58" spans="2:20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</row>
    <row r="59" spans="2:20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</row>
    <row r="60" spans="2:20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</row>
    <row r="61" spans="2:20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</row>
    <row r="62" spans="2:20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</row>
    <row r="63" spans="2:20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</row>
    <row r="64" spans="2:20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</row>
    <row r="65" spans="2:20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</row>
    <row r="66" spans="2:20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</row>
    <row r="67" spans="2:20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</row>
    <row r="68" spans="2:20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</row>
    <row r="69" spans="2:20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</row>
    <row r="70" spans="2:20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</row>
    <row r="71" spans="2:20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</row>
    <row r="72" spans="2:20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</row>
    <row r="73" spans="2:20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</row>
    <row r="74" spans="2:20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</row>
    <row r="75" spans="2:20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</row>
    <row r="76" spans="2:20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</row>
    <row r="77" spans="2:20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</row>
    <row r="78" spans="2:20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</row>
    <row r="79" spans="2:20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</row>
    <row r="80" spans="2:20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</row>
    <row r="81" spans="2:20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</row>
    <row r="82" spans="2:20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</row>
    <row r="83" spans="2:20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</row>
    <row r="84" spans="2:20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</row>
    <row r="85" spans="2:20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</row>
    <row r="86" spans="2:20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</row>
    <row r="87" spans="2:20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</row>
    <row r="88" spans="2:20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</row>
    <row r="89" spans="2:20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</row>
    <row r="90" spans="2:20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</row>
    <row r="91" spans="2:20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</row>
    <row r="92" spans="2:20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</row>
    <row r="93" spans="2:20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</row>
    <row r="94" spans="2:20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</row>
    <row r="95" spans="2:20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</row>
    <row r="96" spans="2:20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</row>
    <row r="97" spans="2:20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</row>
    <row r="98" spans="2:20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</row>
    <row r="99" spans="2:20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</row>
    <row r="100" spans="2:20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</row>
    <row r="101" spans="2:20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</row>
    <row r="102" spans="2:20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</row>
    <row r="103" spans="2:20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</row>
    <row r="104" spans="2:20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</row>
    <row r="105" spans="2:20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</row>
    <row r="106" spans="2:20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</row>
    <row r="107" spans="2:20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</row>
    <row r="108" spans="2:20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</row>
    <row r="109" spans="2:20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</row>
    <row r="110" spans="2:20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M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5" width="5.42578125" style="2" bestFit="1" customWidth="1"/>
    <col min="6" max="6" width="6.570312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57" t="s">
        <v>177</v>
      </c>
      <c r="C1" s="81" t="s" vm="1">
        <v>231</v>
      </c>
    </row>
    <row r="2" spans="2:65">
      <c r="B2" s="57" t="s">
        <v>176</v>
      </c>
      <c r="C2" s="81" t="s">
        <v>232</v>
      </c>
    </row>
    <row r="3" spans="2:65">
      <c r="B3" s="57" t="s">
        <v>178</v>
      </c>
      <c r="C3" s="81" t="s">
        <v>233</v>
      </c>
    </row>
    <row r="4" spans="2:65">
      <c r="B4" s="57" t="s">
        <v>179</v>
      </c>
      <c r="C4" s="81">
        <v>76</v>
      </c>
    </row>
    <row r="6" spans="2:65" ht="26.25" customHeight="1">
      <c r="B6" s="154" t="s">
        <v>208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6"/>
    </row>
    <row r="7" spans="2:65" ht="26.25" customHeight="1">
      <c r="B7" s="154" t="s">
        <v>86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6"/>
      <c r="BM7" s="3"/>
    </row>
    <row r="8" spans="2:65" s="3" customFormat="1" ht="78.75">
      <c r="B8" s="23" t="s">
        <v>113</v>
      </c>
      <c r="C8" s="31" t="s">
        <v>43</v>
      </c>
      <c r="D8" s="77" t="s">
        <v>117</v>
      </c>
      <c r="E8" s="77" t="s">
        <v>225</v>
      </c>
      <c r="F8" s="73" t="s">
        <v>115</v>
      </c>
      <c r="G8" s="31" t="s">
        <v>61</v>
      </c>
      <c r="H8" s="31" t="s">
        <v>15</v>
      </c>
      <c r="I8" s="31" t="s">
        <v>62</v>
      </c>
      <c r="J8" s="31" t="s">
        <v>100</v>
      </c>
      <c r="K8" s="31" t="s">
        <v>18</v>
      </c>
      <c r="L8" s="31" t="s">
        <v>99</v>
      </c>
      <c r="M8" s="31" t="s">
        <v>17</v>
      </c>
      <c r="N8" s="31" t="s">
        <v>19</v>
      </c>
      <c r="O8" s="31" t="s">
        <v>0</v>
      </c>
      <c r="P8" s="31" t="s">
        <v>103</v>
      </c>
      <c r="Q8" s="31" t="s">
        <v>57</v>
      </c>
      <c r="R8" s="14" t="s">
        <v>55</v>
      </c>
      <c r="S8" s="77" t="s">
        <v>180</v>
      </c>
      <c r="T8" s="32" t="s">
        <v>182</v>
      </c>
      <c r="V8" s="1"/>
      <c r="BI8" s="1"/>
      <c r="BJ8" s="1"/>
    </row>
    <row r="9" spans="2:65" s="3" customFormat="1" ht="25.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58</v>
      </c>
      <c r="Q9" s="33" t="s">
        <v>23</v>
      </c>
      <c r="R9" s="17" t="s">
        <v>20</v>
      </c>
      <c r="S9" s="33" t="s">
        <v>23</v>
      </c>
      <c r="T9" s="18" t="s">
        <v>20</v>
      </c>
      <c r="BH9" s="1"/>
      <c r="BI9" s="1"/>
      <c r="BJ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111</v>
      </c>
      <c r="R10" s="20" t="s">
        <v>112</v>
      </c>
      <c r="S10" s="20" t="s">
        <v>183</v>
      </c>
      <c r="T10" s="21" t="s">
        <v>226</v>
      </c>
      <c r="U10" s="5"/>
      <c r="BH10" s="1"/>
      <c r="BI10" s="3"/>
      <c r="BJ10" s="1"/>
    </row>
    <row r="11" spans="2:65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5"/>
      <c r="BH11" s="1"/>
      <c r="BI11" s="3"/>
      <c r="BJ11" s="1"/>
      <c r="BM11" s="1"/>
    </row>
    <row r="12" spans="2:65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BI12" s="3"/>
    </row>
    <row r="13" spans="2:65" ht="20.25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BI13" s="4"/>
    </row>
    <row r="14" spans="2:6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</row>
    <row r="15" spans="2:65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</row>
    <row r="16" spans="2:6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</row>
    <row r="17" spans="2:60" ht="20.25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BH17" s="4"/>
    </row>
    <row r="18" spans="2:60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</row>
    <row r="19" spans="2:60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BH19" s="3"/>
    </row>
    <row r="20" spans="2:60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</row>
    <row r="21" spans="2:60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</row>
    <row r="22" spans="2:60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</row>
    <row r="23" spans="2:60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</row>
    <row r="24" spans="2:60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</row>
    <row r="25" spans="2:60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</row>
    <row r="26" spans="2:60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</row>
    <row r="27" spans="2:60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</row>
    <row r="28" spans="2:60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</row>
    <row r="29" spans="2:60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</row>
    <row r="30" spans="2:60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</row>
    <row r="31" spans="2:60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</row>
    <row r="32" spans="2:60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</row>
    <row r="33" spans="2:20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</row>
    <row r="34" spans="2:20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</row>
    <row r="35" spans="2:20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</row>
    <row r="36" spans="2:20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</row>
    <row r="37" spans="2:20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</row>
    <row r="38" spans="2:20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</row>
    <row r="39" spans="2:20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</row>
    <row r="40" spans="2:20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</row>
    <row r="41" spans="2:20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</row>
    <row r="42" spans="2:20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</row>
    <row r="43" spans="2:20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</row>
    <row r="44" spans="2:20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</row>
    <row r="45" spans="2:20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</row>
    <row r="46" spans="2:20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</row>
    <row r="47" spans="2:20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</row>
    <row r="48" spans="2:20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</row>
    <row r="49" spans="2:20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</row>
    <row r="50" spans="2:20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</row>
    <row r="51" spans="2:20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</row>
    <row r="52" spans="2:20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</row>
    <row r="53" spans="2:20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</row>
    <row r="54" spans="2:20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</row>
    <row r="55" spans="2:20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</row>
    <row r="56" spans="2:20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</row>
    <row r="57" spans="2:20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</row>
    <row r="58" spans="2:20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</row>
    <row r="59" spans="2:20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</row>
    <row r="60" spans="2:20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</row>
    <row r="61" spans="2:20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</row>
    <row r="62" spans="2:20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</row>
    <row r="63" spans="2:20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</row>
    <row r="64" spans="2:20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</row>
    <row r="65" spans="2:20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</row>
    <row r="66" spans="2:20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</row>
    <row r="67" spans="2:20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</row>
    <row r="68" spans="2:20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</row>
    <row r="69" spans="2:20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</row>
    <row r="70" spans="2:20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</row>
    <row r="71" spans="2:20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</row>
    <row r="72" spans="2:20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</row>
    <row r="73" spans="2:20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</row>
    <row r="74" spans="2:20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</row>
    <row r="75" spans="2:20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</row>
    <row r="76" spans="2:20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</row>
    <row r="77" spans="2:20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</row>
    <row r="78" spans="2:20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</row>
    <row r="79" spans="2:20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</row>
    <row r="80" spans="2:20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</row>
    <row r="81" spans="2:20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</row>
    <row r="82" spans="2:20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</row>
    <row r="83" spans="2:20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</row>
    <row r="84" spans="2:20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</row>
    <row r="85" spans="2:20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</row>
    <row r="86" spans="2:20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</row>
    <row r="87" spans="2:20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</row>
    <row r="88" spans="2:20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</row>
    <row r="89" spans="2:20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</row>
    <row r="90" spans="2:20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</row>
    <row r="91" spans="2:20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</row>
    <row r="92" spans="2:20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</row>
    <row r="93" spans="2:20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</row>
    <row r="94" spans="2:20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</row>
    <row r="95" spans="2:20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</row>
    <row r="96" spans="2:20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</row>
    <row r="97" spans="2:20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</row>
    <row r="98" spans="2:20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</row>
    <row r="99" spans="2:20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</row>
    <row r="100" spans="2:20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</row>
    <row r="101" spans="2:20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</row>
    <row r="102" spans="2:20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</row>
    <row r="103" spans="2:20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</row>
    <row r="104" spans="2:20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</row>
    <row r="105" spans="2:20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</row>
    <row r="106" spans="2:20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</row>
    <row r="107" spans="2:20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</row>
    <row r="108" spans="2:20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</row>
    <row r="109" spans="2:20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</row>
    <row r="110" spans="2:20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</row>
    <row r="111" spans="2:20">
      <c r="C111" s="1"/>
      <c r="D111" s="1"/>
      <c r="E111" s="1"/>
      <c r="F111" s="1"/>
    </row>
    <row r="112" spans="2:20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4:B110">
    <cfRule type="cellIs" dxfId="25" priority="2" operator="equal">
      <formula>"NR3"</formula>
    </cfRule>
  </conditionalFormatting>
  <conditionalFormatting sqref="B14:B110">
    <cfRule type="containsText" dxfId="24" priority="1" operator="containsText" text="הפרשה ">
      <formula>NOT(ISERROR(SEARCH("הפרשה ",B14)))</formula>
    </cfRule>
  </conditionalFormatting>
  <dataValidations count="6">
    <dataValidation type="list" allowBlank="1" showInputMessage="1" showErrorMessage="1" sqref="G556:G828">
      <formula1>$BJ$7:$BJ$24</formula1>
    </dataValidation>
    <dataValidation allowBlank="1" showInputMessage="1" showErrorMessage="1" sqref="H2"/>
    <dataValidation type="list" allowBlank="1" showInputMessage="1" showErrorMessage="1" sqref="I12:I828">
      <formula1>$BL$7:$BL$10</formula1>
    </dataValidation>
    <dataValidation type="list" allowBlank="1" showInputMessage="1" showErrorMessage="1" sqref="E12:E822">
      <formula1>$BH$7:$BH$24</formula1>
    </dataValidation>
    <dataValidation type="list" allowBlank="1" showInputMessage="1" showErrorMessage="1" sqref="L12:L828">
      <formula1>$BM$7:$BM$20</formula1>
    </dataValidation>
    <dataValidation type="list" allowBlank="1" showInputMessage="1" showErrorMessage="1" sqref="G12:G555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E3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18.7109375" style="2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5.7109375" style="2" bestFit="1" customWidth="1"/>
    <col min="8" max="8" width="12.28515625" style="1" bestFit="1" customWidth="1"/>
    <col min="9" max="9" width="14.28515625" style="1" bestFit="1" customWidth="1"/>
    <col min="10" max="10" width="10.7109375" style="1" bestFit="1" customWidth="1"/>
    <col min="11" max="11" width="11.28515625" style="1" bestFit="1" customWidth="1"/>
    <col min="12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7">
      <c r="B1" s="57" t="s">
        <v>177</v>
      </c>
      <c r="C1" s="81" t="s" vm="1">
        <v>231</v>
      </c>
    </row>
    <row r="2" spans="2:57">
      <c r="B2" s="57" t="s">
        <v>176</v>
      </c>
      <c r="C2" s="81" t="s">
        <v>232</v>
      </c>
    </row>
    <row r="3" spans="2:57">
      <c r="B3" s="57" t="s">
        <v>178</v>
      </c>
      <c r="C3" s="81" t="s">
        <v>233</v>
      </c>
    </row>
    <row r="4" spans="2:57">
      <c r="B4" s="57" t="s">
        <v>179</v>
      </c>
      <c r="C4" s="81">
        <v>76</v>
      </c>
    </row>
    <row r="6" spans="2:57" ht="26.25" customHeight="1">
      <c r="B6" s="154" t="s">
        <v>208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6"/>
      <c r="BE6" s="3"/>
    </row>
    <row r="7" spans="2:57" ht="26.25" customHeight="1">
      <c r="B7" s="154" t="s">
        <v>87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6"/>
      <c r="BA7" s="3"/>
      <c r="BE7" s="3"/>
    </row>
    <row r="8" spans="2:57" s="3" customFormat="1" ht="63">
      <c r="B8" s="23" t="s">
        <v>113</v>
      </c>
      <c r="C8" s="31" t="s">
        <v>43</v>
      </c>
      <c r="D8" s="73" t="s">
        <v>117</v>
      </c>
      <c r="E8" s="73" t="s">
        <v>225</v>
      </c>
      <c r="F8" s="73" t="s">
        <v>115</v>
      </c>
      <c r="G8" s="31" t="s">
        <v>61</v>
      </c>
      <c r="H8" s="31" t="s">
        <v>99</v>
      </c>
      <c r="I8" s="31" t="s">
        <v>0</v>
      </c>
      <c r="J8" s="14" t="s">
        <v>103</v>
      </c>
      <c r="K8" s="14" t="s">
        <v>57</v>
      </c>
      <c r="L8" s="14" t="s">
        <v>55</v>
      </c>
      <c r="M8" s="77" t="s">
        <v>180</v>
      </c>
      <c r="N8" s="15" t="s">
        <v>182</v>
      </c>
      <c r="BA8" s="1"/>
      <c r="BB8" s="1"/>
      <c r="BC8" s="1"/>
      <c r="BE8" s="4"/>
    </row>
    <row r="9" spans="2:57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58</v>
      </c>
      <c r="K9" s="17" t="s">
        <v>23</v>
      </c>
      <c r="L9" s="17" t="s">
        <v>20</v>
      </c>
      <c r="M9" s="17" t="s">
        <v>20</v>
      </c>
      <c r="N9" s="18" t="s">
        <v>20</v>
      </c>
      <c r="BA9" s="1"/>
      <c r="BC9" s="1"/>
      <c r="BE9" s="4"/>
    </row>
    <row r="10" spans="2:5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BA10" s="1"/>
      <c r="BB10" s="3"/>
      <c r="BC10" s="1"/>
      <c r="BE10" s="1"/>
    </row>
    <row r="11" spans="2:57" s="4" customFormat="1" ht="18" customHeight="1">
      <c r="B11" s="99" t="s">
        <v>34</v>
      </c>
      <c r="C11" s="104"/>
      <c r="D11" s="104"/>
      <c r="E11" s="104"/>
      <c r="F11" s="104"/>
      <c r="G11" s="104"/>
      <c r="H11" s="104"/>
      <c r="I11" s="105"/>
      <c r="J11" s="106"/>
      <c r="K11" s="105">
        <v>306191.26570000005</v>
      </c>
      <c r="L11" s="104"/>
      <c r="M11" s="107">
        <v>1</v>
      </c>
      <c r="N11" s="107">
        <v>0.38996497701192867</v>
      </c>
      <c r="BA11" s="1"/>
      <c r="BB11" s="3"/>
      <c r="BC11" s="1"/>
      <c r="BE11" s="1"/>
    </row>
    <row r="12" spans="2:57" ht="20.25">
      <c r="B12" s="100" t="s">
        <v>229</v>
      </c>
      <c r="C12" s="85"/>
      <c r="D12" s="85"/>
      <c r="E12" s="85"/>
      <c r="F12" s="85"/>
      <c r="G12" s="85"/>
      <c r="H12" s="85"/>
      <c r="I12" s="93"/>
      <c r="J12" s="95"/>
      <c r="K12" s="93">
        <v>246953.79522</v>
      </c>
      <c r="L12" s="85"/>
      <c r="M12" s="94">
        <v>0.80653442107640094</v>
      </c>
      <c r="N12" s="94">
        <v>0.31452017697438789</v>
      </c>
      <c r="BB12" s="4"/>
    </row>
    <row r="13" spans="2:57">
      <c r="B13" s="101" t="s">
        <v>31</v>
      </c>
      <c r="C13" s="85"/>
      <c r="D13" s="85"/>
      <c r="E13" s="85"/>
      <c r="F13" s="85"/>
      <c r="G13" s="85"/>
      <c r="H13" s="85"/>
      <c r="I13" s="93"/>
      <c r="J13" s="95"/>
      <c r="K13" s="93">
        <v>169259.02522000004</v>
      </c>
      <c r="L13" s="85"/>
      <c r="M13" s="94">
        <v>0.55278854814178979</v>
      </c>
      <c r="N13" s="94">
        <v>0.21556817346857049</v>
      </c>
    </row>
    <row r="14" spans="2:57">
      <c r="B14" s="102" t="s">
        <v>243</v>
      </c>
      <c r="C14" s="83" t="s">
        <v>244</v>
      </c>
      <c r="D14" s="96" t="s">
        <v>118</v>
      </c>
      <c r="E14" s="96" t="s">
        <v>245</v>
      </c>
      <c r="F14" s="83" t="s">
        <v>246</v>
      </c>
      <c r="G14" s="96" t="s">
        <v>247</v>
      </c>
      <c r="H14" s="96" t="s">
        <v>162</v>
      </c>
      <c r="I14" s="90">
        <v>2135791.6700000004</v>
      </c>
      <c r="J14" s="92">
        <v>271.5</v>
      </c>
      <c r="K14" s="90">
        <v>5798.6743800000004</v>
      </c>
      <c r="L14" s="91">
        <v>6.4044977727239106E-4</v>
      </c>
      <c r="M14" s="91">
        <v>1.8938079003473024E-2</v>
      </c>
      <c r="N14" s="91">
        <v>7.385187543239447E-3</v>
      </c>
    </row>
    <row r="15" spans="2:57">
      <c r="B15" s="102" t="s">
        <v>248</v>
      </c>
      <c r="C15" s="83" t="s">
        <v>249</v>
      </c>
      <c r="D15" s="96" t="s">
        <v>118</v>
      </c>
      <c r="E15" s="96" t="s">
        <v>245</v>
      </c>
      <c r="F15" s="83" t="s">
        <v>250</v>
      </c>
      <c r="G15" s="96" t="s">
        <v>187</v>
      </c>
      <c r="H15" s="96" t="s">
        <v>162</v>
      </c>
      <c r="I15" s="90">
        <v>24000.020000000004</v>
      </c>
      <c r="J15" s="92">
        <v>4410</v>
      </c>
      <c r="K15" s="90">
        <v>1058.4008799999999</v>
      </c>
      <c r="L15" s="91">
        <v>4.3309946709446807E-5</v>
      </c>
      <c r="M15" s="91">
        <v>3.4566658117446089E-3</v>
      </c>
      <c r="N15" s="91">
        <v>1.3479786038149062E-3</v>
      </c>
    </row>
    <row r="16" spans="2:57" ht="20.25">
      <c r="B16" s="102" t="s">
        <v>251</v>
      </c>
      <c r="C16" s="83" t="s">
        <v>252</v>
      </c>
      <c r="D16" s="96" t="s">
        <v>118</v>
      </c>
      <c r="E16" s="96" t="s">
        <v>245</v>
      </c>
      <c r="F16" s="83" t="s">
        <v>253</v>
      </c>
      <c r="G16" s="96" t="s">
        <v>254</v>
      </c>
      <c r="H16" s="96" t="s">
        <v>162</v>
      </c>
      <c r="I16" s="90">
        <v>52511.250000000007</v>
      </c>
      <c r="J16" s="92">
        <v>20630</v>
      </c>
      <c r="K16" s="90">
        <v>10833.070880000003</v>
      </c>
      <c r="L16" s="91">
        <v>1.0579552888637757E-3</v>
      </c>
      <c r="M16" s="91">
        <v>3.5380078054264373E-2</v>
      </c>
      <c r="N16" s="91">
        <v>1.3796991325111446E-2</v>
      </c>
      <c r="BA16" s="4"/>
    </row>
    <row r="17" spans="2:14">
      <c r="B17" s="102" t="s">
        <v>255</v>
      </c>
      <c r="C17" s="83" t="s">
        <v>256</v>
      </c>
      <c r="D17" s="96" t="s">
        <v>118</v>
      </c>
      <c r="E17" s="96" t="s">
        <v>245</v>
      </c>
      <c r="F17" s="83" t="s">
        <v>257</v>
      </c>
      <c r="G17" s="96" t="s">
        <v>258</v>
      </c>
      <c r="H17" s="96" t="s">
        <v>162</v>
      </c>
      <c r="I17" s="90">
        <v>17265.490000000005</v>
      </c>
      <c r="J17" s="92">
        <v>39000</v>
      </c>
      <c r="K17" s="90">
        <v>6733.5410999999995</v>
      </c>
      <c r="L17" s="91">
        <v>4.0391064238895345E-4</v>
      </c>
      <c r="M17" s="91">
        <v>2.1991290589579996E-2</v>
      </c>
      <c r="N17" s="91">
        <v>8.575833129228206E-3</v>
      </c>
    </row>
    <row r="18" spans="2:14">
      <c r="B18" s="102" t="s">
        <v>259</v>
      </c>
      <c r="C18" s="83" t="s">
        <v>260</v>
      </c>
      <c r="D18" s="96" t="s">
        <v>118</v>
      </c>
      <c r="E18" s="96" t="s">
        <v>245</v>
      </c>
      <c r="F18" s="83" t="s">
        <v>261</v>
      </c>
      <c r="G18" s="96" t="s">
        <v>262</v>
      </c>
      <c r="H18" s="96" t="s">
        <v>162</v>
      </c>
      <c r="I18" s="90">
        <v>1430724.69</v>
      </c>
      <c r="J18" s="92">
        <v>732</v>
      </c>
      <c r="K18" s="90">
        <v>10472.904730000002</v>
      </c>
      <c r="L18" s="91">
        <v>5.1735288052773569E-4</v>
      </c>
      <c r="M18" s="91">
        <v>3.4203799726479266E-2</v>
      </c>
      <c r="N18" s="91">
        <v>1.33382839740571E-2</v>
      </c>
    </row>
    <row r="19" spans="2:14">
      <c r="B19" s="102" t="s">
        <v>263</v>
      </c>
      <c r="C19" s="83" t="s">
        <v>264</v>
      </c>
      <c r="D19" s="96" t="s">
        <v>118</v>
      </c>
      <c r="E19" s="96" t="s">
        <v>245</v>
      </c>
      <c r="F19" s="83" t="s">
        <v>265</v>
      </c>
      <c r="G19" s="96" t="s">
        <v>266</v>
      </c>
      <c r="H19" s="96" t="s">
        <v>162</v>
      </c>
      <c r="I19" s="90">
        <v>44209.610000000008</v>
      </c>
      <c r="J19" s="92">
        <v>5650</v>
      </c>
      <c r="K19" s="90">
        <v>2497.8429700000006</v>
      </c>
      <c r="L19" s="91">
        <v>4.4064180578418994E-4</v>
      </c>
      <c r="M19" s="91">
        <v>8.1577864877678645E-3</v>
      </c>
      <c r="N19" s="91">
        <v>3.1812510201706177E-3</v>
      </c>
    </row>
    <row r="20" spans="2:14">
      <c r="B20" s="102" t="s">
        <v>267</v>
      </c>
      <c r="C20" s="83" t="s">
        <v>268</v>
      </c>
      <c r="D20" s="96" t="s">
        <v>118</v>
      </c>
      <c r="E20" s="96" t="s">
        <v>245</v>
      </c>
      <c r="F20" s="83" t="s">
        <v>269</v>
      </c>
      <c r="G20" s="96" t="s">
        <v>270</v>
      </c>
      <c r="H20" s="96" t="s">
        <v>162</v>
      </c>
      <c r="I20" s="90">
        <v>60738.740000000013</v>
      </c>
      <c r="J20" s="92">
        <v>3283</v>
      </c>
      <c r="K20" s="90">
        <v>1994.0528300000003</v>
      </c>
      <c r="L20" s="91">
        <v>3.1065814615749134E-4</v>
      </c>
      <c r="M20" s="91">
        <v>6.5124419060135193E-3</v>
      </c>
      <c r="N20" s="91">
        <v>2.5396242581700828E-3</v>
      </c>
    </row>
    <row r="21" spans="2:14">
      <c r="B21" s="102" t="s">
        <v>271</v>
      </c>
      <c r="C21" s="83" t="s">
        <v>272</v>
      </c>
      <c r="D21" s="96" t="s">
        <v>118</v>
      </c>
      <c r="E21" s="96" t="s">
        <v>245</v>
      </c>
      <c r="F21" s="83" t="s">
        <v>273</v>
      </c>
      <c r="G21" s="96" t="s">
        <v>266</v>
      </c>
      <c r="H21" s="96" t="s">
        <v>162</v>
      </c>
      <c r="I21" s="90">
        <v>367879.20000000007</v>
      </c>
      <c r="J21" s="92">
        <v>800.9</v>
      </c>
      <c r="K21" s="90">
        <v>2946.3445099999999</v>
      </c>
      <c r="L21" s="91">
        <v>3.2494578237180584E-4</v>
      </c>
      <c r="M21" s="91">
        <v>9.6225622349618827E-3</v>
      </c>
      <c r="N21" s="91">
        <v>3.7524622607527629E-3</v>
      </c>
    </row>
    <row r="22" spans="2:14">
      <c r="B22" s="102" t="s">
        <v>274</v>
      </c>
      <c r="C22" s="83" t="s">
        <v>275</v>
      </c>
      <c r="D22" s="96" t="s">
        <v>118</v>
      </c>
      <c r="E22" s="96" t="s">
        <v>245</v>
      </c>
      <c r="F22" s="83" t="s">
        <v>276</v>
      </c>
      <c r="G22" s="96" t="s">
        <v>247</v>
      </c>
      <c r="H22" s="96" t="s">
        <v>162</v>
      </c>
      <c r="I22" s="90">
        <v>100961.49000000002</v>
      </c>
      <c r="J22" s="92">
        <v>1442</v>
      </c>
      <c r="K22" s="90">
        <v>1455.8646900000003</v>
      </c>
      <c r="L22" s="91">
        <v>1.8458428718985434E-4</v>
      </c>
      <c r="M22" s="91">
        <v>4.7547557787831441E-3</v>
      </c>
      <c r="N22" s="91">
        <v>1.8541882279705039E-3</v>
      </c>
    </row>
    <row r="23" spans="2:14">
      <c r="B23" s="102" t="s">
        <v>277</v>
      </c>
      <c r="C23" s="83" t="s">
        <v>278</v>
      </c>
      <c r="D23" s="96" t="s">
        <v>118</v>
      </c>
      <c r="E23" s="96" t="s">
        <v>245</v>
      </c>
      <c r="F23" s="83" t="s">
        <v>279</v>
      </c>
      <c r="G23" s="96" t="s">
        <v>280</v>
      </c>
      <c r="H23" s="96" t="s">
        <v>162</v>
      </c>
      <c r="I23" s="90">
        <v>77000.05</v>
      </c>
      <c r="J23" s="92">
        <v>13830</v>
      </c>
      <c r="K23" s="90">
        <v>10649.106920000002</v>
      </c>
      <c r="L23" s="91">
        <v>7.5909916569604158E-5</v>
      </c>
      <c r="M23" s="91">
        <v>3.4779264181995902E-2</v>
      </c>
      <c r="N23" s="91">
        <v>1.3562694957223825E-2</v>
      </c>
    </row>
    <row r="24" spans="2:14">
      <c r="B24" s="102" t="s">
        <v>281</v>
      </c>
      <c r="C24" s="83" t="s">
        <v>282</v>
      </c>
      <c r="D24" s="96" t="s">
        <v>118</v>
      </c>
      <c r="E24" s="96" t="s">
        <v>245</v>
      </c>
      <c r="F24" s="83" t="s">
        <v>283</v>
      </c>
      <c r="G24" s="96" t="s">
        <v>247</v>
      </c>
      <c r="H24" s="96" t="s">
        <v>162</v>
      </c>
      <c r="I24" s="90">
        <v>19356739.540000003</v>
      </c>
      <c r="J24" s="92">
        <v>66</v>
      </c>
      <c r="K24" s="90">
        <v>12775.448100000001</v>
      </c>
      <c r="L24" s="91">
        <v>1.4944652250612942E-3</v>
      </c>
      <c r="M24" s="91">
        <v>4.1723750907111522E-2</v>
      </c>
      <c r="N24" s="91">
        <v>1.6270801563343183E-2</v>
      </c>
    </row>
    <row r="25" spans="2:14">
      <c r="B25" s="102" t="s">
        <v>284</v>
      </c>
      <c r="C25" s="83" t="s">
        <v>285</v>
      </c>
      <c r="D25" s="96" t="s">
        <v>118</v>
      </c>
      <c r="E25" s="96" t="s">
        <v>245</v>
      </c>
      <c r="F25" s="83" t="s">
        <v>286</v>
      </c>
      <c r="G25" s="96" t="s">
        <v>280</v>
      </c>
      <c r="H25" s="96" t="s">
        <v>162</v>
      </c>
      <c r="I25" s="90">
        <v>558960.44999999995</v>
      </c>
      <c r="J25" s="92">
        <v>1580</v>
      </c>
      <c r="K25" s="90">
        <v>8933.2086500000005</v>
      </c>
      <c r="L25" s="91">
        <v>4.3792296298688922E-4</v>
      </c>
      <c r="M25" s="91">
        <v>2.9175256288180917E-2</v>
      </c>
      <c r="N25" s="91">
        <v>1.1377328147737599E-2</v>
      </c>
    </row>
    <row r="26" spans="2:14">
      <c r="B26" s="102" t="s">
        <v>287</v>
      </c>
      <c r="C26" s="83" t="s">
        <v>288</v>
      </c>
      <c r="D26" s="96" t="s">
        <v>118</v>
      </c>
      <c r="E26" s="96" t="s">
        <v>245</v>
      </c>
      <c r="F26" s="83" t="s">
        <v>289</v>
      </c>
      <c r="G26" s="96" t="s">
        <v>266</v>
      </c>
      <c r="H26" s="96" t="s">
        <v>162</v>
      </c>
      <c r="I26" s="90">
        <v>651833.65000000014</v>
      </c>
      <c r="J26" s="92">
        <v>1586</v>
      </c>
      <c r="K26" s="90">
        <v>10338.081690000001</v>
      </c>
      <c r="L26" s="91">
        <v>4.2800300611743305E-4</v>
      </c>
      <c r="M26" s="91">
        <v>3.3763476780977297E-2</v>
      </c>
      <c r="N26" s="91">
        <v>1.3166573446736598E-2</v>
      </c>
    </row>
    <row r="27" spans="2:14">
      <c r="B27" s="102" t="s">
        <v>290</v>
      </c>
      <c r="C27" s="83" t="s">
        <v>291</v>
      </c>
      <c r="D27" s="96" t="s">
        <v>118</v>
      </c>
      <c r="E27" s="96" t="s">
        <v>245</v>
      </c>
      <c r="F27" s="83" t="s">
        <v>292</v>
      </c>
      <c r="G27" s="96" t="s">
        <v>266</v>
      </c>
      <c r="H27" s="96" t="s">
        <v>162</v>
      </c>
      <c r="I27" s="90">
        <v>90188.810000000012</v>
      </c>
      <c r="J27" s="92">
        <v>5635</v>
      </c>
      <c r="K27" s="90">
        <v>5082.1394400000017</v>
      </c>
      <c r="L27" s="91">
        <v>3.8863331952580235E-4</v>
      </c>
      <c r="M27" s="91">
        <v>1.6597924269268274E-2</v>
      </c>
      <c r="N27" s="91">
        <v>6.4726091561109356E-3</v>
      </c>
    </row>
    <row r="28" spans="2:14">
      <c r="B28" s="102" t="s">
        <v>293</v>
      </c>
      <c r="C28" s="83" t="s">
        <v>294</v>
      </c>
      <c r="D28" s="96" t="s">
        <v>118</v>
      </c>
      <c r="E28" s="96" t="s">
        <v>245</v>
      </c>
      <c r="F28" s="83"/>
      <c r="G28" s="96" t="s">
        <v>295</v>
      </c>
      <c r="H28" s="96" t="s">
        <v>162</v>
      </c>
      <c r="I28" s="90">
        <v>73608.000000000015</v>
      </c>
      <c r="J28" s="92">
        <v>14560</v>
      </c>
      <c r="K28" s="90">
        <v>10717.324800000002</v>
      </c>
      <c r="L28" s="91">
        <v>1.4968918781318438E-4</v>
      </c>
      <c r="M28" s="91">
        <v>3.5002059172062137E-2</v>
      </c>
      <c r="N28" s="91">
        <v>1.3649577200403379E-2</v>
      </c>
    </row>
    <row r="29" spans="2:14">
      <c r="B29" s="102" t="s">
        <v>296</v>
      </c>
      <c r="C29" s="83" t="s">
        <v>297</v>
      </c>
      <c r="D29" s="96" t="s">
        <v>118</v>
      </c>
      <c r="E29" s="96" t="s">
        <v>245</v>
      </c>
      <c r="F29" s="83" t="s">
        <v>298</v>
      </c>
      <c r="G29" s="96" t="s">
        <v>270</v>
      </c>
      <c r="H29" s="96" t="s">
        <v>162</v>
      </c>
      <c r="I29" s="90">
        <v>43721.290000000008</v>
      </c>
      <c r="J29" s="92">
        <v>16400</v>
      </c>
      <c r="K29" s="90">
        <v>7170.2915600000015</v>
      </c>
      <c r="L29" s="91">
        <v>9.8334555956559205E-4</v>
      </c>
      <c r="M29" s="91">
        <v>2.3417688102917038E-2</v>
      </c>
      <c r="N29" s="91">
        <v>9.1320782027265596E-3</v>
      </c>
    </row>
    <row r="30" spans="2:14">
      <c r="B30" s="102" t="s">
        <v>299</v>
      </c>
      <c r="C30" s="83" t="s">
        <v>300</v>
      </c>
      <c r="D30" s="96" t="s">
        <v>118</v>
      </c>
      <c r="E30" s="96" t="s">
        <v>245</v>
      </c>
      <c r="F30" s="83" t="s">
        <v>301</v>
      </c>
      <c r="G30" s="96" t="s">
        <v>190</v>
      </c>
      <c r="H30" s="96" t="s">
        <v>162</v>
      </c>
      <c r="I30" s="90">
        <v>30224.160000000003</v>
      </c>
      <c r="J30" s="92">
        <v>26260</v>
      </c>
      <c r="K30" s="90">
        <v>7936.8644200000008</v>
      </c>
      <c r="L30" s="91">
        <v>5.0420331243674352E-4</v>
      </c>
      <c r="M30" s="91">
        <v>2.5921263305323603E-2</v>
      </c>
      <c r="N30" s="91">
        <v>1.0108384848980669E-2</v>
      </c>
    </row>
    <row r="31" spans="2:14">
      <c r="B31" s="102" t="s">
        <v>302</v>
      </c>
      <c r="C31" s="83" t="s">
        <v>303</v>
      </c>
      <c r="D31" s="96" t="s">
        <v>118</v>
      </c>
      <c r="E31" s="96" t="s">
        <v>245</v>
      </c>
      <c r="F31" s="83" t="s">
        <v>304</v>
      </c>
      <c r="G31" s="96" t="s">
        <v>266</v>
      </c>
      <c r="H31" s="96" t="s">
        <v>162</v>
      </c>
      <c r="I31" s="90">
        <v>665789.06000000017</v>
      </c>
      <c r="J31" s="92">
        <v>2291</v>
      </c>
      <c r="K31" s="90">
        <v>15253.227360000003</v>
      </c>
      <c r="L31" s="91">
        <v>4.992604356442227E-4</v>
      </c>
      <c r="M31" s="91">
        <v>4.9816010672704178E-2</v>
      </c>
      <c r="N31" s="91">
        <v>1.9426499456807078E-2</v>
      </c>
    </row>
    <row r="32" spans="2:14">
      <c r="B32" s="102" t="s">
        <v>305</v>
      </c>
      <c r="C32" s="83" t="s">
        <v>306</v>
      </c>
      <c r="D32" s="96" t="s">
        <v>118</v>
      </c>
      <c r="E32" s="96" t="s">
        <v>245</v>
      </c>
      <c r="F32" s="83" t="s">
        <v>307</v>
      </c>
      <c r="G32" s="96" t="s">
        <v>308</v>
      </c>
      <c r="H32" s="96" t="s">
        <v>162</v>
      </c>
      <c r="I32" s="90">
        <v>8805.6600000000017</v>
      </c>
      <c r="J32" s="92">
        <v>56500</v>
      </c>
      <c r="K32" s="90">
        <v>5235.493840000001</v>
      </c>
      <c r="L32" s="91">
        <v>8.6763434392102918E-4</v>
      </c>
      <c r="M32" s="91">
        <v>1.7098769385308434E-2</v>
      </c>
      <c r="N32" s="91">
        <v>6.6679212102740727E-3</v>
      </c>
    </row>
    <row r="33" spans="2:14">
      <c r="B33" s="102" t="s">
        <v>309</v>
      </c>
      <c r="C33" s="83" t="s">
        <v>310</v>
      </c>
      <c r="D33" s="96" t="s">
        <v>118</v>
      </c>
      <c r="E33" s="96" t="s">
        <v>245</v>
      </c>
      <c r="F33" s="83" t="s">
        <v>311</v>
      </c>
      <c r="G33" s="96" t="s">
        <v>312</v>
      </c>
      <c r="H33" s="96" t="s">
        <v>162</v>
      </c>
      <c r="I33" s="90">
        <v>34337.879999999997</v>
      </c>
      <c r="J33" s="92">
        <v>19710</v>
      </c>
      <c r="K33" s="90">
        <v>6767.9961500000009</v>
      </c>
      <c r="L33" s="91">
        <v>5.8102547717125183E-4</v>
      </c>
      <c r="M33" s="91">
        <v>2.2103818456504064E-2</v>
      </c>
      <c r="N33" s="91">
        <v>8.6197150562664516E-3</v>
      </c>
    </row>
    <row r="34" spans="2:14">
      <c r="B34" s="102" t="s">
        <v>313</v>
      </c>
      <c r="C34" s="83" t="s">
        <v>314</v>
      </c>
      <c r="D34" s="96" t="s">
        <v>118</v>
      </c>
      <c r="E34" s="96" t="s">
        <v>245</v>
      </c>
      <c r="F34" s="83" t="s">
        <v>315</v>
      </c>
      <c r="G34" s="96" t="s">
        <v>280</v>
      </c>
      <c r="H34" s="96" t="s">
        <v>162</v>
      </c>
      <c r="I34" s="90">
        <v>24000.080000000005</v>
      </c>
      <c r="J34" s="92">
        <v>31930</v>
      </c>
      <c r="K34" s="90">
        <v>7663.2255400000013</v>
      </c>
      <c r="L34" s="91">
        <v>1.7073999477281251E-4</v>
      </c>
      <c r="M34" s="91">
        <v>2.5027577199110158E-2</v>
      </c>
      <c r="N34" s="91">
        <v>9.7598785671152623E-3</v>
      </c>
    </row>
    <row r="35" spans="2:14">
      <c r="B35" s="102" t="s">
        <v>316</v>
      </c>
      <c r="C35" s="83" t="s">
        <v>317</v>
      </c>
      <c r="D35" s="96" t="s">
        <v>118</v>
      </c>
      <c r="E35" s="96" t="s">
        <v>245</v>
      </c>
      <c r="F35" s="83" t="s">
        <v>318</v>
      </c>
      <c r="G35" s="96" t="s">
        <v>270</v>
      </c>
      <c r="H35" s="96" t="s">
        <v>162</v>
      </c>
      <c r="I35" s="90">
        <v>73513.679999999993</v>
      </c>
      <c r="J35" s="92">
        <v>16710</v>
      </c>
      <c r="K35" s="90">
        <v>12284.135930000002</v>
      </c>
      <c r="L35" s="91">
        <v>6.0618460402814278E-4</v>
      </c>
      <c r="M35" s="91">
        <v>4.0119158532875163E-2</v>
      </c>
      <c r="N35" s="91">
        <v>1.5645066735010583E-2</v>
      </c>
    </row>
    <row r="36" spans="2:14">
      <c r="B36" s="102" t="s">
        <v>319</v>
      </c>
      <c r="C36" s="83" t="s">
        <v>320</v>
      </c>
      <c r="D36" s="96" t="s">
        <v>118</v>
      </c>
      <c r="E36" s="96" t="s">
        <v>245</v>
      </c>
      <c r="F36" s="83" t="s">
        <v>321</v>
      </c>
      <c r="G36" s="96" t="s">
        <v>312</v>
      </c>
      <c r="H36" s="96" t="s">
        <v>162</v>
      </c>
      <c r="I36" s="90">
        <v>76497.929999999993</v>
      </c>
      <c r="J36" s="92">
        <v>6094</v>
      </c>
      <c r="K36" s="90">
        <v>4661.7838499999998</v>
      </c>
      <c r="L36" s="91">
        <v>7.1249649470180715E-4</v>
      </c>
      <c r="M36" s="91">
        <v>1.5225071294383427E-2</v>
      </c>
      <c r="N36" s="91">
        <v>5.9372445773192084E-3</v>
      </c>
    </row>
    <row r="37" spans="2:14">
      <c r="B37" s="103"/>
      <c r="C37" s="83"/>
      <c r="D37" s="83"/>
      <c r="E37" s="83"/>
      <c r="F37" s="83"/>
      <c r="G37" s="83"/>
      <c r="H37" s="83"/>
      <c r="I37" s="90"/>
      <c r="J37" s="92"/>
      <c r="K37" s="83"/>
      <c r="L37" s="83"/>
      <c r="M37" s="91"/>
      <c r="N37" s="83"/>
    </row>
    <row r="38" spans="2:14">
      <c r="B38" s="101" t="s">
        <v>33</v>
      </c>
      <c r="C38" s="85"/>
      <c r="D38" s="85"/>
      <c r="E38" s="85"/>
      <c r="F38" s="85"/>
      <c r="G38" s="85"/>
      <c r="H38" s="85"/>
      <c r="I38" s="93"/>
      <c r="J38" s="95"/>
      <c r="K38" s="93">
        <v>48245.342689999998</v>
      </c>
      <c r="L38" s="85"/>
      <c r="M38" s="94">
        <v>0.15756603174066303</v>
      </c>
      <c r="N38" s="94">
        <v>6.1445233945608482E-2</v>
      </c>
    </row>
    <row r="39" spans="2:14">
      <c r="B39" s="102" t="s">
        <v>322</v>
      </c>
      <c r="C39" s="83" t="s">
        <v>323</v>
      </c>
      <c r="D39" s="96" t="s">
        <v>118</v>
      </c>
      <c r="E39" s="96" t="s">
        <v>245</v>
      </c>
      <c r="F39" s="83" t="s">
        <v>324</v>
      </c>
      <c r="G39" s="96" t="s">
        <v>325</v>
      </c>
      <c r="H39" s="96" t="s">
        <v>162</v>
      </c>
      <c r="I39" s="90">
        <v>237282.06000000003</v>
      </c>
      <c r="J39" s="92">
        <v>463.9</v>
      </c>
      <c r="K39" s="90">
        <v>1100.7514800000001</v>
      </c>
      <c r="L39" s="91">
        <v>8.0889935930838401E-4</v>
      </c>
      <c r="M39" s="91">
        <v>3.5949800118677908E-3</v>
      </c>
      <c r="N39" s="91">
        <v>1.4019162976863662E-3</v>
      </c>
    </row>
    <row r="40" spans="2:14">
      <c r="B40" s="102" t="s">
        <v>326</v>
      </c>
      <c r="C40" s="83" t="s">
        <v>327</v>
      </c>
      <c r="D40" s="96" t="s">
        <v>118</v>
      </c>
      <c r="E40" s="96" t="s">
        <v>245</v>
      </c>
      <c r="F40" s="83" t="s">
        <v>328</v>
      </c>
      <c r="G40" s="96" t="s">
        <v>329</v>
      </c>
      <c r="H40" s="96" t="s">
        <v>162</v>
      </c>
      <c r="I40" s="90">
        <v>16706.960000000003</v>
      </c>
      <c r="J40" s="92">
        <v>1960</v>
      </c>
      <c r="K40" s="90">
        <v>327.45642000000004</v>
      </c>
      <c r="L40" s="91">
        <v>6.5566835024743531E-4</v>
      </c>
      <c r="M40" s="91">
        <v>1.0694505581385039E-3</v>
      </c>
      <c r="N40" s="91">
        <v>4.1704826231987599E-4</v>
      </c>
    </row>
    <row r="41" spans="2:14">
      <c r="B41" s="102" t="s">
        <v>330</v>
      </c>
      <c r="C41" s="83" t="s">
        <v>331</v>
      </c>
      <c r="D41" s="96" t="s">
        <v>118</v>
      </c>
      <c r="E41" s="96" t="s">
        <v>245</v>
      </c>
      <c r="F41" s="83" t="s">
        <v>332</v>
      </c>
      <c r="G41" s="96" t="s">
        <v>333</v>
      </c>
      <c r="H41" s="96" t="s">
        <v>162</v>
      </c>
      <c r="I41" s="90">
        <v>6978.9700000000012</v>
      </c>
      <c r="J41" s="92">
        <v>18640</v>
      </c>
      <c r="K41" s="90">
        <v>1300.8800100000003</v>
      </c>
      <c r="L41" s="91">
        <v>4.7557147357534598E-4</v>
      </c>
      <c r="M41" s="91">
        <v>4.248586278338116E-3</v>
      </c>
      <c r="N41" s="91">
        <v>1.6567998503653188E-3</v>
      </c>
    </row>
    <row r="42" spans="2:14">
      <c r="B42" s="102" t="s">
        <v>334</v>
      </c>
      <c r="C42" s="83" t="s">
        <v>335</v>
      </c>
      <c r="D42" s="96" t="s">
        <v>118</v>
      </c>
      <c r="E42" s="96" t="s">
        <v>245</v>
      </c>
      <c r="F42" s="83" t="s">
        <v>336</v>
      </c>
      <c r="G42" s="96" t="s">
        <v>337</v>
      </c>
      <c r="H42" s="96" t="s">
        <v>162</v>
      </c>
      <c r="I42" s="90">
        <v>89472.65</v>
      </c>
      <c r="J42" s="92">
        <v>1270</v>
      </c>
      <c r="K42" s="90">
        <v>1136.3026600000001</v>
      </c>
      <c r="L42" s="91">
        <v>8.2224661227336038E-4</v>
      </c>
      <c r="M42" s="91">
        <v>3.7110877653620798E-3</v>
      </c>
      <c r="N42" s="91">
        <v>1.4471942551086733E-3</v>
      </c>
    </row>
    <row r="43" spans="2:14">
      <c r="B43" s="102" t="s">
        <v>338</v>
      </c>
      <c r="C43" s="83" t="s">
        <v>339</v>
      </c>
      <c r="D43" s="96" t="s">
        <v>118</v>
      </c>
      <c r="E43" s="96" t="s">
        <v>245</v>
      </c>
      <c r="F43" s="83" t="s">
        <v>340</v>
      </c>
      <c r="G43" s="96" t="s">
        <v>270</v>
      </c>
      <c r="H43" s="96" t="s">
        <v>162</v>
      </c>
      <c r="I43" s="90">
        <v>108249.04</v>
      </c>
      <c r="J43" s="92">
        <v>3100</v>
      </c>
      <c r="K43" s="90">
        <v>3355.7202400000006</v>
      </c>
      <c r="L43" s="91">
        <v>6.9848270595361409E-4</v>
      </c>
      <c r="M43" s="91">
        <v>1.0959555728437619E-2</v>
      </c>
      <c r="N43" s="91">
        <v>4.2738428977011269E-3</v>
      </c>
    </row>
    <row r="44" spans="2:14">
      <c r="B44" s="102" t="s">
        <v>341</v>
      </c>
      <c r="C44" s="83" t="s">
        <v>342</v>
      </c>
      <c r="D44" s="96" t="s">
        <v>118</v>
      </c>
      <c r="E44" s="96" t="s">
        <v>245</v>
      </c>
      <c r="F44" s="83" t="s">
        <v>343</v>
      </c>
      <c r="G44" s="96" t="s">
        <v>308</v>
      </c>
      <c r="H44" s="96" t="s">
        <v>162</v>
      </c>
      <c r="I44" s="90">
        <v>769.48000000000013</v>
      </c>
      <c r="J44" s="92">
        <v>5542</v>
      </c>
      <c r="K44" s="90">
        <v>42.644580000000012</v>
      </c>
      <c r="L44" s="91">
        <v>2.7903590968197823E-5</v>
      </c>
      <c r="M44" s="91">
        <v>1.3927431895389956E-4</v>
      </c>
      <c r="N44" s="91">
        <v>5.4312106589209455E-5</v>
      </c>
    </row>
    <row r="45" spans="2:14">
      <c r="B45" s="102" t="s">
        <v>344</v>
      </c>
      <c r="C45" s="83" t="s">
        <v>345</v>
      </c>
      <c r="D45" s="96" t="s">
        <v>118</v>
      </c>
      <c r="E45" s="96" t="s">
        <v>245</v>
      </c>
      <c r="F45" s="83" t="s">
        <v>346</v>
      </c>
      <c r="G45" s="96" t="s">
        <v>308</v>
      </c>
      <c r="H45" s="96" t="s">
        <v>162</v>
      </c>
      <c r="I45" s="90">
        <v>2773.6700000000005</v>
      </c>
      <c r="J45" s="92">
        <v>61790</v>
      </c>
      <c r="K45" s="90">
        <v>1737.8375200000003</v>
      </c>
      <c r="L45" s="91">
        <v>7.7376874115667378E-4</v>
      </c>
      <c r="M45" s="91">
        <v>5.6756600029953105E-3</v>
      </c>
      <c r="N45" s="91">
        <v>2.2133086225955894E-3</v>
      </c>
    </row>
    <row r="46" spans="2:14">
      <c r="B46" s="102" t="s">
        <v>347</v>
      </c>
      <c r="C46" s="83" t="s">
        <v>348</v>
      </c>
      <c r="D46" s="96" t="s">
        <v>118</v>
      </c>
      <c r="E46" s="96" t="s">
        <v>245</v>
      </c>
      <c r="F46" s="83" t="s">
        <v>349</v>
      </c>
      <c r="G46" s="96" t="s">
        <v>270</v>
      </c>
      <c r="H46" s="96" t="s">
        <v>162</v>
      </c>
      <c r="I46" s="90">
        <v>1982.6900000000003</v>
      </c>
      <c r="J46" s="92">
        <v>8380</v>
      </c>
      <c r="K46" s="90">
        <v>166.14942000000005</v>
      </c>
      <c r="L46" s="91">
        <v>7.856594688927885E-5</v>
      </c>
      <c r="M46" s="91">
        <v>5.4263278745119348E-4</v>
      </c>
      <c r="N46" s="91">
        <v>2.1160778248432345E-4</v>
      </c>
    </row>
    <row r="47" spans="2:14">
      <c r="B47" s="102" t="s">
        <v>350</v>
      </c>
      <c r="C47" s="83" t="s">
        <v>351</v>
      </c>
      <c r="D47" s="96" t="s">
        <v>118</v>
      </c>
      <c r="E47" s="96" t="s">
        <v>245</v>
      </c>
      <c r="F47" s="83" t="s">
        <v>352</v>
      </c>
      <c r="G47" s="96" t="s">
        <v>270</v>
      </c>
      <c r="H47" s="96" t="s">
        <v>162</v>
      </c>
      <c r="I47" s="90">
        <v>13550.820000000002</v>
      </c>
      <c r="J47" s="92">
        <v>3839</v>
      </c>
      <c r="K47" s="90">
        <v>520.21598000000006</v>
      </c>
      <c r="L47" s="91">
        <v>1.2560158010017434E-4</v>
      </c>
      <c r="M47" s="91">
        <v>1.6989902661354718E-3</v>
      </c>
      <c r="N47" s="91">
        <v>6.6254670007700989E-4</v>
      </c>
    </row>
    <row r="48" spans="2:14">
      <c r="B48" s="102" t="s">
        <v>353</v>
      </c>
      <c r="C48" s="83" t="s">
        <v>354</v>
      </c>
      <c r="D48" s="96" t="s">
        <v>118</v>
      </c>
      <c r="E48" s="96" t="s">
        <v>245</v>
      </c>
      <c r="F48" s="83" t="s">
        <v>355</v>
      </c>
      <c r="G48" s="96" t="s">
        <v>280</v>
      </c>
      <c r="H48" s="96" t="s">
        <v>162</v>
      </c>
      <c r="I48" s="90">
        <v>1228128.5600000003</v>
      </c>
      <c r="J48" s="92">
        <v>135.5</v>
      </c>
      <c r="K48" s="90">
        <v>1664.1142000000002</v>
      </c>
      <c r="L48" s="91">
        <v>3.8410858144849003E-4</v>
      </c>
      <c r="M48" s="91">
        <v>5.4348846176117422E-3</v>
      </c>
      <c r="N48" s="91">
        <v>2.1194146549694476E-3</v>
      </c>
    </row>
    <row r="49" spans="2:14">
      <c r="B49" s="102" t="s">
        <v>356</v>
      </c>
      <c r="C49" s="83" t="s">
        <v>357</v>
      </c>
      <c r="D49" s="96" t="s">
        <v>118</v>
      </c>
      <c r="E49" s="96" t="s">
        <v>245</v>
      </c>
      <c r="F49" s="83" t="s">
        <v>358</v>
      </c>
      <c r="G49" s="96" t="s">
        <v>270</v>
      </c>
      <c r="H49" s="96" t="s">
        <v>162</v>
      </c>
      <c r="I49" s="90">
        <v>2563.2600000000007</v>
      </c>
      <c r="J49" s="92">
        <v>139900</v>
      </c>
      <c r="K49" s="90">
        <v>3586.0007400000009</v>
      </c>
      <c r="L49" s="91">
        <v>1.2776469356780241E-3</v>
      </c>
      <c r="M49" s="91">
        <v>1.1711636293092341E-2</v>
      </c>
      <c r="N49" s="91">
        <v>4.5671279778078241E-3</v>
      </c>
    </row>
    <row r="50" spans="2:14">
      <c r="B50" s="102" t="s">
        <v>359</v>
      </c>
      <c r="C50" s="83" t="s">
        <v>360</v>
      </c>
      <c r="D50" s="96" t="s">
        <v>118</v>
      </c>
      <c r="E50" s="96" t="s">
        <v>245</v>
      </c>
      <c r="F50" s="83" t="s">
        <v>361</v>
      </c>
      <c r="G50" s="96" t="s">
        <v>149</v>
      </c>
      <c r="H50" s="96" t="s">
        <v>162</v>
      </c>
      <c r="I50" s="90">
        <v>37551.740000000005</v>
      </c>
      <c r="J50" s="92">
        <v>3401</v>
      </c>
      <c r="K50" s="90">
        <v>1318.4415900000004</v>
      </c>
      <c r="L50" s="91">
        <v>4.0291151939756336E-4</v>
      </c>
      <c r="M50" s="91">
        <v>4.3059412128750351E-3</v>
      </c>
      <c r="N50" s="91">
        <v>1.6791662660935293E-3</v>
      </c>
    </row>
    <row r="51" spans="2:14">
      <c r="B51" s="102" t="s">
        <v>362</v>
      </c>
      <c r="C51" s="83" t="s">
        <v>363</v>
      </c>
      <c r="D51" s="96" t="s">
        <v>118</v>
      </c>
      <c r="E51" s="96" t="s">
        <v>245</v>
      </c>
      <c r="F51" s="83" t="s">
        <v>364</v>
      </c>
      <c r="G51" s="96" t="s">
        <v>185</v>
      </c>
      <c r="H51" s="96" t="s">
        <v>162</v>
      </c>
      <c r="I51" s="90">
        <v>8545.52</v>
      </c>
      <c r="J51" s="92">
        <v>11170</v>
      </c>
      <c r="K51" s="90">
        <v>954.53458000000023</v>
      </c>
      <c r="L51" s="91">
        <v>3.374548763013879E-4</v>
      </c>
      <c r="M51" s="91">
        <v>3.1174454889096466E-3</v>
      </c>
      <c r="N51" s="91">
        <v>1.2156945584185911E-3</v>
      </c>
    </row>
    <row r="52" spans="2:14">
      <c r="B52" s="102" t="s">
        <v>365</v>
      </c>
      <c r="C52" s="83" t="s">
        <v>366</v>
      </c>
      <c r="D52" s="96" t="s">
        <v>118</v>
      </c>
      <c r="E52" s="96" t="s">
        <v>245</v>
      </c>
      <c r="F52" s="83" t="s">
        <v>367</v>
      </c>
      <c r="G52" s="96" t="s">
        <v>333</v>
      </c>
      <c r="H52" s="96" t="s">
        <v>162</v>
      </c>
      <c r="I52" s="90">
        <v>87571.770000000019</v>
      </c>
      <c r="J52" s="92">
        <v>1335</v>
      </c>
      <c r="K52" s="90">
        <v>1169.08313</v>
      </c>
      <c r="L52" s="91">
        <v>3.5064062392829449E-4</v>
      </c>
      <c r="M52" s="91">
        <v>3.8181465670723727E-3</v>
      </c>
      <c r="N52" s="91">
        <v>1.4889434382565521E-3</v>
      </c>
    </row>
    <row r="53" spans="2:14">
      <c r="B53" s="102" t="s">
        <v>368</v>
      </c>
      <c r="C53" s="83" t="s">
        <v>369</v>
      </c>
      <c r="D53" s="96" t="s">
        <v>118</v>
      </c>
      <c r="E53" s="96" t="s">
        <v>245</v>
      </c>
      <c r="F53" s="83" t="s">
        <v>370</v>
      </c>
      <c r="G53" s="96" t="s">
        <v>333</v>
      </c>
      <c r="H53" s="96" t="s">
        <v>162</v>
      </c>
      <c r="I53" s="90">
        <v>96684.500000000015</v>
      </c>
      <c r="J53" s="92">
        <v>1770</v>
      </c>
      <c r="K53" s="90">
        <v>1711.3156500000005</v>
      </c>
      <c r="L53" s="91">
        <v>4.5133818203335835E-4</v>
      </c>
      <c r="M53" s="91">
        <v>5.589041366309621E-3</v>
      </c>
      <c r="N53" s="91">
        <v>2.1795303879316497E-3</v>
      </c>
    </row>
    <row r="54" spans="2:14">
      <c r="B54" s="102" t="s">
        <v>371</v>
      </c>
      <c r="C54" s="83" t="s">
        <v>372</v>
      </c>
      <c r="D54" s="96" t="s">
        <v>118</v>
      </c>
      <c r="E54" s="96" t="s">
        <v>245</v>
      </c>
      <c r="F54" s="83" t="s">
        <v>373</v>
      </c>
      <c r="G54" s="96" t="s">
        <v>270</v>
      </c>
      <c r="H54" s="96" t="s">
        <v>162</v>
      </c>
      <c r="I54" s="90">
        <v>3036.16</v>
      </c>
      <c r="J54" s="92">
        <v>8521</v>
      </c>
      <c r="K54" s="90">
        <v>258.71119000000004</v>
      </c>
      <c r="L54" s="91">
        <v>1.7092964273871604E-4</v>
      </c>
      <c r="M54" s="91">
        <v>8.4493327857849477E-4</v>
      </c>
      <c r="N54" s="91">
        <v>3.2949438655747619E-4</v>
      </c>
    </row>
    <row r="55" spans="2:14">
      <c r="B55" s="102" t="s">
        <v>374</v>
      </c>
      <c r="C55" s="83" t="s">
        <v>375</v>
      </c>
      <c r="D55" s="96" t="s">
        <v>118</v>
      </c>
      <c r="E55" s="96" t="s">
        <v>245</v>
      </c>
      <c r="F55" s="83" t="s">
        <v>376</v>
      </c>
      <c r="G55" s="96" t="s">
        <v>377</v>
      </c>
      <c r="H55" s="96" t="s">
        <v>162</v>
      </c>
      <c r="I55" s="90">
        <v>50257.52</v>
      </c>
      <c r="J55" s="92">
        <v>5834</v>
      </c>
      <c r="K55" s="90">
        <v>2932.0237200000006</v>
      </c>
      <c r="L55" s="91">
        <v>2.2353886060810283E-3</v>
      </c>
      <c r="M55" s="91">
        <v>9.5757915017495553E-3</v>
      </c>
      <c r="N55" s="91">
        <v>3.7342233128507874E-3</v>
      </c>
    </row>
    <row r="56" spans="2:14">
      <c r="B56" s="102" t="s">
        <v>378</v>
      </c>
      <c r="C56" s="83" t="s">
        <v>379</v>
      </c>
      <c r="D56" s="96" t="s">
        <v>118</v>
      </c>
      <c r="E56" s="96" t="s">
        <v>245</v>
      </c>
      <c r="F56" s="83" t="s">
        <v>380</v>
      </c>
      <c r="G56" s="96" t="s">
        <v>262</v>
      </c>
      <c r="H56" s="96" t="s">
        <v>162</v>
      </c>
      <c r="I56" s="90">
        <v>2139.4299999999998</v>
      </c>
      <c r="J56" s="92">
        <v>2432</v>
      </c>
      <c r="K56" s="90">
        <v>52.030940000000008</v>
      </c>
      <c r="L56" s="91">
        <v>1.037734462540489E-4</v>
      </c>
      <c r="M56" s="91">
        <v>1.6992953695478324E-4</v>
      </c>
      <c r="N56" s="91">
        <v>6.6266567972219731E-5</v>
      </c>
    </row>
    <row r="57" spans="2:14">
      <c r="B57" s="102" t="s">
        <v>381</v>
      </c>
      <c r="C57" s="83" t="s">
        <v>382</v>
      </c>
      <c r="D57" s="96" t="s">
        <v>118</v>
      </c>
      <c r="E57" s="96" t="s">
        <v>245</v>
      </c>
      <c r="F57" s="83" t="s">
        <v>383</v>
      </c>
      <c r="G57" s="96" t="s">
        <v>384</v>
      </c>
      <c r="H57" s="96" t="s">
        <v>162</v>
      </c>
      <c r="I57" s="90">
        <v>36231.73000000001</v>
      </c>
      <c r="J57" s="92">
        <v>7367</v>
      </c>
      <c r="K57" s="90">
        <v>2669.1915500000005</v>
      </c>
      <c r="L57" s="91">
        <v>3.9763318692907036E-4</v>
      </c>
      <c r="M57" s="91">
        <v>8.7173993807361568E-3</v>
      </c>
      <c r="N57" s="91">
        <v>3.3994804491125764E-3</v>
      </c>
    </row>
    <row r="58" spans="2:14">
      <c r="B58" s="102" t="s">
        <v>385</v>
      </c>
      <c r="C58" s="83" t="s">
        <v>386</v>
      </c>
      <c r="D58" s="96" t="s">
        <v>118</v>
      </c>
      <c r="E58" s="96" t="s">
        <v>245</v>
      </c>
      <c r="F58" s="83" t="s">
        <v>387</v>
      </c>
      <c r="G58" s="96" t="s">
        <v>308</v>
      </c>
      <c r="H58" s="96" t="s">
        <v>162</v>
      </c>
      <c r="I58" s="90">
        <v>3866.3000000000006</v>
      </c>
      <c r="J58" s="92">
        <v>16460</v>
      </c>
      <c r="K58" s="90">
        <v>636.39298000000008</v>
      </c>
      <c r="L58" s="91">
        <v>2.2384318066552577E-4</v>
      </c>
      <c r="M58" s="91">
        <v>2.0784165039623467E-3</v>
      </c>
      <c r="N58" s="91">
        <v>8.1050964418888968E-4</v>
      </c>
    </row>
    <row r="59" spans="2:14">
      <c r="B59" s="102" t="s">
        <v>388</v>
      </c>
      <c r="C59" s="83" t="s">
        <v>389</v>
      </c>
      <c r="D59" s="96" t="s">
        <v>118</v>
      </c>
      <c r="E59" s="96" t="s">
        <v>245</v>
      </c>
      <c r="F59" s="83" t="s">
        <v>390</v>
      </c>
      <c r="G59" s="96" t="s">
        <v>270</v>
      </c>
      <c r="H59" s="96" t="s">
        <v>162</v>
      </c>
      <c r="I59" s="90">
        <v>811.00000000000011</v>
      </c>
      <c r="J59" s="92">
        <v>36160</v>
      </c>
      <c r="K59" s="90">
        <v>293.25759999999997</v>
      </c>
      <c r="L59" s="91">
        <v>1.6156389064973388E-4</v>
      </c>
      <c r="M59" s="91">
        <v>9.5775952109400722E-4</v>
      </c>
      <c r="N59" s="91">
        <v>3.7349266962638034E-4</v>
      </c>
    </row>
    <row r="60" spans="2:14">
      <c r="B60" s="102" t="s">
        <v>391</v>
      </c>
      <c r="C60" s="83" t="s">
        <v>392</v>
      </c>
      <c r="D60" s="96" t="s">
        <v>118</v>
      </c>
      <c r="E60" s="96" t="s">
        <v>245</v>
      </c>
      <c r="F60" s="83" t="s">
        <v>393</v>
      </c>
      <c r="G60" s="96" t="s">
        <v>333</v>
      </c>
      <c r="H60" s="96" t="s">
        <v>162</v>
      </c>
      <c r="I60" s="90">
        <v>18762.320000000003</v>
      </c>
      <c r="J60" s="92">
        <v>4933</v>
      </c>
      <c r="K60" s="90">
        <v>925.54525000000012</v>
      </c>
      <c r="L60" s="91">
        <v>3.3859520289414741E-4</v>
      </c>
      <c r="M60" s="91">
        <v>3.0227682944647758E-3</v>
      </c>
      <c r="N60" s="91">
        <v>1.178773768463343E-3</v>
      </c>
    </row>
    <row r="61" spans="2:14">
      <c r="B61" s="102" t="s">
        <v>394</v>
      </c>
      <c r="C61" s="83" t="s">
        <v>395</v>
      </c>
      <c r="D61" s="96" t="s">
        <v>118</v>
      </c>
      <c r="E61" s="96" t="s">
        <v>245</v>
      </c>
      <c r="F61" s="83" t="s">
        <v>396</v>
      </c>
      <c r="G61" s="96" t="s">
        <v>190</v>
      </c>
      <c r="H61" s="96" t="s">
        <v>162</v>
      </c>
      <c r="I61" s="90">
        <v>19532.910000000003</v>
      </c>
      <c r="J61" s="92">
        <v>2896</v>
      </c>
      <c r="K61" s="90">
        <v>565.67306999999994</v>
      </c>
      <c r="L61" s="91">
        <v>3.4836659934901006E-4</v>
      </c>
      <c r="M61" s="91">
        <v>1.8474500528510662E-3</v>
      </c>
      <c r="N61" s="91">
        <v>7.2044081739075245E-4</v>
      </c>
    </row>
    <row r="62" spans="2:14">
      <c r="B62" s="102" t="s">
        <v>397</v>
      </c>
      <c r="C62" s="83" t="s">
        <v>398</v>
      </c>
      <c r="D62" s="96" t="s">
        <v>118</v>
      </c>
      <c r="E62" s="96" t="s">
        <v>245</v>
      </c>
      <c r="F62" s="83" t="s">
        <v>399</v>
      </c>
      <c r="G62" s="96" t="s">
        <v>400</v>
      </c>
      <c r="H62" s="96" t="s">
        <v>162</v>
      </c>
      <c r="I62" s="90">
        <v>32272.420000000006</v>
      </c>
      <c r="J62" s="92">
        <v>4315</v>
      </c>
      <c r="K62" s="90">
        <v>1392.55492</v>
      </c>
      <c r="L62" s="91">
        <v>6.777130154569141E-4</v>
      </c>
      <c r="M62" s="91">
        <v>4.5479903445854557E-3</v>
      </c>
      <c r="N62" s="91">
        <v>1.7735569501767406E-3</v>
      </c>
    </row>
    <row r="63" spans="2:14">
      <c r="B63" s="102" t="s">
        <v>401</v>
      </c>
      <c r="C63" s="83" t="s">
        <v>402</v>
      </c>
      <c r="D63" s="96" t="s">
        <v>118</v>
      </c>
      <c r="E63" s="96" t="s">
        <v>245</v>
      </c>
      <c r="F63" s="83" t="s">
        <v>403</v>
      </c>
      <c r="G63" s="96" t="s">
        <v>377</v>
      </c>
      <c r="H63" s="96" t="s">
        <v>162</v>
      </c>
      <c r="I63" s="90">
        <v>45560.500000000007</v>
      </c>
      <c r="J63" s="92">
        <v>3074</v>
      </c>
      <c r="K63" s="90">
        <v>1400.5297700000003</v>
      </c>
      <c r="L63" s="91">
        <v>7.5107415531255092E-4</v>
      </c>
      <c r="M63" s="91">
        <v>4.5740356662303059E-3</v>
      </c>
      <c r="N63" s="91">
        <v>1.783713713433243E-3</v>
      </c>
    </row>
    <row r="64" spans="2:14">
      <c r="B64" s="102" t="s">
        <v>404</v>
      </c>
      <c r="C64" s="83" t="s">
        <v>405</v>
      </c>
      <c r="D64" s="96" t="s">
        <v>118</v>
      </c>
      <c r="E64" s="96" t="s">
        <v>245</v>
      </c>
      <c r="F64" s="83" t="s">
        <v>406</v>
      </c>
      <c r="G64" s="96" t="s">
        <v>407</v>
      </c>
      <c r="H64" s="96" t="s">
        <v>162</v>
      </c>
      <c r="I64" s="90">
        <v>193616.22000000003</v>
      </c>
      <c r="J64" s="92">
        <v>1478</v>
      </c>
      <c r="K64" s="90">
        <v>2861.6477300000006</v>
      </c>
      <c r="L64" s="91">
        <v>1.8859195493014294E-3</v>
      </c>
      <c r="M64" s="91">
        <v>9.3459482701370861E-3</v>
      </c>
      <c r="N64" s="91">
        <v>3.6445925023186835E-3</v>
      </c>
    </row>
    <row r="65" spans="2:14">
      <c r="B65" s="102" t="s">
        <v>408</v>
      </c>
      <c r="C65" s="83" t="s">
        <v>409</v>
      </c>
      <c r="D65" s="96" t="s">
        <v>118</v>
      </c>
      <c r="E65" s="96" t="s">
        <v>245</v>
      </c>
      <c r="F65" s="83" t="s">
        <v>410</v>
      </c>
      <c r="G65" s="96" t="s">
        <v>333</v>
      </c>
      <c r="H65" s="96" t="s">
        <v>162</v>
      </c>
      <c r="I65" s="90">
        <v>29186.750000000004</v>
      </c>
      <c r="J65" s="92">
        <v>3497</v>
      </c>
      <c r="K65" s="90">
        <v>1020.6606500000001</v>
      </c>
      <c r="L65" s="91">
        <v>4.6129064719077411E-4</v>
      </c>
      <c r="M65" s="91">
        <v>3.3334087687531318E-3</v>
      </c>
      <c r="N65" s="91">
        <v>1.2999126738781764E-3</v>
      </c>
    </row>
    <row r="66" spans="2:14">
      <c r="B66" s="102" t="s">
        <v>411</v>
      </c>
      <c r="C66" s="83" t="s">
        <v>412</v>
      </c>
      <c r="D66" s="96" t="s">
        <v>118</v>
      </c>
      <c r="E66" s="96" t="s">
        <v>245</v>
      </c>
      <c r="F66" s="83" t="s">
        <v>413</v>
      </c>
      <c r="G66" s="96" t="s">
        <v>247</v>
      </c>
      <c r="H66" s="96" t="s">
        <v>162</v>
      </c>
      <c r="I66" s="90">
        <v>61741.240000000013</v>
      </c>
      <c r="J66" s="92">
        <v>2484</v>
      </c>
      <c r="K66" s="90">
        <v>1533.6523999999999</v>
      </c>
      <c r="L66" s="91">
        <v>6.3334334106501398E-4</v>
      </c>
      <c r="M66" s="91">
        <v>5.0088051874825233E-3</v>
      </c>
      <c r="N66" s="91">
        <v>1.9532585997938511E-3</v>
      </c>
    </row>
    <row r="67" spans="2:14">
      <c r="B67" s="102" t="s">
        <v>414</v>
      </c>
      <c r="C67" s="83" t="s">
        <v>415</v>
      </c>
      <c r="D67" s="96" t="s">
        <v>118</v>
      </c>
      <c r="E67" s="96" t="s">
        <v>245</v>
      </c>
      <c r="F67" s="83" t="s">
        <v>416</v>
      </c>
      <c r="G67" s="96" t="s">
        <v>262</v>
      </c>
      <c r="H67" s="96" t="s">
        <v>162</v>
      </c>
      <c r="I67" s="90">
        <v>16608.2</v>
      </c>
      <c r="J67" s="92">
        <v>3100</v>
      </c>
      <c r="K67" s="90">
        <v>514.85420000000011</v>
      </c>
      <c r="L67" s="91">
        <v>1.6508393882433463E-4</v>
      </c>
      <c r="M67" s="91">
        <v>1.6814790546783387E-3</v>
      </c>
      <c r="N67" s="91">
        <v>6.5571794090367778E-4</v>
      </c>
    </row>
    <row r="68" spans="2:14">
      <c r="B68" s="102" t="s">
        <v>417</v>
      </c>
      <c r="C68" s="83" t="s">
        <v>418</v>
      </c>
      <c r="D68" s="96" t="s">
        <v>118</v>
      </c>
      <c r="E68" s="96" t="s">
        <v>245</v>
      </c>
      <c r="F68" s="83" t="s">
        <v>419</v>
      </c>
      <c r="G68" s="96" t="s">
        <v>325</v>
      </c>
      <c r="H68" s="96" t="s">
        <v>162</v>
      </c>
      <c r="I68" s="90">
        <v>99583.840000000026</v>
      </c>
      <c r="J68" s="92">
        <v>1383</v>
      </c>
      <c r="K68" s="90">
        <v>1377.2445100000002</v>
      </c>
      <c r="L68" s="91">
        <v>1.5028759541905823E-3</v>
      </c>
      <c r="M68" s="91">
        <v>4.4979875792714357E-3</v>
      </c>
      <c r="N68" s="91">
        <v>1.7540576229505261E-3</v>
      </c>
    </row>
    <row r="69" spans="2:14">
      <c r="B69" s="102" t="s">
        <v>420</v>
      </c>
      <c r="C69" s="83" t="s">
        <v>421</v>
      </c>
      <c r="D69" s="96" t="s">
        <v>118</v>
      </c>
      <c r="E69" s="96" t="s">
        <v>245</v>
      </c>
      <c r="F69" s="83" t="s">
        <v>422</v>
      </c>
      <c r="G69" s="96" t="s">
        <v>185</v>
      </c>
      <c r="H69" s="96" t="s">
        <v>162</v>
      </c>
      <c r="I69" s="90">
        <v>13129.670000000002</v>
      </c>
      <c r="J69" s="92">
        <v>6214</v>
      </c>
      <c r="K69" s="90">
        <v>815.87768999999992</v>
      </c>
      <c r="L69" s="91">
        <v>9.7428498262605134E-4</v>
      </c>
      <c r="M69" s="91">
        <v>2.6646014481659978E-3</v>
      </c>
      <c r="N69" s="91">
        <v>1.0391012424800052E-3</v>
      </c>
    </row>
    <row r="70" spans="2:14">
      <c r="B70" s="102" t="s">
        <v>423</v>
      </c>
      <c r="C70" s="83" t="s">
        <v>424</v>
      </c>
      <c r="D70" s="96" t="s">
        <v>118</v>
      </c>
      <c r="E70" s="96" t="s">
        <v>245</v>
      </c>
      <c r="F70" s="83" t="s">
        <v>425</v>
      </c>
      <c r="G70" s="96" t="s">
        <v>377</v>
      </c>
      <c r="H70" s="96" t="s">
        <v>162</v>
      </c>
      <c r="I70" s="90">
        <v>5303.6800000000012</v>
      </c>
      <c r="J70" s="92">
        <v>15680</v>
      </c>
      <c r="K70" s="90">
        <v>831.61702000000014</v>
      </c>
      <c r="L70" s="91">
        <v>3.6008951724589321E-4</v>
      </c>
      <c r="M70" s="91">
        <v>2.7160050372397023E-3</v>
      </c>
      <c r="N70" s="91">
        <v>1.0591468419114628E-3</v>
      </c>
    </row>
    <row r="71" spans="2:14">
      <c r="B71" s="102" t="s">
        <v>426</v>
      </c>
      <c r="C71" s="83" t="s">
        <v>427</v>
      </c>
      <c r="D71" s="96" t="s">
        <v>118</v>
      </c>
      <c r="E71" s="96" t="s">
        <v>245</v>
      </c>
      <c r="F71" s="83" t="s">
        <v>428</v>
      </c>
      <c r="G71" s="96" t="s">
        <v>280</v>
      </c>
      <c r="H71" s="96" t="s">
        <v>162</v>
      </c>
      <c r="I71" s="90">
        <v>7328.2700000000013</v>
      </c>
      <c r="J71" s="92">
        <v>11240</v>
      </c>
      <c r="K71" s="90">
        <v>823.69755000000021</v>
      </c>
      <c r="L71" s="91">
        <v>7.6752246947121155E-4</v>
      </c>
      <c r="M71" s="91">
        <v>2.6901405829356422E-3</v>
      </c>
      <c r="N71" s="91">
        <v>1.0490606105833539E-3</v>
      </c>
    </row>
    <row r="72" spans="2:14">
      <c r="B72" s="102" t="s">
        <v>429</v>
      </c>
      <c r="C72" s="83" t="s">
        <v>430</v>
      </c>
      <c r="D72" s="96" t="s">
        <v>118</v>
      </c>
      <c r="E72" s="96" t="s">
        <v>245</v>
      </c>
      <c r="F72" s="83" t="s">
        <v>431</v>
      </c>
      <c r="G72" s="96" t="s">
        <v>262</v>
      </c>
      <c r="H72" s="96" t="s">
        <v>162</v>
      </c>
      <c r="I72" s="90">
        <v>58786.640000000007</v>
      </c>
      <c r="J72" s="92">
        <v>1847</v>
      </c>
      <c r="K72" s="90">
        <v>1085.7892400000003</v>
      </c>
      <c r="L72" s="91">
        <v>3.693335627910231E-4</v>
      </c>
      <c r="M72" s="91">
        <v>3.5461143462656259E-3</v>
      </c>
      <c r="N72" s="91">
        <v>1.3828603995231451E-3</v>
      </c>
    </row>
    <row r="73" spans="2:14">
      <c r="B73" s="102" t="s">
        <v>432</v>
      </c>
      <c r="C73" s="83" t="s">
        <v>433</v>
      </c>
      <c r="D73" s="96" t="s">
        <v>118</v>
      </c>
      <c r="E73" s="96" t="s">
        <v>245</v>
      </c>
      <c r="F73" s="83" t="s">
        <v>434</v>
      </c>
      <c r="G73" s="96" t="s">
        <v>312</v>
      </c>
      <c r="H73" s="96" t="s">
        <v>162</v>
      </c>
      <c r="I73" s="90">
        <v>11529.72</v>
      </c>
      <c r="J73" s="92">
        <v>9944</v>
      </c>
      <c r="K73" s="90">
        <v>1146.5153600000003</v>
      </c>
      <c r="L73" s="91">
        <v>9.1669161856370251E-4</v>
      </c>
      <c r="M73" s="91">
        <v>3.7444417540091843E-3</v>
      </c>
      <c r="N73" s="91">
        <v>1.4602011425246973E-3</v>
      </c>
    </row>
    <row r="74" spans="2:14">
      <c r="B74" s="102" t="s">
        <v>435</v>
      </c>
      <c r="C74" s="83" t="s">
        <v>436</v>
      </c>
      <c r="D74" s="96" t="s">
        <v>118</v>
      </c>
      <c r="E74" s="96" t="s">
        <v>245</v>
      </c>
      <c r="F74" s="83" t="s">
        <v>437</v>
      </c>
      <c r="G74" s="96" t="s">
        <v>270</v>
      </c>
      <c r="H74" s="96" t="s">
        <v>162</v>
      </c>
      <c r="I74" s="90">
        <v>58611.390000000007</v>
      </c>
      <c r="J74" s="92">
        <v>1062</v>
      </c>
      <c r="K74" s="90">
        <v>622.45296000000008</v>
      </c>
      <c r="L74" s="91">
        <v>3.5755921458969521E-4</v>
      </c>
      <c r="M74" s="91">
        <v>2.0328893398607484E-3</v>
      </c>
      <c r="N74" s="91">
        <v>7.9275564468659157E-4</v>
      </c>
    </row>
    <row r="75" spans="2:14">
      <c r="B75" s="102" t="s">
        <v>438</v>
      </c>
      <c r="C75" s="83" t="s">
        <v>439</v>
      </c>
      <c r="D75" s="96" t="s">
        <v>118</v>
      </c>
      <c r="E75" s="96" t="s">
        <v>245</v>
      </c>
      <c r="F75" s="83" t="s">
        <v>440</v>
      </c>
      <c r="G75" s="96" t="s">
        <v>149</v>
      </c>
      <c r="H75" s="96" t="s">
        <v>162</v>
      </c>
      <c r="I75" s="90">
        <v>3221.6000000000004</v>
      </c>
      <c r="J75" s="92">
        <v>15550</v>
      </c>
      <c r="K75" s="90">
        <v>500.95880000000005</v>
      </c>
      <c r="L75" s="91">
        <v>2.3901292469660993E-4</v>
      </c>
      <c r="M75" s="91">
        <v>1.6360976164840355E-3</v>
      </c>
      <c r="N75" s="91">
        <v>6.3802076940146809E-4</v>
      </c>
    </row>
    <row r="76" spans="2:14">
      <c r="B76" s="102" t="s">
        <v>441</v>
      </c>
      <c r="C76" s="83" t="s">
        <v>442</v>
      </c>
      <c r="D76" s="96" t="s">
        <v>118</v>
      </c>
      <c r="E76" s="96" t="s">
        <v>245</v>
      </c>
      <c r="F76" s="83" t="s">
        <v>443</v>
      </c>
      <c r="G76" s="96" t="s">
        <v>247</v>
      </c>
      <c r="H76" s="96" t="s">
        <v>162</v>
      </c>
      <c r="I76" s="90">
        <v>1098162.0000000002</v>
      </c>
      <c r="J76" s="92">
        <v>33.200000000000003</v>
      </c>
      <c r="K76" s="90">
        <v>364.58978000000008</v>
      </c>
      <c r="L76" s="91">
        <v>1.3142754453691704E-4</v>
      </c>
      <c r="M76" s="91">
        <v>1.1907256046853332E-3</v>
      </c>
      <c r="N76" s="91">
        <v>4.6434128305863085E-4</v>
      </c>
    </row>
    <row r="77" spans="2:14">
      <c r="B77" s="102" t="s">
        <v>444</v>
      </c>
      <c r="C77" s="83" t="s">
        <v>445</v>
      </c>
      <c r="D77" s="96" t="s">
        <v>118</v>
      </c>
      <c r="E77" s="96" t="s">
        <v>245</v>
      </c>
      <c r="F77" s="83" t="s">
        <v>446</v>
      </c>
      <c r="G77" s="96" t="s">
        <v>270</v>
      </c>
      <c r="H77" s="96" t="s">
        <v>162</v>
      </c>
      <c r="I77" s="90">
        <v>321245.49000000005</v>
      </c>
      <c r="J77" s="92">
        <v>737</v>
      </c>
      <c r="K77" s="90">
        <v>2367.57926</v>
      </c>
      <c r="L77" s="91">
        <v>7.9631194292673741E-4</v>
      </c>
      <c r="M77" s="91">
        <v>7.7323540062037757E-3</v>
      </c>
      <c r="N77" s="91">
        <v>3.0153472522773494E-3</v>
      </c>
    </row>
    <row r="78" spans="2:14">
      <c r="B78" s="102" t="s">
        <v>447</v>
      </c>
      <c r="C78" s="83" t="s">
        <v>448</v>
      </c>
      <c r="D78" s="96" t="s">
        <v>118</v>
      </c>
      <c r="E78" s="96" t="s">
        <v>245</v>
      </c>
      <c r="F78" s="83" t="s">
        <v>449</v>
      </c>
      <c r="G78" s="96" t="s">
        <v>270</v>
      </c>
      <c r="H78" s="96" t="s">
        <v>162</v>
      </c>
      <c r="I78" s="90">
        <v>138542.35</v>
      </c>
      <c r="J78" s="92">
        <v>837.9</v>
      </c>
      <c r="K78" s="90">
        <v>1160.8463500000003</v>
      </c>
      <c r="L78" s="91">
        <v>3.9572222222222222E-4</v>
      </c>
      <c r="M78" s="91">
        <v>3.7912457997328172E-3</v>
      </c>
      <c r="N78" s="91">
        <v>1.4784530811393793E-3</v>
      </c>
    </row>
    <row r="79" spans="2:14">
      <c r="B79" s="103"/>
      <c r="C79" s="83"/>
      <c r="D79" s="83"/>
      <c r="E79" s="83"/>
      <c r="F79" s="83"/>
      <c r="G79" s="83"/>
      <c r="H79" s="83"/>
      <c r="I79" s="90"/>
      <c r="J79" s="92"/>
      <c r="K79" s="83"/>
      <c r="L79" s="83"/>
      <c r="M79" s="91"/>
      <c r="N79" s="83"/>
    </row>
    <row r="80" spans="2:14">
      <c r="B80" s="101" t="s">
        <v>32</v>
      </c>
      <c r="C80" s="85"/>
      <c r="D80" s="85"/>
      <c r="E80" s="85"/>
      <c r="F80" s="85"/>
      <c r="G80" s="85"/>
      <c r="H80" s="85"/>
      <c r="I80" s="93"/>
      <c r="J80" s="95"/>
      <c r="K80" s="93">
        <v>29449.427310000006</v>
      </c>
      <c r="L80" s="85"/>
      <c r="M80" s="94">
        <v>9.6179841193948207E-2</v>
      </c>
      <c r="N80" s="94">
        <v>3.7506769560208965E-2</v>
      </c>
    </row>
    <row r="81" spans="2:14">
      <c r="B81" s="102" t="s">
        <v>450</v>
      </c>
      <c r="C81" s="83" t="s">
        <v>451</v>
      </c>
      <c r="D81" s="96" t="s">
        <v>118</v>
      </c>
      <c r="E81" s="96" t="s">
        <v>245</v>
      </c>
      <c r="F81" s="83" t="s">
        <v>452</v>
      </c>
      <c r="G81" s="96" t="s">
        <v>407</v>
      </c>
      <c r="H81" s="96" t="s">
        <v>162</v>
      </c>
      <c r="I81" s="90">
        <v>4392.0600000000013</v>
      </c>
      <c r="J81" s="92">
        <v>5034</v>
      </c>
      <c r="K81" s="90">
        <v>221.09630000000004</v>
      </c>
      <c r="L81" s="91">
        <v>7.6986314432212681E-4</v>
      </c>
      <c r="M81" s="91">
        <v>7.2208558756416553E-4</v>
      </c>
      <c r="N81" s="91">
        <v>2.815880895551048E-4</v>
      </c>
    </row>
    <row r="82" spans="2:14">
      <c r="B82" s="102" t="s">
        <v>453</v>
      </c>
      <c r="C82" s="83" t="s">
        <v>454</v>
      </c>
      <c r="D82" s="96" t="s">
        <v>118</v>
      </c>
      <c r="E82" s="96" t="s">
        <v>245</v>
      </c>
      <c r="F82" s="83" t="s">
        <v>455</v>
      </c>
      <c r="G82" s="96" t="s">
        <v>149</v>
      </c>
      <c r="H82" s="96" t="s">
        <v>162</v>
      </c>
      <c r="I82" s="90">
        <v>15028.000000000002</v>
      </c>
      <c r="J82" s="92">
        <v>733.2</v>
      </c>
      <c r="K82" s="90">
        <v>110.18530000000001</v>
      </c>
      <c r="L82" s="91">
        <v>2.7572870042575758E-4</v>
      </c>
      <c r="M82" s="91">
        <v>3.598577501814089E-4</v>
      </c>
      <c r="N82" s="91">
        <v>1.4033191927705749E-4</v>
      </c>
    </row>
    <row r="83" spans="2:14">
      <c r="B83" s="102" t="s">
        <v>456</v>
      </c>
      <c r="C83" s="83" t="s">
        <v>457</v>
      </c>
      <c r="D83" s="96" t="s">
        <v>118</v>
      </c>
      <c r="E83" s="96" t="s">
        <v>245</v>
      </c>
      <c r="F83" s="83" t="s">
        <v>458</v>
      </c>
      <c r="G83" s="96" t="s">
        <v>258</v>
      </c>
      <c r="H83" s="96" t="s">
        <v>162</v>
      </c>
      <c r="I83" s="90">
        <v>892.79000000000019</v>
      </c>
      <c r="J83" s="92">
        <v>786.5</v>
      </c>
      <c r="K83" s="90">
        <v>7.0217900000000011</v>
      </c>
      <c r="L83" s="91">
        <v>9.3976747231296989E-5</v>
      </c>
      <c r="M83" s="91">
        <v>2.2932692034657213E-5</v>
      </c>
      <c r="N83" s="91">
        <v>8.9429467221167392E-6</v>
      </c>
    </row>
    <row r="84" spans="2:14">
      <c r="B84" s="102" t="s">
        <v>459</v>
      </c>
      <c r="C84" s="83" t="s">
        <v>460</v>
      </c>
      <c r="D84" s="96" t="s">
        <v>118</v>
      </c>
      <c r="E84" s="96" t="s">
        <v>245</v>
      </c>
      <c r="F84" s="83" t="s">
        <v>461</v>
      </c>
      <c r="G84" s="96" t="s">
        <v>462</v>
      </c>
      <c r="H84" s="96" t="s">
        <v>162</v>
      </c>
      <c r="I84" s="90">
        <v>39813.710000000006</v>
      </c>
      <c r="J84" s="92">
        <v>2908</v>
      </c>
      <c r="K84" s="90">
        <v>1157.7826900000002</v>
      </c>
      <c r="L84" s="91">
        <v>3.0507444548059119E-3</v>
      </c>
      <c r="M84" s="91">
        <v>3.7812400930285583E-3</v>
      </c>
      <c r="N84" s="91">
        <v>1.4745512059544648E-3</v>
      </c>
    </row>
    <row r="85" spans="2:14">
      <c r="B85" s="102" t="s">
        <v>463</v>
      </c>
      <c r="C85" s="83" t="s">
        <v>464</v>
      </c>
      <c r="D85" s="96" t="s">
        <v>118</v>
      </c>
      <c r="E85" s="96" t="s">
        <v>245</v>
      </c>
      <c r="F85" s="83" t="s">
        <v>465</v>
      </c>
      <c r="G85" s="96" t="s">
        <v>270</v>
      </c>
      <c r="H85" s="96" t="s">
        <v>162</v>
      </c>
      <c r="I85" s="90">
        <v>282292.96999999997</v>
      </c>
      <c r="J85" s="92">
        <v>345.3</v>
      </c>
      <c r="K85" s="90">
        <v>974.75763000000018</v>
      </c>
      <c r="L85" s="91">
        <v>1.340802372744486E-3</v>
      </c>
      <c r="M85" s="91">
        <v>3.1834926047663546E-3</v>
      </c>
      <c r="N85" s="91">
        <v>1.2414506204353564E-3</v>
      </c>
    </row>
    <row r="86" spans="2:14">
      <c r="B86" s="102" t="s">
        <v>466</v>
      </c>
      <c r="C86" s="83" t="s">
        <v>467</v>
      </c>
      <c r="D86" s="96" t="s">
        <v>118</v>
      </c>
      <c r="E86" s="96" t="s">
        <v>245</v>
      </c>
      <c r="F86" s="83" t="s">
        <v>468</v>
      </c>
      <c r="G86" s="96" t="s">
        <v>400</v>
      </c>
      <c r="H86" s="96" t="s">
        <v>162</v>
      </c>
      <c r="I86" s="90">
        <v>55003.48000000001</v>
      </c>
      <c r="J86" s="92">
        <v>26.8</v>
      </c>
      <c r="K86" s="90">
        <v>14.740930000000002</v>
      </c>
      <c r="L86" s="91">
        <v>1.270693581765472E-3</v>
      </c>
      <c r="M86" s="91">
        <v>4.8142882084830153E-5</v>
      </c>
      <c r="N86" s="91">
        <v>1.8774037905498785E-5</v>
      </c>
    </row>
    <row r="87" spans="2:14">
      <c r="B87" s="102" t="s">
        <v>469</v>
      </c>
      <c r="C87" s="83" t="s">
        <v>470</v>
      </c>
      <c r="D87" s="96" t="s">
        <v>118</v>
      </c>
      <c r="E87" s="96" t="s">
        <v>245</v>
      </c>
      <c r="F87" s="83" t="s">
        <v>471</v>
      </c>
      <c r="G87" s="96" t="s">
        <v>149</v>
      </c>
      <c r="H87" s="96" t="s">
        <v>162</v>
      </c>
      <c r="I87" s="90">
        <v>282.08999999999997</v>
      </c>
      <c r="J87" s="92">
        <v>4232</v>
      </c>
      <c r="K87" s="90">
        <v>11.938049999999999</v>
      </c>
      <c r="L87" s="91">
        <v>2.8110612855007472E-5</v>
      </c>
      <c r="M87" s="91">
        <v>3.8988865252925461E-5</v>
      </c>
      <c r="N87" s="91">
        <v>1.5204291942078262E-5</v>
      </c>
    </row>
    <row r="88" spans="2:14">
      <c r="B88" s="102" t="s">
        <v>472</v>
      </c>
      <c r="C88" s="83" t="s">
        <v>473</v>
      </c>
      <c r="D88" s="96" t="s">
        <v>118</v>
      </c>
      <c r="E88" s="96" t="s">
        <v>245</v>
      </c>
      <c r="F88" s="83" t="s">
        <v>474</v>
      </c>
      <c r="G88" s="96" t="s">
        <v>400</v>
      </c>
      <c r="H88" s="96" t="s">
        <v>162</v>
      </c>
      <c r="I88" s="90">
        <v>697235.45</v>
      </c>
      <c r="J88" s="92">
        <v>148.69999999999999</v>
      </c>
      <c r="K88" s="90">
        <v>1036.7891100000002</v>
      </c>
      <c r="L88" s="91">
        <v>2.6519159856700971E-3</v>
      </c>
      <c r="M88" s="91">
        <v>3.3860832301331055E-3</v>
      </c>
      <c r="N88" s="91">
        <v>1.3204538689993335E-3</v>
      </c>
    </row>
    <row r="89" spans="2:14">
      <c r="B89" s="102" t="s">
        <v>475</v>
      </c>
      <c r="C89" s="83" t="s">
        <v>476</v>
      </c>
      <c r="D89" s="96" t="s">
        <v>118</v>
      </c>
      <c r="E89" s="96" t="s">
        <v>245</v>
      </c>
      <c r="F89" s="83" t="s">
        <v>477</v>
      </c>
      <c r="G89" s="96" t="s">
        <v>190</v>
      </c>
      <c r="H89" s="96" t="s">
        <v>162</v>
      </c>
      <c r="I89" s="90">
        <v>11696.530000000002</v>
      </c>
      <c r="J89" s="92">
        <v>1860</v>
      </c>
      <c r="K89" s="90">
        <v>217.55546000000004</v>
      </c>
      <c r="L89" s="91">
        <v>3.4670964454149142E-4</v>
      </c>
      <c r="M89" s="91">
        <v>7.1052144319869799E-4</v>
      </c>
      <c r="N89" s="91">
        <v>2.7707847826346268E-4</v>
      </c>
    </row>
    <row r="90" spans="2:14">
      <c r="B90" s="102" t="s">
        <v>478</v>
      </c>
      <c r="C90" s="83" t="s">
        <v>479</v>
      </c>
      <c r="D90" s="96" t="s">
        <v>118</v>
      </c>
      <c r="E90" s="96" t="s">
        <v>245</v>
      </c>
      <c r="F90" s="83" t="s">
        <v>480</v>
      </c>
      <c r="G90" s="96" t="s">
        <v>462</v>
      </c>
      <c r="H90" s="96" t="s">
        <v>162</v>
      </c>
      <c r="I90" s="90">
        <v>13868.340000000002</v>
      </c>
      <c r="J90" s="92">
        <v>5284</v>
      </c>
      <c r="K90" s="90">
        <v>732.80309</v>
      </c>
      <c r="L90" s="91">
        <v>8.7344095430720928E-4</v>
      </c>
      <c r="M90" s="91">
        <v>2.3932854136929742E-3</v>
      </c>
      <c r="N90" s="91">
        <v>9.3329749133376483E-4</v>
      </c>
    </row>
    <row r="91" spans="2:14">
      <c r="B91" s="102" t="s">
        <v>481</v>
      </c>
      <c r="C91" s="83" t="s">
        <v>482</v>
      </c>
      <c r="D91" s="96" t="s">
        <v>118</v>
      </c>
      <c r="E91" s="96" t="s">
        <v>245</v>
      </c>
      <c r="F91" s="83" t="s">
        <v>483</v>
      </c>
      <c r="G91" s="96" t="s">
        <v>149</v>
      </c>
      <c r="H91" s="96" t="s">
        <v>162</v>
      </c>
      <c r="I91" s="90">
        <v>3915.1100000000006</v>
      </c>
      <c r="J91" s="92">
        <v>5300</v>
      </c>
      <c r="K91" s="90">
        <v>213.83530000000005</v>
      </c>
      <c r="L91" s="91">
        <v>1.8098481355875167E-4</v>
      </c>
      <c r="M91" s="91">
        <v>6.9837165182076591E-4</v>
      </c>
      <c r="N91" s="91">
        <v>2.7234048514806759E-4</v>
      </c>
    </row>
    <row r="92" spans="2:14">
      <c r="B92" s="102" t="s">
        <v>484</v>
      </c>
      <c r="C92" s="83" t="s">
        <v>485</v>
      </c>
      <c r="D92" s="96" t="s">
        <v>118</v>
      </c>
      <c r="E92" s="96" t="s">
        <v>245</v>
      </c>
      <c r="F92" s="83" t="s">
        <v>486</v>
      </c>
      <c r="G92" s="96" t="s">
        <v>187</v>
      </c>
      <c r="H92" s="96" t="s">
        <v>162</v>
      </c>
      <c r="I92" s="90">
        <v>49896.460000000006</v>
      </c>
      <c r="J92" s="92">
        <v>1788</v>
      </c>
      <c r="K92" s="90">
        <v>892.14870000000019</v>
      </c>
      <c r="L92" s="91">
        <v>1.6775433992607595E-3</v>
      </c>
      <c r="M92" s="91">
        <v>2.9136974170716852E-3</v>
      </c>
      <c r="N92" s="91">
        <v>1.1362399462680757E-3</v>
      </c>
    </row>
    <row r="93" spans="2:14">
      <c r="B93" s="102" t="s">
        <v>487</v>
      </c>
      <c r="C93" s="83" t="s">
        <v>488</v>
      </c>
      <c r="D93" s="96" t="s">
        <v>118</v>
      </c>
      <c r="E93" s="96" t="s">
        <v>245</v>
      </c>
      <c r="F93" s="83" t="s">
        <v>489</v>
      </c>
      <c r="G93" s="96" t="s">
        <v>462</v>
      </c>
      <c r="H93" s="96" t="s">
        <v>162</v>
      </c>
      <c r="I93" s="90">
        <v>20150.120000000003</v>
      </c>
      <c r="J93" s="92">
        <v>2128</v>
      </c>
      <c r="K93" s="90">
        <v>428.79455000000007</v>
      </c>
      <c r="L93" s="91">
        <v>3.028995506891488E-3</v>
      </c>
      <c r="M93" s="91">
        <v>1.400414048453375E-3</v>
      </c>
      <c r="N93" s="91">
        <v>5.4611243221230226E-4</v>
      </c>
    </row>
    <row r="94" spans="2:14">
      <c r="B94" s="102" t="s">
        <v>490</v>
      </c>
      <c r="C94" s="83" t="s">
        <v>491</v>
      </c>
      <c r="D94" s="96" t="s">
        <v>118</v>
      </c>
      <c r="E94" s="96" t="s">
        <v>245</v>
      </c>
      <c r="F94" s="83" t="s">
        <v>492</v>
      </c>
      <c r="G94" s="96" t="s">
        <v>493</v>
      </c>
      <c r="H94" s="96" t="s">
        <v>162</v>
      </c>
      <c r="I94" s="90">
        <v>9056.6</v>
      </c>
      <c r="J94" s="92">
        <v>15520</v>
      </c>
      <c r="K94" s="90">
        <v>1405.5843200000004</v>
      </c>
      <c r="L94" s="91">
        <v>1.9774076060957587E-3</v>
      </c>
      <c r="M94" s="91">
        <v>4.5905434852513503E-3</v>
      </c>
      <c r="N94" s="91">
        <v>1.7901511846983016E-3</v>
      </c>
    </row>
    <row r="95" spans="2:14">
      <c r="B95" s="102" t="s">
        <v>494</v>
      </c>
      <c r="C95" s="83" t="s">
        <v>495</v>
      </c>
      <c r="D95" s="96" t="s">
        <v>118</v>
      </c>
      <c r="E95" s="96" t="s">
        <v>245</v>
      </c>
      <c r="F95" s="83" t="s">
        <v>496</v>
      </c>
      <c r="G95" s="96" t="s">
        <v>270</v>
      </c>
      <c r="H95" s="96" t="s">
        <v>162</v>
      </c>
      <c r="I95" s="90">
        <v>1960.4300000000003</v>
      </c>
      <c r="J95" s="92">
        <v>7448</v>
      </c>
      <c r="K95" s="90">
        <v>146.01282999999998</v>
      </c>
      <c r="L95" s="91">
        <v>1.5508094319792518E-4</v>
      </c>
      <c r="M95" s="91">
        <v>4.7686804411677884E-4</v>
      </c>
      <c r="N95" s="91">
        <v>1.8596183586172305E-4</v>
      </c>
    </row>
    <row r="96" spans="2:14">
      <c r="B96" s="102" t="s">
        <v>497</v>
      </c>
      <c r="C96" s="83" t="s">
        <v>498</v>
      </c>
      <c r="D96" s="96" t="s">
        <v>118</v>
      </c>
      <c r="E96" s="96" t="s">
        <v>245</v>
      </c>
      <c r="F96" s="83" t="s">
        <v>499</v>
      </c>
      <c r="G96" s="96" t="s">
        <v>337</v>
      </c>
      <c r="H96" s="96" t="s">
        <v>162</v>
      </c>
      <c r="I96" s="90">
        <v>3643.7800000000007</v>
      </c>
      <c r="J96" s="92">
        <v>7300</v>
      </c>
      <c r="K96" s="90">
        <v>265.99594000000008</v>
      </c>
      <c r="L96" s="91">
        <v>2.3048317731766917E-3</v>
      </c>
      <c r="M96" s="91">
        <v>8.6872478021831452E-4</v>
      </c>
      <c r="N96" s="91">
        <v>3.3877223894752777E-4</v>
      </c>
    </row>
    <row r="97" spans="2:14">
      <c r="B97" s="102" t="s">
        <v>500</v>
      </c>
      <c r="C97" s="83" t="s">
        <v>501</v>
      </c>
      <c r="D97" s="96" t="s">
        <v>118</v>
      </c>
      <c r="E97" s="96" t="s">
        <v>245</v>
      </c>
      <c r="F97" s="83" t="s">
        <v>502</v>
      </c>
      <c r="G97" s="96" t="s">
        <v>400</v>
      </c>
      <c r="H97" s="96" t="s">
        <v>162</v>
      </c>
      <c r="I97" s="90">
        <v>38100.210000000006</v>
      </c>
      <c r="J97" s="92">
        <v>504.4</v>
      </c>
      <c r="K97" s="90">
        <v>192.17746000000005</v>
      </c>
      <c r="L97" s="91">
        <v>1.4945808796615224E-3</v>
      </c>
      <c r="M97" s="91">
        <v>6.2763860869986929E-4</v>
      </c>
      <c r="N97" s="91">
        <v>2.4475707561344342E-4</v>
      </c>
    </row>
    <row r="98" spans="2:14">
      <c r="B98" s="102" t="s">
        <v>503</v>
      </c>
      <c r="C98" s="83" t="s">
        <v>504</v>
      </c>
      <c r="D98" s="96" t="s">
        <v>118</v>
      </c>
      <c r="E98" s="96" t="s">
        <v>245</v>
      </c>
      <c r="F98" s="83" t="s">
        <v>505</v>
      </c>
      <c r="G98" s="96" t="s">
        <v>407</v>
      </c>
      <c r="H98" s="96" t="s">
        <v>162</v>
      </c>
      <c r="I98" s="90">
        <v>46756.48000000001</v>
      </c>
      <c r="J98" s="92">
        <v>3881</v>
      </c>
      <c r="K98" s="90">
        <v>1814.6189900000002</v>
      </c>
      <c r="L98" s="91">
        <v>1.8906228720804341E-3</v>
      </c>
      <c r="M98" s="91">
        <v>5.9264230997951679E-3</v>
      </c>
      <c r="N98" s="91">
        <v>2.3110974478745857E-3</v>
      </c>
    </row>
    <row r="99" spans="2:14">
      <c r="B99" s="102" t="s">
        <v>506</v>
      </c>
      <c r="C99" s="83" t="s">
        <v>507</v>
      </c>
      <c r="D99" s="96" t="s">
        <v>118</v>
      </c>
      <c r="E99" s="96" t="s">
        <v>245</v>
      </c>
      <c r="F99" s="83" t="s">
        <v>508</v>
      </c>
      <c r="G99" s="96" t="s">
        <v>185</v>
      </c>
      <c r="H99" s="96" t="s">
        <v>162</v>
      </c>
      <c r="I99" s="90">
        <v>19958.350000000002</v>
      </c>
      <c r="J99" s="92">
        <v>1588</v>
      </c>
      <c r="K99" s="90">
        <v>316.93860000000001</v>
      </c>
      <c r="L99" s="91">
        <v>3.3084466520260777E-3</v>
      </c>
      <c r="M99" s="91">
        <v>1.0351000681728458E-3</v>
      </c>
      <c r="N99" s="91">
        <v>4.0365277429006967E-4</v>
      </c>
    </row>
    <row r="100" spans="2:14">
      <c r="B100" s="102" t="s">
        <v>509</v>
      </c>
      <c r="C100" s="83" t="s">
        <v>510</v>
      </c>
      <c r="D100" s="96" t="s">
        <v>118</v>
      </c>
      <c r="E100" s="96" t="s">
        <v>245</v>
      </c>
      <c r="F100" s="83" t="s">
        <v>511</v>
      </c>
      <c r="G100" s="96" t="s">
        <v>462</v>
      </c>
      <c r="H100" s="96" t="s">
        <v>162</v>
      </c>
      <c r="I100" s="90">
        <v>3065.8500000000004</v>
      </c>
      <c r="J100" s="92">
        <v>679.4</v>
      </c>
      <c r="K100" s="90">
        <v>20.829380000000004</v>
      </c>
      <c r="L100" s="91">
        <v>3.0415033737934586E-4</v>
      </c>
      <c r="M100" s="91">
        <v>6.8027348697817546E-5</v>
      </c>
      <c r="N100" s="91">
        <v>2.6528283471126876E-5</v>
      </c>
    </row>
    <row r="101" spans="2:14">
      <c r="B101" s="102" t="s">
        <v>512</v>
      </c>
      <c r="C101" s="83" t="s">
        <v>513</v>
      </c>
      <c r="D101" s="96" t="s">
        <v>118</v>
      </c>
      <c r="E101" s="96" t="s">
        <v>245</v>
      </c>
      <c r="F101" s="83" t="s">
        <v>514</v>
      </c>
      <c r="G101" s="96" t="s">
        <v>280</v>
      </c>
      <c r="H101" s="96" t="s">
        <v>162</v>
      </c>
      <c r="I101" s="90">
        <v>50669.240000000013</v>
      </c>
      <c r="J101" s="92">
        <v>874</v>
      </c>
      <c r="K101" s="90">
        <v>442.8491600000001</v>
      </c>
      <c r="L101" s="91">
        <v>1.924247246124295E-3</v>
      </c>
      <c r="M101" s="91">
        <v>1.4463154557579532E-3</v>
      </c>
      <c r="N101" s="91">
        <v>5.6401237345664735E-4</v>
      </c>
    </row>
    <row r="102" spans="2:14">
      <c r="B102" s="102" t="s">
        <v>515</v>
      </c>
      <c r="C102" s="83" t="s">
        <v>516</v>
      </c>
      <c r="D102" s="96" t="s">
        <v>118</v>
      </c>
      <c r="E102" s="96" t="s">
        <v>245</v>
      </c>
      <c r="F102" s="83" t="s">
        <v>517</v>
      </c>
      <c r="G102" s="96" t="s">
        <v>280</v>
      </c>
      <c r="H102" s="96" t="s">
        <v>162</v>
      </c>
      <c r="I102" s="90">
        <v>24585.620000000006</v>
      </c>
      <c r="J102" s="92">
        <v>2665</v>
      </c>
      <c r="K102" s="90">
        <v>655.20677000000001</v>
      </c>
      <c r="L102" s="91">
        <v>1.6196309205536558E-3</v>
      </c>
      <c r="M102" s="91">
        <v>2.1398610718111021E-3</v>
      </c>
      <c r="N102" s="91">
        <v>8.3447087367753746E-4</v>
      </c>
    </row>
    <row r="103" spans="2:14">
      <c r="B103" s="102" t="s">
        <v>518</v>
      </c>
      <c r="C103" s="83" t="s">
        <v>519</v>
      </c>
      <c r="D103" s="96" t="s">
        <v>118</v>
      </c>
      <c r="E103" s="96" t="s">
        <v>245</v>
      </c>
      <c r="F103" s="83" t="s">
        <v>520</v>
      </c>
      <c r="G103" s="96" t="s">
        <v>270</v>
      </c>
      <c r="H103" s="96" t="s">
        <v>162</v>
      </c>
      <c r="I103" s="90">
        <v>17739.000000000004</v>
      </c>
      <c r="J103" s="92">
        <v>5574</v>
      </c>
      <c r="K103" s="90">
        <v>988.77186000000006</v>
      </c>
      <c r="L103" s="91">
        <v>9.8906034249399448E-4</v>
      </c>
      <c r="M103" s="91">
        <v>3.2292621337173563E-3</v>
      </c>
      <c r="N103" s="91">
        <v>1.2592991337405804E-3</v>
      </c>
    </row>
    <row r="104" spans="2:14">
      <c r="B104" s="102" t="s">
        <v>521</v>
      </c>
      <c r="C104" s="83" t="s">
        <v>522</v>
      </c>
      <c r="D104" s="96" t="s">
        <v>118</v>
      </c>
      <c r="E104" s="96" t="s">
        <v>245</v>
      </c>
      <c r="F104" s="83" t="s">
        <v>523</v>
      </c>
      <c r="G104" s="96" t="s">
        <v>462</v>
      </c>
      <c r="H104" s="96" t="s">
        <v>162</v>
      </c>
      <c r="I104" s="90">
        <v>18003.680000000004</v>
      </c>
      <c r="J104" s="92">
        <v>14760</v>
      </c>
      <c r="K104" s="90">
        <v>2657.3431700000006</v>
      </c>
      <c r="L104" s="91">
        <v>3.7347918725136307E-3</v>
      </c>
      <c r="M104" s="91">
        <v>8.6787033716487893E-3</v>
      </c>
      <c r="N104" s="91">
        <v>3.3843903608183675E-3</v>
      </c>
    </row>
    <row r="105" spans="2:14">
      <c r="B105" s="102" t="s">
        <v>524</v>
      </c>
      <c r="C105" s="83" t="s">
        <v>525</v>
      </c>
      <c r="D105" s="96" t="s">
        <v>118</v>
      </c>
      <c r="E105" s="96" t="s">
        <v>245</v>
      </c>
      <c r="F105" s="83" t="s">
        <v>526</v>
      </c>
      <c r="G105" s="96" t="s">
        <v>337</v>
      </c>
      <c r="H105" s="96" t="s">
        <v>162</v>
      </c>
      <c r="I105" s="90">
        <v>19452.070000000003</v>
      </c>
      <c r="J105" s="92">
        <v>5600</v>
      </c>
      <c r="K105" s="90">
        <v>1089.3159200000002</v>
      </c>
      <c r="L105" s="91">
        <v>1.3938727574741073E-3</v>
      </c>
      <c r="M105" s="91">
        <v>3.5576322450271646E-3</v>
      </c>
      <c r="N105" s="91">
        <v>1.3873519766489143E-3</v>
      </c>
    </row>
    <row r="106" spans="2:14">
      <c r="B106" s="102" t="s">
        <v>527</v>
      </c>
      <c r="C106" s="83" t="s">
        <v>528</v>
      </c>
      <c r="D106" s="96" t="s">
        <v>118</v>
      </c>
      <c r="E106" s="96" t="s">
        <v>245</v>
      </c>
      <c r="F106" s="83" t="s">
        <v>529</v>
      </c>
      <c r="G106" s="96" t="s">
        <v>377</v>
      </c>
      <c r="H106" s="96" t="s">
        <v>162</v>
      </c>
      <c r="I106" s="90">
        <v>8613.0000000000018</v>
      </c>
      <c r="J106" s="92">
        <v>13210</v>
      </c>
      <c r="K106" s="90">
        <v>1137.7773</v>
      </c>
      <c r="L106" s="91">
        <v>1.2698003643249348E-3</v>
      </c>
      <c r="M106" s="91">
        <v>3.7159038400356296E-3</v>
      </c>
      <c r="N106" s="91">
        <v>1.4490723555580318E-3</v>
      </c>
    </row>
    <row r="107" spans="2:14">
      <c r="B107" s="102" t="s">
        <v>530</v>
      </c>
      <c r="C107" s="83" t="s">
        <v>531</v>
      </c>
      <c r="D107" s="96" t="s">
        <v>118</v>
      </c>
      <c r="E107" s="96" t="s">
        <v>245</v>
      </c>
      <c r="F107" s="83" t="s">
        <v>532</v>
      </c>
      <c r="G107" s="96" t="s">
        <v>337</v>
      </c>
      <c r="H107" s="96" t="s">
        <v>162</v>
      </c>
      <c r="I107" s="90">
        <v>6747.5900000000011</v>
      </c>
      <c r="J107" s="92">
        <v>1289</v>
      </c>
      <c r="K107" s="90">
        <v>86.976440000000011</v>
      </c>
      <c r="L107" s="91">
        <v>5.4900858386558731E-4</v>
      </c>
      <c r="M107" s="91">
        <v>2.8405918046407551E-4</v>
      </c>
      <c r="N107" s="91">
        <v>1.1077313177970052E-4</v>
      </c>
    </row>
    <row r="108" spans="2:14">
      <c r="B108" s="102" t="s">
        <v>533</v>
      </c>
      <c r="C108" s="83" t="s">
        <v>534</v>
      </c>
      <c r="D108" s="96" t="s">
        <v>118</v>
      </c>
      <c r="E108" s="96" t="s">
        <v>245</v>
      </c>
      <c r="F108" s="83" t="s">
        <v>535</v>
      </c>
      <c r="G108" s="96" t="s">
        <v>187</v>
      </c>
      <c r="H108" s="96" t="s">
        <v>162</v>
      </c>
      <c r="I108" s="90">
        <v>35798.089999999997</v>
      </c>
      <c r="J108" s="92">
        <v>240.5</v>
      </c>
      <c r="K108" s="90">
        <v>86.094410000000025</v>
      </c>
      <c r="L108" s="91">
        <v>2.6292937905620501E-4</v>
      </c>
      <c r="M108" s="91">
        <v>2.811785300379978E-4</v>
      </c>
      <c r="N108" s="91">
        <v>1.0964977900251569E-4</v>
      </c>
    </row>
    <row r="109" spans="2:14">
      <c r="B109" s="102" t="s">
        <v>536</v>
      </c>
      <c r="C109" s="83" t="s">
        <v>537</v>
      </c>
      <c r="D109" s="96" t="s">
        <v>118</v>
      </c>
      <c r="E109" s="96" t="s">
        <v>245</v>
      </c>
      <c r="F109" s="83" t="s">
        <v>538</v>
      </c>
      <c r="G109" s="96" t="s">
        <v>462</v>
      </c>
      <c r="H109" s="96" t="s">
        <v>162</v>
      </c>
      <c r="I109" s="90">
        <v>30109.510000000006</v>
      </c>
      <c r="J109" s="92">
        <v>676.3</v>
      </c>
      <c r="K109" s="90">
        <v>203.63062000000002</v>
      </c>
      <c r="L109" s="91">
        <v>2.6126122764752783E-3</v>
      </c>
      <c r="M109" s="91">
        <v>6.650438559521588E-4</v>
      </c>
      <c r="N109" s="91">
        <v>2.5934381199830799E-4</v>
      </c>
    </row>
    <row r="110" spans="2:14">
      <c r="B110" s="102" t="s">
        <v>539</v>
      </c>
      <c r="C110" s="83" t="s">
        <v>540</v>
      </c>
      <c r="D110" s="96" t="s">
        <v>118</v>
      </c>
      <c r="E110" s="96" t="s">
        <v>245</v>
      </c>
      <c r="F110" s="83" t="s">
        <v>541</v>
      </c>
      <c r="G110" s="96" t="s">
        <v>329</v>
      </c>
      <c r="H110" s="96" t="s">
        <v>162</v>
      </c>
      <c r="I110" s="90">
        <v>133185.75000000003</v>
      </c>
      <c r="J110" s="92">
        <v>50.3</v>
      </c>
      <c r="K110" s="90">
        <v>66.992429999999999</v>
      </c>
      <c r="L110" s="91">
        <v>3.0171510769436819E-3</v>
      </c>
      <c r="M110" s="91">
        <v>2.1879275310758803E-4</v>
      </c>
      <c r="N110" s="91">
        <v>8.532151093597714E-5</v>
      </c>
    </row>
    <row r="111" spans="2:14">
      <c r="B111" s="102" t="s">
        <v>542</v>
      </c>
      <c r="C111" s="83" t="s">
        <v>543</v>
      </c>
      <c r="D111" s="96" t="s">
        <v>118</v>
      </c>
      <c r="E111" s="96" t="s">
        <v>245</v>
      </c>
      <c r="F111" s="83" t="s">
        <v>544</v>
      </c>
      <c r="G111" s="96" t="s">
        <v>400</v>
      </c>
      <c r="H111" s="96" t="s">
        <v>162</v>
      </c>
      <c r="I111" s="90">
        <v>24696.840000000004</v>
      </c>
      <c r="J111" s="92">
        <v>56.6</v>
      </c>
      <c r="K111" s="90">
        <v>13.978410000000002</v>
      </c>
      <c r="L111" s="91">
        <v>1.3627754779608529E-3</v>
      </c>
      <c r="M111" s="91">
        <v>4.56525432495379E-5</v>
      </c>
      <c r="N111" s="91">
        <v>1.7802892978842126E-5</v>
      </c>
    </row>
    <row r="112" spans="2:14">
      <c r="B112" s="102" t="s">
        <v>545</v>
      </c>
      <c r="C112" s="83" t="s">
        <v>546</v>
      </c>
      <c r="D112" s="96" t="s">
        <v>118</v>
      </c>
      <c r="E112" s="96" t="s">
        <v>245</v>
      </c>
      <c r="F112" s="83" t="s">
        <v>547</v>
      </c>
      <c r="G112" s="96" t="s">
        <v>149</v>
      </c>
      <c r="H112" s="96" t="s">
        <v>162</v>
      </c>
      <c r="I112" s="90">
        <v>98684.520000000019</v>
      </c>
      <c r="J112" s="92">
        <v>581.20000000000005</v>
      </c>
      <c r="K112" s="90">
        <v>573.55443000000014</v>
      </c>
      <c r="L112" s="91">
        <v>2.9517249077710473E-3</v>
      </c>
      <c r="M112" s="91">
        <v>1.8731900424682822E-3</v>
      </c>
      <c r="N112" s="91">
        <v>7.3047851185011731E-4</v>
      </c>
    </row>
    <row r="113" spans="2:14">
      <c r="B113" s="102" t="s">
        <v>548</v>
      </c>
      <c r="C113" s="83" t="s">
        <v>549</v>
      </c>
      <c r="D113" s="96" t="s">
        <v>118</v>
      </c>
      <c r="E113" s="96" t="s">
        <v>245</v>
      </c>
      <c r="F113" s="83" t="s">
        <v>550</v>
      </c>
      <c r="G113" s="96" t="s">
        <v>149</v>
      </c>
      <c r="H113" s="96" t="s">
        <v>162</v>
      </c>
      <c r="I113" s="90">
        <v>5131.8900000000012</v>
      </c>
      <c r="J113" s="92">
        <v>984</v>
      </c>
      <c r="K113" s="90">
        <v>50.497800000000012</v>
      </c>
      <c r="L113" s="91">
        <v>5.9616164505108449E-4</v>
      </c>
      <c r="M113" s="91">
        <v>1.649224052311039E-4</v>
      </c>
      <c r="N113" s="91">
        <v>6.4313961964699418E-5</v>
      </c>
    </row>
    <row r="114" spans="2:14">
      <c r="B114" s="102" t="s">
        <v>551</v>
      </c>
      <c r="C114" s="83" t="s">
        <v>552</v>
      </c>
      <c r="D114" s="96" t="s">
        <v>118</v>
      </c>
      <c r="E114" s="96" t="s">
        <v>245</v>
      </c>
      <c r="F114" s="83" t="s">
        <v>553</v>
      </c>
      <c r="G114" s="96" t="s">
        <v>149</v>
      </c>
      <c r="H114" s="96" t="s">
        <v>162</v>
      </c>
      <c r="I114" s="90">
        <v>20338.800000000003</v>
      </c>
      <c r="J114" s="92">
        <v>7727</v>
      </c>
      <c r="K114" s="90">
        <v>1571.5790800000002</v>
      </c>
      <c r="L114" s="91">
        <v>1.8669945819080674E-3</v>
      </c>
      <c r="M114" s="91">
        <v>5.1326711635850553E-3</v>
      </c>
      <c r="N114" s="91">
        <v>2.0015619923172356E-3</v>
      </c>
    </row>
    <row r="115" spans="2:14">
      <c r="B115" s="102" t="s">
        <v>554</v>
      </c>
      <c r="C115" s="83" t="s">
        <v>555</v>
      </c>
      <c r="D115" s="96" t="s">
        <v>118</v>
      </c>
      <c r="E115" s="96" t="s">
        <v>245</v>
      </c>
      <c r="F115" s="83" t="s">
        <v>556</v>
      </c>
      <c r="G115" s="96" t="s">
        <v>557</v>
      </c>
      <c r="H115" s="96" t="s">
        <v>162</v>
      </c>
      <c r="I115" s="90">
        <v>24348.880000000005</v>
      </c>
      <c r="J115" s="92">
        <v>988</v>
      </c>
      <c r="K115" s="90">
        <v>240.56693000000004</v>
      </c>
      <c r="L115" s="91">
        <v>3.1804833742021392E-4</v>
      </c>
      <c r="M115" s="91">
        <v>7.8567535050363783E-4</v>
      </c>
      <c r="N115" s="91">
        <v>3.0638586999799015E-4</v>
      </c>
    </row>
    <row r="116" spans="2:14">
      <c r="B116" s="102" t="s">
        <v>558</v>
      </c>
      <c r="C116" s="83" t="s">
        <v>559</v>
      </c>
      <c r="D116" s="96" t="s">
        <v>118</v>
      </c>
      <c r="E116" s="96" t="s">
        <v>245</v>
      </c>
      <c r="F116" s="83" t="s">
        <v>560</v>
      </c>
      <c r="G116" s="96" t="s">
        <v>325</v>
      </c>
      <c r="H116" s="96" t="s">
        <v>162</v>
      </c>
      <c r="I116" s="90">
        <v>18091.500000000004</v>
      </c>
      <c r="J116" s="92">
        <v>6140</v>
      </c>
      <c r="K116" s="90">
        <v>1110.8181000000004</v>
      </c>
      <c r="L116" s="91">
        <v>1.8981847346140179E-3</v>
      </c>
      <c r="M116" s="91">
        <v>3.6278569130980937E-3</v>
      </c>
      <c r="N116" s="91">
        <v>1.4147371377188644E-3</v>
      </c>
    </row>
    <row r="117" spans="2:14">
      <c r="B117" s="102" t="s">
        <v>561</v>
      </c>
      <c r="C117" s="83" t="s">
        <v>562</v>
      </c>
      <c r="D117" s="96" t="s">
        <v>118</v>
      </c>
      <c r="E117" s="96" t="s">
        <v>245</v>
      </c>
      <c r="F117" s="83" t="s">
        <v>563</v>
      </c>
      <c r="G117" s="96" t="s">
        <v>280</v>
      </c>
      <c r="H117" s="96" t="s">
        <v>162</v>
      </c>
      <c r="I117" s="90">
        <v>28350.930000000004</v>
      </c>
      <c r="J117" s="92">
        <v>1196</v>
      </c>
      <c r="K117" s="90">
        <v>339.07712000000004</v>
      </c>
      <c r="L117" s="91">
        <v>1.6878733404239552E-3</v>
      </c>
      <c r="M117" s="91">
        <v>1.1074029797186341E-3</v>
      </c>
      <c r="N117" s="91">
        <v>4.3184837752891842E-4</v>
      </c>
    </row>
    <row r="118" spans="2:14">
      <c r="B118" s="102" t="s">
        <v>564</v>
      </c>
      <c r="C118" s="83" t="s">
        <v>565</v>
      </c>
      <c r="D118" s="96" t="s">
        <v>118</v>
      </c>
      <c r="E118" s="96" t="s">
        <v>245</v>
      </c>
      <c r="F118" s="83" t="s">
        <v>566</v>
      </c>
      <c r="G118" s="96" t="s">
        <v>280</v>
      </c>
      <c r="H118" s="96" t="s">
        <v>162</v>
      </c>
      <c r="I118" s="90">
        <v>11463.260000000002</v>
      </c>
      <c r="J118" s="92">
        <v>614.79999999999995</v>
      </c>
      <c r="K118" s="90">
        <v>70.476120000000009</v>
      </c>
      <c r="L118" s="91">
        <v>8.7336641785342036E-4</v>
      </c>
      <c r="M118" s="91">
        <v>2.3017024943177534E-4</v>
      </c>
      <c r="N118" s="91">
        <v>8.9758336028492158E-5</v>
      </c>
    </row>
    <row r="119" spans="2:14">
      <c r="B119" s="102" t="s">
        <v>567</v>
      </c>
      <c r="C119" s="83" t="s">
        <v>568</v>
      </c>
      <c r="D119" s="96" t="s">
        <v>118</v>
      </c>
      <c r="E119" s="96" t="s">
        <v>245</v>
      </c>
      <c r="F119" s="83" t="s">
        <v>569</v>
      </c>
      <c r="G119" s="96" t="s">
        <v>280</v>
      </c>
      <c r="H119" s="96" t="s">
        <v>162</v>
      </c>
      <c r="I119" s="90">
        <v>54811.280000000006</v>
      </c>
      <c r="J119" s="92">
        <v>2804</v>
      </c>
      <c r="K119" s="90">
        <v>1536.9082900000003</v>
      </c>
      <c r="L119" s="91">
        <v>2.1306216671427834E-3</v>
      </c>
      <c r="M119" s="91">
        <v>5.0194387043875762E-3</v>
      </c>
      <c r="N119" s="91">
        <v>1.9574052989692861E-3</v>
      </c>
    </row>
    <row r="120" spans="2:14">
      <c r="B120" s="102" t="s">
        <v>570</v>
      </c>
      <c r="C120" s="83" t="s">
        <v>571</v>
      </c>
      <c r="D120" s="96" t="s">
        <v>118</v>
      </c>
      <c r="E120" s="96" t="s">
        <v>245</v>
      </c>
      <c r="F120" s="83" t="s">
        <v>572</v>
      </c>
      <c r="G120" s="96" t="s">
        <v>337</v>
      </c>
      <c r="H120" s="96" t="s">
        <v>162</v>
      </c>
      <c r="I120" s="90">
        <v>4754.3900000000012</v>
      </c>
      <c r="J120" s="92">
        <v>32800</v>
      </c>
      <c r="K120" s="90">
        <v>1559.43992</v>
      </c>
      <c r="L120" s="91">
        <v>1.9622732932738844E-3</v>
      </c>
      <c r="M120" s="91">
        <v>5.0930254866509072E-3</v>
      </c>
      <c r="N120" s="91">
        <v>1.986101566822988E-3</v>
      </c>
    </row>
    <row r="121" spans="2:14">
      <c r="B121" s="102" t="s">
        <v>573</v>
      </c>
      <c r="C121" s="83" t="s">
        <v>574</v>
      </c>
      <c r="D121" s="96" t="s">
        <v>118</v>
      </c>
      <c r="E121" s="96" t="s">
        <v>245</v>
      </c>
      <c r="F121" s="83" t="s">
        <v>575</v>
      </c>
      <c r="G121" s="96" t="s">
        <v>329</v>
      </c>
      <c r="H121" s="96" t="s">
        <v>162</v>
      </c>
      <c r="I121" s="90">
        <v>32653.740000000005</v>
      </c>
      <c r="J121" s="92">
        <v>2108</v>
      </c>
      <c r="K121" s="90">
        <v>688.34083999999996</v>
      </c>
      <c r="L121" s="91">
        <v>8.9661851804643806E-4</v>
      </c>
      <c r="M121" s="91">
        <v>2.2480747072466212E-3</v>
      </c>
      <c r="N121" s="91">
        <v>8.7667040153252681E-4</v>
      </c>
    </row>
    <row r="122" spans="2:14">
      <c r="B122" s="102" t="s">
        <v>576</v>
      </c>
      <c r="C122" s="83" t="s">
        <v>577</v>
      </c>
      <c r="D122" s="96" t="s">
        <v>118</v>
      </c>
      <c r="E122" s="96" t="s">
        <v>245</v>
      </c>
      <c r="F122" s="83" t="s">
        <v>578</v>
      </c>
      <c r="G122" s="96" t="s">
        <v>185</v>
      </c>
      <c r="H122" s="96" t="s">
        <v>162</v>
      </c>
      <c r="I122" s="90">
        <v>11551.770000000002</v>
      </c>
      <c r="J122" s="92">
        <v>11170</v>
      </c>
      <c r="K122" s="90">
        <v>1290.3327100000001</v>
      </c>
      <c r="L122" s="91">
        <v>2.1670898566656886E-3</v>
      </c>
      <c r="M122" s="91">
        <v>4.2141395086829217E-3</v>
      </c>
      <c r="N122" s="91">
        <v>1.643366816628596E-3</v>
      </c>
    </row>
    <row r="123" spans="2:14">
      <c r="B123" s="102" t="s">
        <v>579</v>
      </c>
      <c r="C123" s="83" t="s">
        <v>580</v>
      </c>
      <c r="D123" s="96" t="s">
        <v>118</v>
      </c>
      <c r="E123" s="96" t="s">
        <v>245</v>
      </c>
      <c r="F123" s="83" t="s">
        <v>581</v>
      </c>
      <c r="G123" s="96" t="s">
        <v>280</v>
      </c>
      <c r="H123" s="96" t="s">
        <v>162</v>
      </c>
      <c r="I123" s="90">
        <v>257574.20000000004</v>
      </c>
      <c r="J123" s="92">
        <v>845</v>
      </c>
      <c r="K123" s="90">
        <v>2176.5019900000007</v>
      </c>
      <c r="L123" s="91">
        <v>3.3091776851309359E-3</v>
      </c>
      <c r="M123" s="91">
        <v>7.1083085437600065E-3</v>
      </c>
      <c r="N123" s="91">
        <v>2.7719913778610672E-3</v>
      </c>
    </row>
    <row r="124" spans="2:14">
      <c r="B124" s="102" t="s">
        <v>582</v>
      </c>
      <c r="C124" s="83" t="s">
        <v>583</v>
      </c>
      <c r="D124" s="96" t="s">
        <v>118</v>
      </c>
      <c r="E124" s="96" t="s">
        <v>245</v>
      </c>
      <c r="F124" s="83" t="s">
        <v>584</v>
      </c>
      <c r="G124" s="96" t="s">
        <v>329</v>
      </c>
      <c r="H124" s="96" t="s">
        <v>162</v>
      </c>
      <c r="I124" s="90">
        <v>131381.68000000002</v>
      </c>
      <c r="J124" s="92">
        <v>404</v>
      </c>
      <c r="K124" s="90">
        <v>530.78199000000006</v>
      </c>
      <c r="L124" s="91">
        <v>7.9637696635706165E-4</v>
      </c>
      <c r="M124" s="91">
        <v>1.7334981413873818E-3</v>
      </c>
      <c r="N124" s="91">
        <v>6.7600356285635148E-4</v>
      </c>
    </row>
    <row r="125" spans="2:14">
      <c r="B125" s="102" t="s">
        <v>585</v>
      </c>
      <c r="C125" s="83" t="s">
        <v>586</v>
      </c>
      <c r="D125" s="96" t="s">
        <v>118</v>
      </c>
      <c r="E125" s="96" t="s">
        <v>245</v>
      </c>
      <c r="F125" s="83" t="s">
        <v>587</v>
      </c>
      <c r="G125" s="96" t="s">
        <v>337</v>
      </c>
      <c r="H125" s="96" t="s">
        <v>162</v>
      </c>
      <c r="I125" s="90">
        <v>206204.28000000003</v>
      </c>
      <c r="J125" s="92">
        <v>48.5</v>
      </c>
      <c r="K125" s="90">
        <v>100.00908000000001</v>
      </c>
      <c r="L125" s="91">
        <v>6.4999250884997502E-4</v>
      </c>
      <c r="M125" s="91">
        <v>3.2662290275120673E-4</v>
      </c>
      <c r="N125" s="91">
        <v>1.2737149276294374E-4</v>
      </c>
    </row>
    <row r="126" spans="2:14">
      <c r="B126" s="103"/>
      <c r="C126" s="83"/>
      <c r="D126" s="83"/>
      <c r="E126" s="83"/>
      <c r="F126" s="83"/>
      <c r="G126" s="83"/>
      <c r="H126" s="83"/>
      <c r="I126" s="90"/>
      <c r="J126" s="92"/>
      <c r="K126" s="83"/>
      <c r="L126" s="83"/>
      <c r="M126" s="91"/>
      <c r="N126" s="83"/>
    </row>
    <row r="127" spans="2:14">
      <c r="B127" s="100" t="s">
        <v>228</v>
      </c>
      <c r="C127" s="85"/>
      <c r="D127" s="85"/>
      <c r="E127" s="85"/>
      <c r="F127" s="85"/>
      <c r="G127" s="85"/>
      <c r="H127" s="85"/>
      <c r="I127" s="93"/>
      <c r="J127" s="95"/>
      <c r="K127" s="93">
        <v>59237.470480000011</v>
      </c>
      <c r="L127" s="85"/>
      <c r="M127" s="94">
        <v>0.19346557892359895</v>
      </c>
      <c r="N127" s="94">
        <v>7.5444800037540727E-2</v>
      </c>
    </row>
    <row r="128" spans="2:14">
      <c r="B128" s="101" t="s">
        <v>60</v>
      </c>
      <c r="C128" s="85"/>
      <c r="D128" s="85"/>
      <c r="E128" s="85"/>
      <c r="F128" s="85"/>
      <c r="G128" s="85"/>
      <c r="H128" s="85"/>
      <c r="I128" s="93"/>
      <c r="J128" s="95"/>
      <c r="K128" s="93">
        <v>5273.8758800000014</v>
      </c>
      <c r="L128" s="85"/>
      <c r="M128" s="94">
        <v>1.7224122536425444E-2</v>
      </c>
      <c r="N128" s="94">
        <v>6.7168045489677903E-3</v>
      </c>
    </row>
    <row r="129" spans="2:14">
      <c r="B129" s="102" t="s">
        <v>588</v>
      </c>
      <c r="C129" s="83" t="s">
        <v>589</v>
      </c>
      <c r="D129" s="96" t="s">
        <v>590</v>
      </c>
      <c r="E129" s="96" t="s">
        <v>591</v>
      </c>
      <c r="F129" s="83"/>
      <c r="G129" s="96" t="s">
        <v>592</v>
      </c>
      <c r="H129" s="96" t="s">
        <v>161</v>
      </c>
      <c r="I129" s="90">
        <v>2816.0000000000005</v>
      </c>
      <c r="J129" s="92">
        <v>5825</v>
      </c>
      <c r="K129" s="90">
        <v>632.81441000000018</v>
      </c>
      <c r="L129" s="91">
        <v>1.9184291030491008E-5</v>
      </c>
      <c r="M129" s="91">
        <v>2.0667291359643771E-3</v>
      </c>
      <c r="N129" s="91">
        <v>8.0595197999623158E-4</v>
      </c>
    </row>
    <row r="130" spans="2:14">
      <c r="B130" s="102" t="s">
        <v>593</v>
      </c>
      <c r="C130" s="83" t="s">
        <v>594</v>
      </c>
      <c r="D130" s="96" t="s">
        <v>595</v>
      </c>
      <c r="E130" s="96" t="s">
        <v>591</v>
      </c>
      <c r="F130" s="83" t="s">
        <v>596</v>
      </c>
      <c r="G130" s="96" t="s">
        <v>597</v>
      </c>
      <c r="H130" s="96" t="s">
        <v>161</v>
      </c>
      <c r="I130" s="90">
        <v>5555.880000000001</v>
      </c>
      <c r="J130" s="92">
        <v>2865</v>
      </c>
      <c r="K130" s="90">
        <v>612.03156999999999</v>
      </c>
      <c r="L130" s="91">
        <v>1.5788120887444553E-4</v>
      </c>
      <c r="M130" s="91">
        <v>1.9988537837642177E-3</v>
      </c>
      <c r="N130" s="91">
        <v>7.7948296983581969E-4</v>
      </c>
    </row>
    <row r="131" spans="2:14">
      <c r="B131" s="102" t="s">
        <v>598</v>
      </c>
      <c r="C131" s="83" t="s">
        <v>599</v>
      </c>
      <c r="D131" s="96" t="s">
        <v>595</v>
      </c>
      <c r="E131" s="96" t="s">
        <v>591</v>
      </c>
      <c r="F131" s="83" t="s">
        <v>600</v>
      </c>
      <c r="G131" s="96" t="s">
        <v>592</v>
      </c>
      <c r="H131" s="96" t="s">
        <v>161</v>
      </c>
      <c r="I131" s="90">
        <v>2281.88</v>
      </c>
      <c r="J131" s="92">
        <v>8446</v>
      </c>
      <c r="K131" s="90">
        <v>741.03755000000012</v>
      </c>
      <c r="L131" s="91">
        <v>1.3046655974516586E-5</v>
      </c>
      <c r="M131" s="91">
        <v>2.4201786040691756E-3</v>
      </c>
      <c r="N131" s="91">
        <v>9.437848937005976E-4</v>
      </c>
    </row>
    <row r="132" spans="2:14">
      <c r="B132" s="102" t="s">
        <v>601</v>
      </c>
      <c r="C132" s="83" t="s">
        <v>602</v>
      </c>
      <c r="D132" s="96" t="s">
        <v>595</v>
      </c>
      <c r="E132" s="96" t="s">
        <v>591</v>
      </c>
      <c r="F132" s="83" t="s">
        <v>603</v>
      </c>
      <c r="G132" s="96" t="s">
        <v>329</v>
      </c>
      <c r="H132" s="96" t="s">
        <v>161</v>
      </c>
      <c r="I132" s="90">
        <v>4495.0000000000009</v>
      </c>
      <c r="J132" s="92">
        <v>570</v>
      </c>
      <c r="K132" s="90">
        <v>98.514660000000021</v>
      </c>
      <c r="L132" s="91">
        <v>3.9263845266033744E-4</v>
      </c>
      <c r="M132" s="91">
        <v>3.2174222793318564E-4</v>
      </c>
      <c r="N132" s="91">
        <v>1.2546820051973143E-4</v>
      </c>
    </row>
    <row r="133" spans="2:14">
      <c r="B133" s="102" t="s">
        <v>604</v>
      </c>
      <c r="C133" s="83" t="s">
        <v>605</v>
      </c>
      <c r="D133" s="96" t="s">
        <v>595</v>
      </c>
      <c r="E133" s="96" t="s">
        <v>591</v>
      </c>
      <c r="F133" s="83" t="s">
        <v>606</v>
      </c>
      <c r="G133" s="96" t="s">
        <v>462</v>
      </c>
      <c r="H133" s="96" t="s">
        <v>161</v>
      </c>
      <c r="I133" s="90">
        <v>4569.0600000000013</v>
      </c>
      <c r="J133" s="92">
        <v>2650</v>
      </c>
      <c r="K133" s="90">
        <v>469.06655000000006</v>
      </c>
      <c r="L133" s="91">
        <v>1.9462685295621064E-4</v>
      </c>
      <c r="M133" s="91">
        <v>1.5319396813218765E-3</v>
      </c>
      <c r="N133" s="91">
        <v>5.9740282261034683E-4</v>
      </c>
    </row>
    <row r="134" spans="2:14">
      <c r="B134" s="102" t="s">
        <v>607</v>
      </c>
      <c r="C134" s="83" t="s">
        <v>608</v>
      </c>
      <c r="D134" s="96" t="s">
        <v>595</v>
      </c>
      <c r="E134" s="96" t="s">
        <v>591</v>
      </c>
      <c r="F134" s="83" t="s">
        <v>609</v>
      </c>
      <c r="G134" s="96" t="s">
        <v>30</v>
      </c>
      <c r="H134" s="96" t="s">
        <v>161</v>
      </c>
      <c r="I134" s="90">
        <v>1672.4500000000003</v>
      </c>
      <c r="J134" s="92">
        <v>1265</v>
      </c>
      <c r="K134" s="90">
        <v>81.346700000000013</v>
      </c>
      <c r="L134" s="91">
        <v>5.5021361757072629E-5</v>
      </c>
      <c r="M134" s="91">
        <v>2.6567282973937557E-4</v>
      </c>
      <c r="N134" s="91">
        <v>1.0360309894200962E-4</v>
      </c>
    </row>
    <row r="135" spans="2:14">
      <c r="B135" s="102" t="s">
        <v>610</v>
      </c>
      <c r="C135" s="83" t="s">
        <v>611</v>
      </c>
      <c r="D135" s="96" t="s">
        <v>595</v>
      </c>
      <c r="E135" s="96" t="s">
        <v>591</v>
      </c>
      <c r="F135" s="83" t="s">
        <v>612</v>
      </c>
      <c r="G135" s="96" t="s">
        <v>613</v>
      </c>
      <c r="H135" s="96" t="s">
        <v>161</v>
      </c>
      <c r="I135" s="90">
        <v>3052.5600000000004</v>
      </c>
      <c r="J135" s="92">
        <v>457.92</v>
      </c>
      <c r="K135" s="90">
        <v>53.746490000000016</v>
      </c>
      <c r="L135" s="91">
        <v>1.397033450341643E-4</v>
      </c>
      <c r="M135" s="91">
        <v>1.7553240742229314E-4</v>
      </c>
      <c r="N135" s="91">
        <v>6.8451491225283038E-5</v>
      </c>
    </row>
    <row r="136" spans="2:14">
      <c r="B136" s="102" t="s">
        <v>614</v>
      </c>
      <c r="C136" s="83" t="s">
        <v>615</v>
      </c>
      <c r="D136" s="96" t="s">
        <v>595</v>
      </c>
      <c r="E136" s="96" t="s">
        <v>591</v>
      </c>
      <c r="F136" s="83" t="s">
        <v>616</v>
      </c>
      <c r="G136" s="96" t="s">
        <v>384</v>
      </c>
      <c r="H136" s="96" t="s">
        <v>161</v>
      </c>
      <c r="I136" s="90">
        <v>5068.1000000000013</v>
      </c>
      <c r="J136" s="92">
        <v>4090</v>
      </c>
      <c r="K136" s="90">
        <v>797.01193999999998</v>
      </c>
      <c r="L136" s="91">
        <v>1.0398115639290333E-4</v>
      </c>
      <c r="M136" s="91">
        <v>2.6029871824655377E-3</v>
      </c>
      <c r="N136" s="91">
        <v>1.0150738367725183E-3</v>
      </c>
    </row>
    <row r="137" spans="2:14">
      <c r="B137" s="102" t="s">
        <v>617</v>
      </c>
      <c r="C137" s="83" t="s">
        <v>618</v>
      </c>
      <c r="D137" s="96" t="s">
        <v>590</v>
      </c>
      <c r="E137" s="96" t="s">
        <v>591</v>
      </c>
      <c r="F137" s="83" t="s">
        <v>619</v>
      </c>
      <c r="G137" s="96" t="s">
        <v>620</v>
      </c>
      <c r="H137" s="96" t="s">
        <v>161</v>
      </c>
      <c r="I137" s="90">
        <v>4300.0000000000009</v>
      </c>
      <c r="J137" s="92">
        <v>3812</v>
      </c>
      <c r="K137" s="90">
        <v>630.2570300000001</v>
      </c>
      <c r="L137" s="91">
        <v>1.9614245269842301E-5</v>
      </c>
      <c r="M137" s="91">
        <v>2.0583769055565193E-3</v>
      </c>
      <c r="N137" s="91">
        <v>8.0269490265723299E-4</v>
      </c>
    </row>
    <row r="138" spans="2:14">
      <c r="B138" s="102" t="s">
        <v>621</v>
      </c>
      <c r="C138" s="83" t="s">
        <v>622</v>
      </c>
      <c r="D138" s="96" t="s">
        <v>590</v>
      </c>
      <c r="E138" s="96" t="s">
        <v>591</v>
      </c>
      <c r="F138" s="83" t="s">
        <v>253</v>
      </c>
      <c r="G138" s="96" t="s">
        <v>254</v>
      </c>
      <c r="H138" s="96" t="s">
        <v>161</v>
      </c>
      <c r="I138" s="90">
        <v>3587.4800000000005</v>
      </c>
      <c r="J138" s="92">
        <v>5362</v>
      </c>
      <c r="K138" s="90">
        <v>739.62681000000021</v>
      </c>
      <c r="L138" s="91">
        <v>7.2277720292185352E-5</v>
      </c>
      <c r="M138" s="91">
        <v>2.4155712224811516E-3</v>
      </c>
      <c r="N138" s="91">
        <v>9.4198817624553861E-4</v>
      </c>
    </row>
    <row r="139" spans="2:14">
      <c r="B139" s="102" t="s">
        <v>623</v>
      </c>
      <c r="C139" s="83" t="s">
        <v>624</v>
      </c>
      <c r="D139" s="96" t="s">
        <v>595</v>
      </c>
      <c r="E139" s="96" t="s">
        <v>591</v>
      </c>
      <c r="F139" s="83" t="s">
        <v>625</v>
      </c>
      <c r="G139" s="96" t="s">
        <v>295</v>
      </c>
      <c r="H139" s="96" t="s">
        <v>161</v>
      </c>
      <c r="I139" s="90">
        <v>1064.4800000000002</v>
      </c>
      <c r="J139" s="92">
        <v>485</v>
      </c>
      <c r="K139" s="90">
        <v>19.850700000000003</v>
      </c>
      <c r="L139" s="91">
        <v>3.9585100193277104E-5</v>
      </c>
      <c r="M139" s="91">
        <v>6.4831045897466305E-5</v>
      </c>
      <c r="N139" s="91">
        <v>2.5281837323064739E-5</v>
      </c>
    </row>
    <row r="140" spans="2:14">
      <c r="B140" s="102" t="s">
        <v>626</v>
      </c>
      <c r="C140" s="83" t="s">
        <v>627</v>
      </c>
      <c r="D140" s="96" t="s">
        <v>595</v>
      </c>
      <c r="E140" s="96" t="s">
        <v>591</v>
      </c>
      <c r="F140" s="83" t="s">
        <v>628</v>
      </c>
      <c r="G140" s="96" t="s">
        <v>592</v>
      </c>
      <c r="H140" s="96" t="s">
        <v>161</v>
      </c>
      <c r="I140" s="90">
        <v>2940.7</v>
      </c>
      <c r="J140" s="92">
        <v>3525</v>
      </c>
      <c r="K140" s="90">
        <v>398.57146999999998</v>
      </c>
      <c r="L140" s="91">
        <v>4.6916342164758667E-5</v>
      </c>
      <c r="M140" s="91">
        <v>1.3017075098102641E-3</v>
      </c>
      <c r="N140" s="91">
        <v>5.0762033913941454E-4</v>
      </c>
    </row>
    <row r="141" spans="2:14">
      <c r="B141" s="103"/>
      <c r="C141" s="83"/>
      <c r="D141" s="83"/>
      <c r="E141" s="83"/>
      <c r="F141" s="83"/>
      <c r="G141" s="83"/>
      <c r="H141" s="83"/>
      <c r="I141" s="90"/>
      <c r="J141" s="92"/>
      <c r="K141" s="83"/>
      <c r="L141" s="83"/>
      <c r="M141" s="91"/>
      <c r="N141" s="83"/>
    </row>
    <row r="142" spans="2:14">
      <c r="B142" s="101" t="s">
        <v>59</v>
      </c>
      <c r="C142" s="85"/>
      <c r="D142" s="85"/>
      <c r="E142" s="85"/>
      <c r="F142" s="85"/>
      <c r="G142" s="85"/>
      <c r="H142" s="85"/>
      <c r="I142" s="93"/>
      <c r="J142" s="95"/>
      <c r="K142" s="93">
        <v>53963.594600000011</v>
      </c>
      <c r="L142" s="85"/>
      <c r="M142" s="94">
        <v>0.17624145638717351</v>
      </c>
      <c r="N142" s="94">
        <v>6.8727995488572932E-2</v>
      </c>
    </row>
    <row r="143" spans="2:14">
      <c r="B143" s="102" t="s">
        <v>629</v>
      </c>
      <c r="C143" s="83" t="s">
        <v>630</v>
      </c>
      <c r="D143" s="96" t="s">
        <v>30</v>
      </c>
      <c r="E143" s="96" t="s">
        <v>591</v>
      </c>
      <c r="F143" s="83"/>
      <c r="G143" s="96" t="s">
        <v>631</v>
      </c>
      <c r="H143" s="96" t="s">
        <v>163</v>
      </c>
      <c r="I143" s="90">
        <v>1915.0000000000002</v>
      </c>
      <c r="J143" s="92">
        <v>15015</v>
      </c>
      <c r="K143" s="90">
        <v>1162.7431399999998</v>
      </c>
      <c r="L143" s="91">
        <v>9.1532115015231199E-6</v>
      </c>
      <c r="M143" s="91">
        <v>3.7974405878031538E-3</v>
      </c>
      <c r="N143" s="91">
        <v>1.4808688315268218E-3</v>
      </c>
    </row>
    <row r="144" spans="2:14">
      <c r="B144" s="102" t="s">
        <v>632</v>
      </c>
      <c r="C144" s="83" t="s">
        <v>633</v>
      </c>
      <c r="D144" s="96" t="s">
        <v>595</v>
      </c>
      <c r="E144" s="96" t="s">
        <v>591</v>
      </c>
      <c r="F144" s="83"/>
      <c r="G144" s="96" t="s">
        <v>592</v>
      </c>
      <c r="H144" s="96" t="s">
        <v>161</v>
      </c>
      <c r="I144" s="90">
        <v>602.69000000000017</v>
      </c>
      <c r="J144" s="92">
        <v>77182</v>
      </c>
      <c r="K144" s="90">
        <v>1788.5717300000001</v>
      </c>
      <c r="L144" s="91">
        <v>1.746468149299674E-6</v>
      </c>
      <c r="M144" s="91">
        <v>5.8413545073242104E-3</v>
      </c>
      <c r="N144" s="91">
        <v>2.2779236761672115E-3</v>
      </c>
    </row>
    <row r="145" spans="2:14">
      <c r="B145" s="102" t="s">
        <v>634</v>
      </c>
      <c r="C145" s="83" t="s">
        <v>635</v>
      </c>
      <c r="D145" s="96" t="s">
        <v>595</v>
      </c>
      <c r="E145" s="96" t="s">
        <v>591</v>
      </c>
      <c r="F145" s="83"/>
      <c r="G145" s="96" t="s">
        <v>636</v>
      </c>
      <c r="H145" s="96" t="s">
        <v>161</v>
      </c>
      <c r="I145" s="90">
        <v>600.00000000000011</v>
      </c>
      <c r="J145" s="92">
        <v>74987</v>
      </c>
      <c r="K145" s="90">
        <v>1729.9500900000003</v>
      </c>
      <c r="L145" s="91">
        <v>1.2627152080516818E-6</v>
      </c>
      <c r="M145" s="91">
        <v>5.6499001891679368E-3</v>
      </c>
      <c r="N145" s="91">
        <v>2.203263197388566E-3</v>
      </c>
    </row>
    <row r="146" spans="2:14">
      <c r="B146" s="102" t="s">
        <v>637</v>
      </c>
      <c r="C146" s="83" t="s">
        <v>638</v>
      </c>
      <c r="D146" s="96" t="s">
        <v>590</v>
      </c>
      <c r="E146" s="96" t="s">
        <v>591</v>
      </c>
      <c r="F146" s="83"/>
      <c r="G146" s="96" t="s">
        <v>639</v>
      </c>
      <c r="H146" s="96" t="s">
        <v>161</v>
      </c>
      <c r="I146" s="90">
        <v>3210.0000000000005</v>
      </c>
      <c r="J146" s="92">
        <v>7408</v>
      </c>
      <c r="K146" s="90">
        <v>914.32868999999994</v>
      </c>
      <c r="L146" s="91">
        <v>3.507217847227752E-6</v>
      </c>
      <c r="M146" s="91">
        <v>2.9861357668374529E-3</v>
      </c>
      <c r="N146" s="91">
        <v>1.1644883656692652E-3</v>
      </c>
    </row>
    <row r="147" spans="2:14">
      <c r="B147" s="102" t="s">
        <v>640</v>
      </c>
      <c r="C147" s="83" t="s">
        <v>641</v>
      </c>
      <c r="D147" s="96" t="s">
        <v>30</v>
      </c>
      <c r="E147" s="96" t="s">
        <v>591</v>
      </c>
      <c r="F147" s="83"/>
      <c r="G147" s="96" t="s">
        <v>642</v>
      </c>
      <c r="H147" s="96" t="s">
        <v>163</v>
      </c>
      <c r="I147" s="90">
        <v>1258.0000000000002</v>
      </c>
      <c r="J147" s="92">
        <v>10055</v>
      </c>
      <c r="K147" s="90">
        <v>511.50795000000005</v>
      </c>
      <c r="L147" s="91">
        <v>6.2300606703959412E-7</v>
      </c>
      <c r="M147" s="91">
        <v>1.6705504281143183E-3</v>
      </c>
      <c r="N147" s="91">
        <v>6.5145615929686771E-4</v>
      </c>
    </row>
    <row r="148" spans="2:14">
      <c r="B148" s="102" t="s">
        <v>643</v>
      </c>
      <c r="C148" s="83" t="s">
        <v>644</v>
      </c>
      <c r="D148" s="96" t="s">
        <v>121</v>
      </c>
      <c r="E148" s="96" t="s">
        <v>591</v>
      </c>
      <c r="F148" s="83"/>
      <c r="G148" s="96" t="s">
        <v>636</v>
      </c>
      <c r="H148" s="96" t="s">
        <v>164</v>
      </c>
      <c r="I148" s="90">
        <v>2206.0000000000005</v>
      </c>
      <c r="J148" s="92">
        <v>4964</v>
      </c>
      <c r="K148" s="90">
        <v>517.43700000000001</v>
      </c>
      <c r="L148" s="91">
        <v>2.6441367992477138E-5</v>
      </c>
      <c r="M148" s="91">
        <v>1.6899143050898592E-3</v>
      </c>
      <c r="N148" s="91">
        <v>6.5900739313649642E-4</v>
      </c>
    </row>
    <row r="149" spans="2:14">
      <c r="B149" s="102" t="s">
        <v>645</v>
      </c>
      <c r="C149" s="83" t="s">
        <v>646</v>
      </c>
      <c r="D149" s="96" t="s">
        <v>121</v>
      </c>
      <c r="E149" s="96" t="s">
        <v>591</v>
      </c>
      <c r="F149" s="83"/>
      <c r="G149" s="96" t="s">
        <v>295</v>
      </c>
      <c r="H149" s="96" t="s">
        <v>164</v>
      </c>
      <c r="I149" s="90">
        <v>3920.0000000000005</v>
      </c>
      <c r="J149" s="92">
        <v>4437.5</v>
      </c>
      <c r="K149" s="90">
        <v>821.94854000000021</v>
      </c>
      <c r="L149" s="91">
        <v>3.098688358813188E-6</v>
      </c>
      <c r="M149" s="91">
        <v>2.6844284343673233E-3</v>
      </c>
      <c r="N149" s="91">
        <v>1.0468330726982208E-3</v>
      </c>
    </row>
    <row r="150" spans="2:14">
      <c r="B150" s="102" t="s">
        <v>647</v>
      </c>
      <c r="C150" s="83" t="s">
        <v>648</v>
      </c>
      <c r="D150" s="96" t="s">
        <v>30</v>
      </c>
      <c r="E150" s="96" t="s">
        <v>591</v>
      </c>
      <c r="F150" s="83"/>
      <c r="G150" s="96" t="s">
        <v>649</v>
      </c>
      <c r="H150" s="96" t="s">
        <v>163</v>
      </c>
      <c r="I150" s="90">
        <v>2110.0000000000005</v>
      </c>
      <c r="J150" s="92">
        <v>4613</v>
      </c>
      <c r="K150" s="90">
        <v>393.60045000000008</v>
      </c>
      <c r="L150" s="91">
        <v>1.9555993494471697E-5</v>
      </c>
      <c r="M150" s="91">
        <v>1.2854724941293453E-3</v>
      </c>
      <c r="N150" s="91">
        <v>5.0128925162261665E-4</v>
      </c>
    </row>
    <row r="151" spans="2:14">
      <c r="B151" s="102" t="s">
        <v>650</v>
      </c>
      <c r="C151" s="83" t="s">
        <v>651</v>
      </c>
      <c r="D151" s="96" t="s">
        <v>121</v>
      </c>
      <c r="E151" s="96" t="s">
        <v>591</v>
      </c>
      <c r="F151" s="83"/>
      <c r="G151" s="96" t="s">
        <v>652</v>
      </c>
      <c r="H151" s="96" t="s">
        <v>164</v>
      </c>
      <c r="I151" s="90">
        <v>14603.000000000002</v>
      </c>
      <c r="J151" s="92">
        <v>591.5</v>
      </c>
      <c r="K151" s="90">
        <v>408.14742000000012</v>
      </c>
      <c r="L151" s="91">
        <v>4.5979354026965202E-6</v>
      </c>
      <c r="M151" s="91">
        <v>1.3329819159501911E-3</v>
      </c>
      <c r="N151" s="91">
        <v>5.1981626221083289E-4</v>
      </c>
    </row>
    <row r="152" spans="2:14">
      <c r="B152" s="102" t="s">
        <v>653</v>
      </c>
      <c r="C152" s="83" t="s">
        <v>654</v>
      </c>
      <c r="D152" s="96" t="s">
        <v>590</v>
      </c>
      <c r="E152" s="96" t="s">
        <v>591</v>
      </c>
      <c r="F152" s="83"/>
      <c r="G152" s="96" t="s">
        <v>655</v>
      </c>
      <c r="H152" s="96" t="s">
        <v>161</v>
      </c>
      <c r="I152" s="90">
        <v>19770.000000000004</v>
      </c>
      <c r="J152" s="92">
        <v>2210</v>
      </c>
      <c r="K152" s="90">
        <v>1679.9458700000002</v>
      </c>
      <c r="L152" s="91">
        <v>1.9564481666370349E-6</v>
      </c>
      <c r="M152" s="91">
        <v>5.4865897828907271E-3</v>
      </c>
      <c r="N152" s="91">
        <v>2.1395778585588652E-3</v>
      </c>
    </row>
    <row r="153" spans="2:14">
      <c r="B153" s="102" t="s">
        <v>656</v>
      </c>
      <c r="C153" s="83" t="s">
        <v>657</v>
      </c>
      <c r="D153" s="96" t="s">
        <v>590</v>
      </c>
      <c r="E153" s="96" t="s">
        <v>591</v>
      </c>
      <c r="F153" s="83"/>
      <c r="G153" s="96" t="s">
        <v>639</v>
      </c>
      <c r="H153" s="96" t="s">
        <v>161</v>
      </c>
      <c r="I153" s="90">
        <v>611.44000000000017</v>
      </c>
      <c r="J153" s="92">
        <v>38054</v>
      </c>
      <c r="K153" s="90">
        <v>894.64452000000017</v>
      </c>
      <c r="L153" s="91">
        <v>3.7727060598659184E-6</v>
      </c>
      <c r="M153" s="91">
        <v>2.9218485966760223E-3</v>
      </c>
      <c r="N153" s="91">
        <v>1.1394186208351009E-3</v>
      </c>
    </row>
    <row r="154" spans="2:14">
      <c r="B154" s="102" t="s">
        <v>658</v>
      </c>
      <c r="C154" s="83" t="s">
        <v>659</v>
      </c>
      <c r="D154" s="96" t="s">
        <v>30</v>
      </c>
      <c r="E154" s="96" t="s">
        <v>591</v>
      </c>
      <c r="F154" s="83"/>
      <c r="G154" s="96" t="s">
        <v>655</v>
      </c>
      <c r="H154" s="96" t="s">
        <v>163</v>
      </c>
      <c r="I154" s="90">
        <v>1810.0000000000002</v>
      </c>
      <c r="J154" s="92">
        <v>6055</v>
      </c>
      <c r="K154" s="90">
        <v>443.18228000000011</v>
      </c>
      <c r="L154" s="91">
        <v>1.4517445066725773E-6</v>
      </c>
      <c r="M154" s="91">
        <v>1.4474034031859715E-3</v>
      </c>
      <c r="N154" s="91">
        <v>5.6443663485040464E-4</v>
      </c>
    </row>
    <row r="155" spans="2:14">
      <c r="B155" s="102" t="s">
        <v>660</v>
      </c>
      <c r="C155" s="83" t="s">
        <v>661</v>
      </c>
      <c r="D155" s="96" t="s">
        <v>121</v>
      </c>
      <c r="E155" s="96" t="s">
        <v>591</v>
      </c>
      <c r="F155" s="83"/>
      <c r="G155" s="96" t="s">
        <v>662</v>
      </c>
      <c r="H155" s="96" t="s">
        <v>164</v>
      </c>
      <c r="I155" s="90">
        <v>30367.000000000004</v>
      </c>
      <c r="J155" s="92">
        <v>509.6</v>
      </c>
      <c r="K155" s="90">
        <v>731.22579000000019</v>
      </c>
      <c r="L155" s="91">
        <v>1.5594184539241661E-6</v>
      </c>
      <c r="M155" s="91">
        <v>2.3881340583909415E-3</v>
      </c>
      <c r="N155" s="91">
        <v>9.312886431818273E-4</v>
      </c>
    </row>
    <row r="156" spans="2:14">
      <c r="B156" s="102" t="s">
        <v>663</v>
      </c>
      <c r="C156" s="83" t="s">
        <v>664</v>
      </c>
      <c r="D156" s="96" t="s">
        <v>30</v>
      </c>
      <c r="E156" s="96" t="s">
        <v>591</v>
      </c>
      <c r="F156" s="83"/>
      <c r="G156" s="96" t="s">
        <v>665</v>
      </c>
      <c r="H156" s="96" t="s">
        <v>163</v>
      </c>
      <c r="I156" s="90">
        <v>1410.0000000000002</v>
      </c>
      <c r="J156" s="92">
        <v>8015</v>
      </c>
      <c r="K156" s="90">
        <v>456.99590000000006</v>
      </c>
      <c r="L156" s="91">
        <v>8.2184946847759948E-6</v>
      </c>
      <c r="M156" s="91">
        <v>1.4925177534219913E-3</v>
      </c>
      <c r="N156" s="91">
        <v>5.8202965140310222E-4</v>
      </c>
    </row>
    <row r="157" spans="2:14">
      <c r="B157" s="102" t="s">
        <v>666</v>
      </c>
      <c r="C157" s="83" t="s">
        <v>667</v>
      </c>
      <c r="D157" s="96" t="s">
        <v>595</v>
      </c>
      <c r="E157" s="96" t="s">
        <v>591</v>
      </c>
      <c r="F157" s="83"/>
      <c r="G157" s="96" t="s">
        <v>665</v>
      </c>
      <c r="H157" s="96" t="s">
        <v>161</v>
      </c>
      <c r="I157" s="90">
        <v>7100.0000000000009</v>
      </c>
      <c r="J157" s="92">
        <v>3022</v>
      </c>
      <c r="K157" s="90">
        <v>824.99089000000015</v>
      </c>
      <c r="L157" s="91">
        <v>1.4144105510545621E-6</v>
      </c>
      <c r="M157" s="91">
        <v>2.6943645440504153E-3</v>
      </c>
      <c r="N157" s="91">
        <v>1.0507078074823758E-3</v>
      </c>
    </row>
    <row r="158" spans="2:14">
      <c r="B158" s="102" t="s">
        <v>668</v>
      </c>
      <c r="C158" s="83" t="s">
        <v>669</v>
      </c>
      <c r="D158" s="96" t="s">
        <v>590</v>
      </c>
      <c r="E158" s="96" t="s">
        <v>591</v>
      </c>
      <c r="F158" s="83"/>
      <c r="G158" s="96" t="s">
        <v>655</v>
      </c>
      <c r="H158" s="96" t="s">
        <v>161</v>
      </c>
      <c r="I158" s="90">
        <v>3550.0000000000005</v>
      </c>
      <c r="J158" s="92">
        <v>5943</v>
      </c>
      <c r="K158" s="90">
        <v>811.20465000000013</v>
      </c>
      <c r="L158" s="91">
        <v>1.2457319433976127E-6</v>
      </c>
      <c r="M158" s="91">
        <v>2.6493396150457206E-3</v>
      </c>
      <c r="N158" s="91">
        <v>1.0331496620780965E-3</v>
      </c>
    </row>
    <row r="159" spans="2:14">
      <c r="B159" s="102" t="s">
        <v>670</v>
      </c>
      <c r="C159" s="83" t="s">
        <v>671</v>
      </c>
      <c r="D159" s="96" t="s">
        <v>595</v>
      </c>
      <c r="E159" s="96" t="s">
        <v>591</v>
      </c>
      <c r="F159" s="83"/>
      <c r="G159" s="96" t="s">
        <v>592</v>
      </c>
      <c r="H159" s="96" t="s">
        <v>161</v>
      </c>
      <c r="I159" s="90">
        <v>1630.0000000000002</v>
      </c>
      <c r="J159" s="92">
        <v>5603</v>
      </c>
      <c r="K159" s="90">
        <v>351.15962000000007</v>
      </c>
      <c r="L159" s="91">
        <v>2.6866453083858814E-6</v>
      </c>
      <c r="M159" s="91">
        <v>1.1468636089184173E-3</v>
      </c>
      <c r="N159" s="91">
        <v>4.4723664088768813E-4</v>
      </c>
    </row>
    <row r="160" spans="2:14">
      <c r="B160" s="102" t="s">
        <v>672</v>
      </c>
      <c r="C160" s="83" t="s">
        <v>673</v>
      </c>
      <c r="D160" s="96" t="s">
        <v>30</v>
      </c>
      <c r="E160" s="96" t="s">
        <v>591</v>
      </c>
      <c r="F160" s="83"/>
      <c r="G160" s="96" t="s">
        <v>652</v>
      </c>
      <c r="H160" s="96" t="s">
        <v>163</v>
      </c>
      <c r="I160" s="90">
        <v>3320.0000000000005</v>
      </c>
      <c r="J160" s="92">
        <v>4425.5</v>
      </c>
      <c r="K160" s="90">
        <v>594.14178000000015</v>
      </c>
      <c r="L160" s="91">
        <v>5.9801324293842018E-6</v>
      </c>
      <c r="M160" s="91">
        <v>1.9404269375277612E-3</v>
      </c>
      <c r="N160" s="91">
        <v>7.5669854608634052E-4</v>
      </c>
    </row>
    <row r="161" spans="2:14">
      <c r="B161" s="102" t="s">
        <v>674</v>
      </c>
      <c r="C161" s="83" t="s">
        <v>675</v>
      </c>
      <c r="D161" s="96" t="s">
        <v>30</v>
      </c>
      <c r="E161" s="96" t="s">
        <v>591</v>
      </c>
      <c r="F161" s="83"/>
      <c r="G161" s="96" t="s">
        <v>642</v>
      </c>
      <c r="H161" s="96" t="s">
        <v>163</v>
      </c>
      <c r="I161" s="90">
        <v>2832.0000000000005</v>
      </c>
      <c r="J161" s="92">
        <v>6020</v>
      </c>
      <c r="K161" s="90">
        <v>689.41291000000012</v>
      </c>
      <c r="L161" s="91">
        <v>4.31778402541882E-6</v>
      </c>
      <c r="M161" s="91">
        <v>2.2515760154813587E-3</v>
      </c>
      <c r="N161" s="91">
        <v>8.7803578911779801E-4</v>
      </c>
    </row>
    <row r="162" spans="2:14">
      <c r="B162" s="102" t="s">
        <v>676</v>
      </c>
      <c r="C162" s="83" t="s">
        <v>677</v>
      </c>
      <c r="D162" s="96" t="s">
        <v>590</v>
      </c>
      <c r="E162" s="96" t="s">
        <v>591</v>
      </c>
      <c r="F162" s="83"/>
      <c r="G162" s="96" t="s">
        <v>620</v>
      </c>
      <c r="H162" s="96" t="s">
        <v>161</v>
      </c>
      <c r="I162" s="90">
        <v>3250.0000000000005</v>
      </c>
      <c r="J162" s="92">
        <v>6735</v>
      </c>
      <c r="K162" s="90">
        <v>841.62243000000012</v>
      </c>
      <c r="L162" s="91">
        <v>1.1999719243491918E-5</v>
      </c>
      <c r="M162" s="91">
        <v>2.7486820307428515E-3</v>
      </c>
      <c r="N162" s="91">
        <v>1.0718897249317376E-3</v>
      </c>
    </row>
    <row r="163" spans="2:14">
      <c r="B163" s="102" t="s">
        <v>678</v>
      </c>
      <c r="C163" s="83" t="s">
        <v>679</v>
      </c>
      <c r="D163" s="96" t="s">
        <v>121</v>
      </c>
      <c r="E163" s="96" t="s">
        <v>591</v>
      </c>
      <c r="F163" s="83"/>
      <c r="G163" s="96" t="s">
        <v>680</v>
      </c>
      <c r="H163" s="96" t="s">
        <v>164</v>
      </c>
      <c r="I163" s="90">
        <v>7350.0000000000009</v>
      </c>
      <c r="J163" s="92">
        <v>1005</v>
      </c>
      <c r="K163" s="90">
        <v>349.03871000000009</v>
      </c>
      <c r="L163" s="91">
        <v>1.8504152834151562E-5</v>
      </c>
      <c r="M163" s="91">
        <v>1.1399368600604732E-3</v>
      </c>
      <c r="N163" s="91">
        <v>4.4453545142853249E-4</v>
      </c>
    </row>
    <row r="164" spans="2:14">
      <c r="B164" s="102" t="s">
        <v>681</v>
      </c>
      <c r="C164" s="83" t="s">
        <v>682</v>
      </c>
      <c r="D164" s="96" t="s">
        <v>30</v>
      </c>
      <c r="E164" s="96" t="s">
        <v>591</v>
      </c>
      <c r="F164" s="83"/>
      <c r="G164" s="96" t="s">
        <v>652</v>
      </c>
      <c r="H164" s="96" t="s">
        <v>163</v>
      </c>
      <c r="I164" s="90">
        <v>1390.0000000000002</v>
      </c>
      <c r="J164" s="92">
        <v>6625</v>
      </c>
      <c r="K164" s="90">
        <v>372.38344000000006</v>
      </c>
      <c r="L164" s="91">
        <v>1.4171777130146823E-5</v>
      </c>
      <c r="M164" s="91">
        <v>1.2161791720239786E-3</v>
      </c>
      <c r="N164" s="91">
        <v>4.7426728286071722E-4</v>
      </c>
    </row>
    <row r="165" spans="2:14">
      <c r="B165" s="102" t="s">
        <v>683</v>
      </c>
      <c r="C165" s="83" t="s">
        <v>684</v>
      </c>
      <c r="D165" s="96" t="s">
        <v>30</v>
      </c>
      <c r="E165" s="96" t="s">
        <v>591</v>
      </c>
      <c r="F165" s="83"/>
      <c r="G165" s="96" t="s">
        <v>662</v>
      </c>
      <c r="H165" s="96" t="s">
        <v>163</v>
      </c>
      <c r="I165" s="90">
        <v>15234.000000000002</v>
      </c>
      <c r="J165" s="92">
        <v>1547</v>
      </c>
      <c r="K165" s="90">
        <v>953.00226000000009</v>
      </c>
      <c r="L165" s="91">
        <v>4.1918610683511844E-6</v>
      </c>
      <c r="M165" s="91">
        <v>3.1124410352506016E-3</v>
      </c>
      <c r="N165" s="91">
        <v>1.2137429967624843E-3</v>
      </c>
    </row>
    <row r="166" spans="2:14">
      <c r="B166" s="102" t="s">
        <v>685</v>
      </c>
      <c r="C166" s="83" t="s">
        <v>686</v>
      </c>
      <c r="D166" s="96" t="s">
        <v>595</v>
      </c>
      <c r="E166" s="96" t="s">
        <v>591</v>
      </c>
      <c r="F166" s="83"/>
      <c r="G166" s="96" t="s">
        <v>636</v>
      </c>
      <c r="H166" s="96" t="s">
        <v>161</v>
      </c>
      <c r="I166" s="90">
        <v>960.00000000000011</v>
      </c>
      <c r="J166" s="92">
        <v>11328</v>
      </c>
      <c r="K166" s="90">
        <v>418.13914000000005</v>
      </c>
      <c r="L166" s="91">
        <v>6.9955603623475838E-6</v>
      </c>
      <c r="M166" s="91">
        <v>1.3656141988376777E-3</v>
      </c>
      <c r="N166" s="91">
        <v>5.3254170965689833E-4</v>
      </c>
    </row>
    <row r="167" spans="2:14">
      <c r="B167" s="102" t="s">
        <v>687</v>
      </c>
      <c r="C167" s="83" t="s">
        <v>688</v>
      </c>
      <c r="D167" s="96" t="s">
        <v>595</v>
      </c>
      <c r="E167" s="96" t="s">
        <v>591</v>
      </c>
      <c r="F167" s="83"/>
      <c r="G167" s="96" t="s">
        <v>665</v>
      </c>
      <c r="H167" s="96" t="s">
        <v>161</v>
      </c>
      <c r="I167" s="90">
        <v>10682.690000000002</v>
      </c>
      <c r="J167" s="92">
        <v>11505</v>
      </c>
      <c r="K167" s="90">
        <v>4725.6721800000005</v>
      </c>
      <c r="L167" s="91">
        <v>4.5636440490090843E-6</v>
      </c>
      <c r="M167" s="91">
        <v>1.5433726266477234E-2</v>
      </c>
      <c r="N167" s="91">
        <v>6.0186127087151946E-3</v>
      </c>
    </row>
    <row r="168" spans="2:14">
      <c r="B168" s="102" t="s">
        <v>689</v>
      </c>
      <c r="C168" s="83" t="s">
        <v>690</v>
      </c>
      <c r="D168" s="96" t="s">
        <v>590</v>
      </c>
      <c r="E168" s="96" t="s">
        <v>591</v>
      </c>
      <c r="F168" s="83"/>
      <c r="G168" s="96" t="s">
        <v>639</v>
      </c>
      <c r="H168" s="96" t="s">
        <v>161</v>
      </c>
      <c r="I168" s="90">
        <v>1030.1600000000003</v>
      </c>
      <c r="J168" s="92">
        <v>23945</v>
      </c>
      <c r="K168" s="90">
        <v>948.45311000000015</v>
      </c>
      <c r="L168" s="91">
        <v>2.5906249929821951E-6</v>
      </c>
      <c r="M168" s="91">
        <v>3.0975838185053756E-3</v>
      </c>
      <c r="N168" s="91">
        <v>1.2079492025759708E-3</v>
      </c>
    </row>
    <row r="169" spans="2:14">
      <c r="B169" s="102" t="s">
        <v>691</v>
      </c>
      <c r="C169" s="83" t="s">
        <v>692</v>
      </c>
      <c r="D169" s="96" t="s">
        <v>693</v>
      </c>
      <c r="E169" s="96" t="s">
        <v>591</v>
      </c>
      <c r="F169" s="83"/>
      <c r="G169" s="96" t="s">
        <v>185</v>
      </c>
      <c r="H169" s="96" t="s">
        <v>163</v>
      </c>
      <c r="I169" s="90">
        <v>4580.0000000000009</v>
      </c>
      <c r="J169" s="92">
        <v>3243</v>
      </c>
      <c r="K169" s="90">
        <v>600.62318999999991</v>
      </c>
      <c r="L169" s="91">
        <v>1.4695256319922792E-6</v>
      </c>
      <c r="M169" s="91">
        <v>1.9615947849684198E-3</v>
      </c>
      <c r="N169" s="91">
        <v>7.6495326522692903E-4</v>
      </c>
    </row>
    <row r="170" spans="2:14">
      <c r="B170" s="102" t="s">
        <v>694</v>
      </c>
      <c r="C170" s="83" t="s">
        <v>695</v>
      </c>
      <c r="D170" s="96" t="s">
        <v>122</v>
      </c>
      <c r="E170" s="96" t="s">
        <v>591</v>
      </c>
      <c r="F170" s="83"/>
      <c r="G170" s="96" t="s">
        <v>662</v>
      </c>
      <c r="H170" s="96" t="s">
        <v>171</v>
      </c>
      <c r="I170" s="90">
        <v>19300.000000000004</v>
      </c>
      <c r="J170" s="92">
        <v>1171</v>
      </c>
      <c r="K170" s="90">
        <v>742.7362700000001</v>
      </c>
      <c r="L170" s="91">
        <v>1.3198173099305792E-5</v>
      </c>
      <c r="M170" s="91">
        <v>2.4257265088930328E-3</v>
      </c>
      <c r="N170" s="91">
        <v>9.4594838227769751E-4</v>
      </c>
    </row>
    <row r="171" spans="2:14">
      <c r="B171" s="102" t="s">
        <v>696</v>
      </c>
      <c r="C171" s="83" t="s">
        <v>697</v>
      </c>
      <c r="D171" s="96" t="s">
        <v>590</v>
      </c>
      <c r="E171" s="96" t="s">
        <v>591</v>
      </c>
      <c r="F171" s="83"/>
      <c r="G171" s="96" t="s">
        <v>655</v>
      </c>
      <c r="H171" s="96" t="s">
        <v>161</v>
      </c>
      <c r="I171" s="90">
        <v>2440.0000000000005</v>
      </c>
      <c r="J171" s="92">
        <v>8629</v>
      </c>
      <c r="K171" s="90">
        <v>809.55553000000009</v>
      </c>
      <c r="L171" s="91">
        <v>6.8189485472095713E-7</v>
      </c>
      <c r="M171" s="91">
        <v>2.6439537004729133E-3</v>
      </c>
      <c r="N171" s="91">
        <v>1.0310493440255234E-3</v>
      </c>
    </row>
    <row r="172" spans="2:14">
      <c r="B172" s="102" t="s">
        <v>698</v>
      </c>
      <c r="C172" s="83" t="s">
        <v>699</v>
      </c>
      <c r="D172" s="96" t="s">
        <v>590</v>
      </c>
      <c r="E172" s="96" t="s">
        <v>591</v>
      </c>
      <c r="F172" s="83"/>
      <c r="G172" s="96" t="s">
        <v>665</v>
      </c>
      <c r="H172" s="96" t="s">
        <v>161</v>
      </c>
      <c r="I172" s="90">
        <v>6146.0000000000009</v>
      </c>
      <c r="J172" s="92">
        <v>2826</v>
      </c>
      <c r="K172" s="90">
        <v>667.82252000000017</v>
      </c>
      <c r="L172" s="91">
        <v>1.6159941881003037E-5</v>
      </c>
      <c r="M172" s="91">
        <v>2.1810632595062949E-3</v>
      </c>
      <c r="N172" s="91">
        <v>8.5053828385493453E-4</v>
      </c>
    </row>
    <row r="173" spans="2:14">
      <c r="B173" s="102" t="s">
        <v>700</v>
      </c>
      <c r="C173" s="83" t="s">
        <v>701</v>
      </c>
      <c r="D173" s="96" t="s">
        <v>595</v>
      </c>
      <c r="E173" s="96" t="s">
        <v>591</v>
      </c>
      <c r="F173" s="83"/>
      <c r="G173" s="96" t="s">
        <v>295</v>
      </c>
      <c r="H173" s="96" t="s">
        <v>161</v>
      </c>
      <c r="I173" s="90">
        <v>886.54000000000019</v>
      </c>
      <c r="J173" s="92">
        <v>4484</v>
      </c>
      <c r="K173" s="90">
        <v>152.84817000000004</v>
      </c>
      <c r="L173" s="91">
        <v>1.7774979712074365E-5</v>
      </c>
      <c r="M173" s="91">
        <v>4.9919180304038317E-4</v>
      </c>
      <c r="N173" s="91">
        <v>1.9466731999718623E-4</v>
      </c>
    </row>
    <row r="174" spans="2:14">
      <c r="B174" s="102" t="s">
        <v>702</v>
      </c>
      <c r="C174" s="83" t="s">
        <v>703</v>
      </c>
      <c r="D174" s="96" t="s">
        <v>30</v>
      </c>
      <c r="E174" s="96" t="s">
        <v>591</v>
      </c>
      <c r="F174" s="83"/>
      <c r="G174" s="96" t="s">
        <v>308</v>
      </c>
      <c r="H174" s="96" t="s">
        <v>163</v>
      </c>
      <c r="I174" s="90">
        <v>11954.000000000002</v>
      </c>
      <c r="J174" s="92">
        <v>2900</v>
      </c>
      <c r="K174" s="90">
        <v>1401.8479700000003</v>
      </c>
      <c r="L174" s="91">
        <v>1.2858673739738966E-5</v>
      </c>
      <c r="M174" s="91">
        <v>4.5783408184265524E-3</v>
      </c>
      <c r="N174" s="91">
        <v>1.7853925720104852E-3</v>
      </c>
    </row>
    <row r="175" spans="2:14">
      <c r="B175" s="102" t="s">
        <v>704</v>
      </c>
      <c r="C175" s="83" t="s">
        <v>705</v>
      </c>
      <c r="D175" s="96" t="s">
        <v>590</v>
      </c>
      <c r="E175" s="96" t="s">
        <v>591</v>
      </c>
      <c r="F175" s="83"/>
      <c r="G175" s="96" t="s">
        <v>706</v>
      </c>
      <c r="H175" s="96" t="s">
        <v>161</v>
      </c>
      <c r="I175" s="90">
        <v>7654.0000000000009</v>
      </c>
      <c r="J175" s="92">
        <v>3451</v>
      </c>
      <c r="K175" s="90">
        <v>1015.6165300000001</v>
      </c>
      <c r="L175" s="91">
        <v>8.1588304488170607E-6</v>
      </c>
      <c r="M175" s="91">
        <v>3.3169350134078629E-3</v>
      </c>
      <c r="N175" s="91">
        <v>1.2934884862536584E-3</v>
      </c>
    </row>
    <row r="176" spans="2:14">
      <c r="B176" s="102" t="s">
        <v>707</v>
      </c>
      <c r="C176" s="83" t="s">
        <v>708</v>
      </c>
      <c r="D176" s="96" t="s">
        <v>709</v>
      </c>
      <c r="E176" s="96" t="s">
        <v>591</v>
      </c>
      <c r="F176" s="83"/>
      <c r="G176" s="96" t="s">
        <v>665</v>
      </c>
      <c r="H176" s="96" t="s">
        <v>166</v>
      </c>
      <c r="I176" s="90">
        <v>237122.00000000003</v>
      </c>
      <c r="J176" s="92">
        <v>470</v>
      </c>
      <c r="K176" s="90">
        <v>552.68965000000003</v>
      </c>
      <c r="L176" s="91">
        <v>2.134569899699045E-5</v>
      </c>
      <c r="M176" s="91">
        <v>1.8050470797606425E-3</v>
      </c>
      <c r="N176" s="91">
        <v>7.0390514296430782E-4</v>
      </c>
    </row>
    <row r="177" spans="2:14">
      <c r="B177" s="102" t="s">
        <v>710</v>
      </c>
      <c r="C177" s="83" t="s">
        <v>711</v>
      </c>
      <c r="D177" s="96" t="s">
        <v>590</v>
      </c>
      <c r="E177" s="96" t="s">
        <v>591</v>
      </c>
      <c r="F177" s="83"/>
      <c r="G177" s="96" t="s">
        <v>592</v>
      </c>
      <c r="H177" s="96" t="s">
        <v>161</v>
      </c>
      <c r="I177" s="90">
        <v>8300.0000000000018</v>
      </c>
      <c r="J177" s="92">
        <v>10325</v>
      </c>
      <c r="K177" s="90">
        <v>3295.0688700000005</v>
      </c>
      <c r="L177" s="91">
        <v>7.7606715994692191E-6</v>
      </c>
      <c r="M177" s="91">
        <v>1.0761472449147004E-2</v>
      </c>
      <c r="N177" s="91">
        <v>4.1965973562461149E-3</v>
      </c>
    </row>
    <row r="178" spans="2:14">
      <c r="B178" s="102" t="s">
        <v>712</v>
      </c>
      <c r="C178" s="83" t="s">
        <v>713</v>
      </c>
      <c r="D178" s="96" t="s">
        <v>590</v>
      </c>
      <c r="E178" s="96" t="s">
        <v>591</v>
      </c>
      <c r="F178" s="83"/>
      <c r="G178" s="96" t="s">
        <v>613</v>
      </c>
      <c r="H178" s="96" t="s">
        <v>161</v>
      </c>
      <c r="I178" s="90">
        <v>2016.2800000000002</v>
      </c>
      <c r="J178" s="92">
        <v>5887</v>
      </c>
      <c r="K178" s="90">
        <v>460.03905000000003</v>
      </c>
      <c r="L178" s="91">
        <v>7.3129468064903928E-7</v>
      </c>
      <c r="M178" s="91">
        <v>1.5024564758510679E-3</v>
      </c>
      <c r="N178" s="91">
        <v>5.8590540506668501E-4</v>
      </c>
    </row>
    <row r="179" spans="2:14">
      <c r="B179" s="102" t="s">
        <v>714</v>
      </c>
      <c r="C179" s="83" t="s">
        <v>715</v>
      </c>
      <c r="D179" s="96" t="s">
        <v>590</v>
      </c>
      <c r="E179" s="96" t="s">
        <v>591</v>
      </c>
      <c r="F179" s="83"/>
      <c r="G179" s="96" t="s">
        <v>639</v>
      </c>
      <c r="H179" s="96" t="s">
        <v>161</v>
      </c>
      <c r="I179" s="90">
        <v>2500.0000000000005</v>
      </c>
      <c r="J179" s="92">
        <v>9427</v>
      </c>
      <c r="K179" s="90">
        <v>906.17038000000014</v>
      </c>
      <c r="L179" s="91">
        <v>1.3077312748652681E-5</v>
      </c>
      <c r="M179" s="91">
        <v>2.959491277219669E-3</v>
      </c>
      <c r="N179" s="91">
        <v>1.1540979478879717E-3</v>
      </c>
    </row>
    <row r="180" spans="2:14">
      <c r="B180" s="102" t="s">
        <v>716</v>
      </c>
      <c r="C180" s="83" t="s">
        <v>717</v>
      </c>
      <c r="D180" s="96" t="s">
        <v>595</v>
      </c>
      <c r="E180" s="96" t="s">
        <v>591</v>
      </c>
      <c r="F180" s="83"/>
      <c r="G180" s="96" t="s">
        <v>665</v>
      </c>
      <c r="H180" s="96" t="s">
        <v>161</v>
      </c>
      <c r="I180" s="90">
        <v>680.00000000000011</v>
      </c>
      <c r="J180" s="92">
        <v>21534</v>
      </c>
      <c r="K180" s="90">
        <v>563.0279700000001</v>
      </c>
      <c r="L180" s="91">
        <v>5.1281738796041133E-6</v>
      </c>
      <c r="M180" s="91">
        <v>1.8388113348459894E-3</v>
      </c>
      <c r="N180" s="91">
        <v>7.1707201992249011E-4</v>
      </c>
    </row>
    <row r="181" spans="2:14">
      <c r="B181" s="102" t="s">
        <v>718</v>
      </c>
      <c r="C181" s="83" t="s">
        <v>719</v>
      </c>
      <c r="D181" s="96" t="s">
        <v>595</v>
      </c>
      <c r="E181" s="96" t="s">
        <v>591</v>
      </c>
      <c r="F181" s="83"/>
      <c r="G181" s="96" t="s">
        <v>592</v>
      </c>
      <c r="H181" s="96" t="s">
        <v>161</v>
      </c>
      <c r="I181" s="90">
        <v>3742.0600000000004</v>
      </c>
      <c r="J181" s="92">
        <v>3845</v>
      </c>
      <c r="K181" s="90">
        <v>553.22709000000009</v>
      </c>
      <c r="L181" s="91">
        <v>9.1217406205658081E-7</v>
      </c>
      <c r="M181" s="91">
        <v>1.8068023225131468E-3</v>
      </c>
      <c r="N181" s="91">
        <v>7.0458962616393856E-4</v>
      </c>
    </row>
    <row r="182" spans="2:14">
      <c r="B182" s="102" t="s">
        <v>720</v>
      </c>
      <c r="C182" s="83" t="s">
        <v>721</v>
      </c>
      <c r="D182" s="96" t="s">
        <v>30</v>
      </c>
      <c r="E182" s="96" t="s">
        <v>591</v>
      </c>
      <c r="F182" s="83"/>
      <c r="G182" s="96" t="s">
        <v>722</v>
      </c>
      <c r="H182" s="96" t="s">
        <v>163</v>
      </c>
      <c r="I182" s="90">
        <v>6600.0000000000009</v>
      </c>
      <c r="J182" s="92">
        <v>1443.5</v>
      </c>
      <c r="K182" s="90">
        <v>385.25687000000005</v>
      </c>
      <c r="L182" s="91">
        <v>2.4811502140522692E-6</v>
      </c>
      <c r="M182" s="91">
        <v>1.2582229252008346E-3</v>
      </c>
      <c r="N182" s="91">
        <v>4.906628741018251E-4</v>
      </c>
    </row>
    <row r="183" spans="2:14">
      <c r="B183" s="102" t="s">
        <v>723</v>
      </c>
      <c r="C183" s="83" t="s">
        <v>724</v>
      </c>
      <c r="D183" s="96" t="s">
        <v>590</v>
      </c>
      <c r="E183" s="96" t="s">
        <v>591</v>
      </c>
      <c r="F183" s="83"/>
      <c r="G183" s="96" t="s">
        <v>613</v>
      </c>
      <c r="H183" s="96" t="s">
        <v>161</v>
      </c>
      <c r="I183" s="90">
        <v>8880.0000000000018</v>
      </c>
      <c r="J183" s="92">
        <v>3248</v>
      </c>
      <c r="K183" s="90">
        <v>1108.9841299999998</v>
      </c>
      <c r="L183" s="91">
        <v>1.4633289922624129E-6</v>
      </c>
      <c r="M183" s="91">
        <v>3.6218672909062006E-3</v>
      </c>
      <c r="N183" s="91">
        <v>1.4124013948384928E-3</v>
      </c>
    </row>
    <row r="184" spans="2:14">
      <c r="B184" s="102" t="s">
        <v>725</v>
      </c>
      <c r="C184" s="83" t="s">
        <v>726</v>
      </c>
      <c r="D184" s="96" t="s">
        <v>590</v>
      </c>
      <c r="E184" s="96" t="s">
        <v>591</v>
      </c>
      <c r="F184" s="83"/>
      <c r="G184" s="96" t="s">
        <v>727</v>
      </c>
      <c r="H184" s="96" t="s">
        <v>161</v>
      </c>
      <c r="I184" s="90">
        <v>3400.0000000000005</v>
      </c>
      <c r="J184" s="92">
        <v>5279</v>
      </c>
      <c r="K184" s="90">
        <v>690.12367000000017</v>
      </c>
      <c r="L184" s="91">
        <v>6.4319144025697395E-6</v>
      </c>
      <c r="M184" s="91">
        <v>2.2538973096514429E-3</v>
      </c>
      <c r="N184" s="91">
        <v>8.7894101254547264E-4</v>
      </c>
    </row>
    <row r="185" spans="2:14">
      <c r="B185" s="102" t="s">
        <v>728</v>
      </c>
      <c r="C185" s="83" t="s">
        <v>729</v>
      </c>
      <c r="D185" s="96" t="s">
        <v>121</v>
      </c>
      <c r="E185" s="96" t="s">
        <v>591</v>
      </c>
      <c r="F185" s="83"/>
      <c r="G185" s="96" t="s">
        <v>649</v>
      </c>
      <c r="H185" s="96" t="s">
        <v>164</v>
      </c>
      <c r="I185" s="90">
        <v>6300.0000000000009</v>
      </c>
      <c r="J185" s="92">
        <v>1449</v>
      </c>
      <c r="K185" s="90">
        <v>431.34933000000007</v>
      </c>
      <c r="L185" s="91">
        <v>5.8080892157020182E-6</v>
      </c>
      <c r="M185" s="91">
        <v>1.4087577874367825E-3</v>
      </c>
      <c r="N185" s="91">
        <v>5.4936619819316037E-4</v>
      </c>
    </row>
    <row r="186" spans="2:14">
      <c r="B186" s="102" t="s">
        <v>730</v>
      </c>
      <c r="C186" s="83" t="s">
        <v>731</v>
      </c>
      <c r="D186" s="96" t="s">
        <v>121</v>
      </c>
      <c r="E186" s="96" t="s">
        <v>591</v>
      </c>
      <c r="F186" s="83"/>
      <c r="G186" s="96" t="s">
        <v>597</v>
      </c>
      <c r="H186" s="96" t="s">
        <v>164</v>
      </c>
      <c r="I186" s="90">
        <v>3133.0000000000005</v>
      </c>
      <c r="J186" s="92">
        <v>3158.5</v>
      </c>
      <c r="K186" s="90">
        <v>467.58600000000007</v>
      </c>
      <c r="L186" s="91">
        <v>2.2788649265478121E-6</v>
      </c>
      <c r="M186" s="91">
        <v>1.5271043049873646E-3</v>
      </c>
      <c r="N186" s="91">
        <v>5.9551719518921489E-4</v>
      </c>
    </row>
    <row r="187" spans="2:14">
      <c r="B187" s="102" t="s">
        <v>732</v>
      </c>
      <c r="C187" s="83" t="s">
        <v>733</v>
      </c>
      <c r="D187" s="96" t="s">
        <v>137</v>
      </c>
      <c r="E187" s="96" t="s">
        <v>591</v>
      </c>
      <c r="F187" s="83"/>
      <c r="G187" s="96" t="s">
        <v>613</v>
      </c>
      <c r="H187" s="96" t="s">
        <v>734</v>
      </c>
      <c r="I187" s="90">
        <v>610.00000000000011</v>
      </c>
      <c r="J187" s="92">
        <v>23260</v>
      </c>
      <c r="K187" s="90">
        <v>534.51293999999996</v>
      </c>
      <c r="L187" s="91">
        <v>8.6824990851350366E-7</v>
      </c>
      <c r="M187" s="91">
        <v>1.745683172176782E-3</v>
      </c>
      <c r="N187" s="91">
        <v>6.8075529810802948E-4</v>
      </c>
    </row>
    <row r="188" spans="2:14">
      <c r="B188" s="102" t="s">
        <v>735</v>
      </c>
      <c r="C188" s="83" t="s">
        <v>736</v>
      </c>
      <c r="D188" s="96" t="s">
        <v>121</v>
      </c>
      <c r="E188" s="96" t="s">
        <v>591</v>
      </c>
      <c r="F188" s="83"/>
      <c r="G188" s="96" t="s">
        <v>662</v>
      </c>
      <c r="H188" s="96" t="s">
        <v>164</v>
      </c>
      <c r="I188" s="90">
        <v>5659.0000000000009</v>
      </c>
      <c r="J188" s="92">
        <v>2242.5</v>
      </c>
      <c r="K188" s="90">
        <v>599.64243000000022</v>
      </c>
      <c r="L188" s="91">
        <v>1.2777428092679151E-6</v>
      </c>
      <c r="M188" s="91">
        <v>1.9583916890285095E-3</v>
      </c>
      <c r="N188" s="91">
        <v>7.6370416999235475E-4</v>
      </c>
    </row>
    <row r="189" spans="2:14">
      <c r="B189" s="102" t="s">
        <v>737</v>
      </c>
      <c r="C189" s="83" t="s">
        <v>738</v>
      </c>
      <c r="D189" s="96" t="s">
        <v>590</v>
      </c>
      <c r="E189" s="96" t="s">
        <v>591</v>
      </c>
      <c r="F189" s="83"/>
      <c r="G189" s="96" t="s">
        <v>639</v>
      </c>
      <c r="H189" s="96" t="s">
        <v>161</v>
      </c>
      <c r="I189" s="90">
        <v>2250.0000000000005</v>
      </c>
      <c r="J189" s="92">
        <v>10754</v>
      </c>
      <c r="K189" s="90">
        <v>930.35542000000021</v>
      </c>
      <c r="L189" s="91">
        <v>8.6839058278656914E-6</v>
      </c>
      <c r="M189" s="91">
        <v>3.0384779849061518E-3</v>
      </c>
      <c r="N189" s="91">
        <v>1.1848999975351787E-3</v>
      </c>
    </row>
    <row r="190" spans="2:14">
      <c r="B190" s="102" t="s">
        <v>739</v>
      </c>
      <c r="C190" s="83" t="s">
        <v>740</v>
      </c>
      <c r="D190" s="96" t="s">
        <v>30</v>
      </c>
      <c r="E190" s="96" t="s">
        <v>591</v>
      </c>
      <c r="F190" s="83"/>
      <c r="G190" s="96" t="s">
        <v>741</v>
      </c>
      <c r="H190" s="96" t="s">
        <v>168</v>
      </c>
      <c r="I190" s="90">
        <v>9100.0000000000018</v>
      </c>
      <c r="J190" s="92">
        <v>14340</v>
      </c>
      <c r="K190" s="90">
        <v>551.59814000000017</v>
      </c>
      <c r="L190" s="91">
        <v>2.6155716413594738E-5</v>
      </c>
      <c r="M190" s="91">
        <v>1.8014822817984781E-3</v>
      </c>
      <c r="N190" s="91">
        <v>7.0251499660894023E-4</v>
      </c>
    </row>
    <row r="191" spans="2:14">
      <c r="B191" s="102" t="s">
        <v>742</v>
      </c>
      <c r="C191" s="83" t="s">
        <v>743</v>
      </c>
      <c r="D191" s="96" t="s">
        <v>30</v>
      </c>
      <c r="E191" s="96" t="s">
        <v>591</v>
      </c>
      <c r="F191" s="83"/>
      <c r="G191" s="96" t="s">
        <v>652</v>
      </c>
      <c r="H191" s="96" t="s">
        <v>163</v>
      </c>
      <c r="I191" s="90">
        <v>1420.0000000000002</v>
      </c>
      <c r="J191" s="92">
        <v>11680</v>
      </c>
      <c r="K191" s="90">
        <v>670.68850000000009</v>
      </c>
      <c r="L191" s="91">
        <v>1.6705882352941179E-6</v>
      </c>
      <c r="M191" s="91">
        <v>2.1904233566777407E-3</v>
      </c>
      <c r="N191" s="91">
        <v>8.5418839393322683E-4</v>
      </c>
    </row>
    <row r="192" spans="2:14">
      <c r="B192" s="102" t="s">
        <v>744</v>
      </c>
      <c r="C192" s="83" t="s">
        <v>745</v>
      </c>
      <c r="D192" s="96" t="s">
        <v>590</v>
      </c>
      <c r="E192" s="96" t="s">
        <v>591</v>
      </c>
      <c r="F192" s="83"/>
      <c r="G192" s="96" t="s">
        <v>680</v>
      </c>
      <c r="H192" s="96" t="s">
        <v>161</v>
      </c>
      <c r="I192" s="90">
        <v>2370.0000000000005</v>
      </c>
      <c r="J192" s="92">
        <v>4984</v>
      </c>
      <c r="K192" s="90">
        <v>456.02008000000006</v>
      </c>
      <c r="L192" s="91">
        <v>3.8499166804930669E-6</v>
      </c>
      <c r="M192" s="91">
        <v>1.4893307911885351E-3</v>
      </c>
      <c r="N192" s="91">
        <v>5.8078684774899461E-4</v>
      </c>
    </row>
    <row r="193" spans="2:14">
      <c r="B193" s="102" t="s">
        <v>746</v>
      </c>
      <c r="C193" s="83" t="s">
        <v>747</v>
      </c>
      <c r="D193" s="96" t="s">
        <v>30</v>
      </c>
      <c r="E193" s="96" t="s">
        <v>591</v>
      </c>
      <c r="F193" s="83"/>
      <c r="G193" s="96" t="s">
        <v>748</v>
      </c>
      <c r="H193" s="96" t="s">
        <v>163</v>
      </c>
      <c r="I193" s="90">
        <v>13372.000000000002</v>
      </c>
      <c r="J193" s="92">
        <v>1080</v>
      </c>
      <c r="K193" s="90">
        <v>583.99588000000017</v>
      </c>
      <c r="L193" s="91">
        <v>1.4678843974514579E-5</v>
      </c>
      <c r="M193" s="91">
        <v>1.9072911131703784E-3</v>
      </c>
      <c r="N193" s="91">
        <v>7.4377673510254234E-4</v>
      </c>
    </row>
    <row r="194" spans="2:14">
      <c r="B194" s="102" t="s">
        <v>749</v>
      </c>
      <c r="C194" s="83" t="s">
        <v>750</v>
      </c>
      <c r="D194" s="96" t="s">
        <v>30</v>
      </c>
      <c r="E194" s="96" t="s">
        <v>591</v>
      </c>
      <c r="F194" s="83"/>
      <c r="G194" s="96" t="s">
        <v>652</v>
      </c>
      <c r="H194" s="96" t="s">
        <v>163</v>
      </c>
      <c r="I194" s="90">
        <v>1112.0000000000002</v>
      </c>
      <c r="J194" s="92">
        <v>9213</v>
      </c>
      <c r="K194" s="90">
        <v>414.28149000000008</v>
      </c>
      <c r="L194" s="91">
        <v>5.2430293076662796E-6</v>
      </c>
      <c r="M194" s="91">
        <v>1.3530153744029545E-3</v>
      </c>
      <c r="N194" s="91">
        <v>5.2762860937583412E-4</v>
      </c>
    </row>
    <row r="195" spans="2:14">
      <c r="B195" s="102" t="s">
        <v>751</v>
      </c>
      <c r="C195" s="83" t="s">
        <v>752</v>
      </c>
      <c r="D195" s="96" t="s">
        <v>590</v>
      </c>
      <c r="E195" s="96" t="s">
        <v>591</v>
      </c>
      <c r="F195" s="83"/>
      <c r="G195" s="96" t="s">
        <v>636</v>
      </c>
      <c r="H195" s="96" t="s">
        <v>161</v>
      </c>
      <c r="I195" s="90">
        <v>4350.0000000000009</v>
      </c>
      <c r="J195" s="92">
        <v>7513</v>
      </c>
      <c r="K195" s="90">
        <v>1256.6056000000003</v>
      </c>
      <c r="L195" s="91">
        <v>6.6727950127388965E-6</v>
      </c>
      <c r="M195" s="91">
        <v>4.1039890446489639E-3</v>
      </c>
      <c r="N195" s="91">
        <v>1.6004119934537404E-3</v>
      </c>
    </row>
    <row r="196" spans="2:14">
      <c r="B196" s="102" t="s">
        <v>753</v>
      </c>
      <c r="C196" s="83" t="s">
        <v>754</v>
      </c>
      <c r="D196" s="96" t="s">
        <v>590</v>
      </c>
      <c r="E196" s="96" t="s">
        <v>591</v>
      </c>
      <c r="F196" s="83"/>
      <c r="G196" s="96" t="s">
        <v>631</v>
      </c>
      <c r="H196" s="96" t="s">
        <v>161</v>
      </c>
      <c r="I196" s="90">
        <v>6828.0000000000009</v>
      </c>
      <c r="J196" s="92">
        <v>2517</v>
      </c>
      <c r="K196" s="90">
        <v>660.80462000000011</v>
      </c>
      <c r="L196" s="91">
        <v>3.1041528241173693E-5</v>
      </c>
      <c r="M196" s="91">
        <v>2.158143271948988E-3</v>
      </c>
      <c r="N196" s="91">
        <v>8.4160029143403572E-4</v>
      </c>
    </row>
    <row r="197" spans="2:14">
      <c r="B197" s="102" t="s">
        <v>755</v>
      </c>
      <c r="C197" s="83" t="s">
        <v>756</v>
      </c>
      <c r="D197" s="96" t="s">
        <v>590</v>
      </c>
      <c r="E197" s="96" t="s">
        <v>591</v>
      </c>
      <c r="F197" s="83"/>
      <c r="G197" s="96" t="s">
        <v>655</v>
      </c>
      <c r="H197" s="96" t="s">
        <v>161</v>
      </c>
      <c r="I197" s="90">
        <v>6125.5200000000013</v>
      </c>
      <c r="J197" s="92">
        <v>5137</v>
      </c>
      <c r="K197" s="90">
        <v>1216.4930600000002</v>
      </c>
      <c r="L197" s="91">
        <v>3.6039331310938537E-6</v>
      </c>
      <c r="M197" s="91">
        <v>3.9729841973738574E-3</v>
      </c>
      <c r="N197" s="91">
        <v>1.5493246911976522E-3</v>
      </c>
    </row>
    <row r="198" spans="2:14">
      <c r="B198" s="102" t="s">
        <v>757</v>
      </c>
      <c r="C198" s="83" t="s">
        <v>758</v>
      </c>
      <c r="D198" s="96" t="s">
        <v>30</v>
      </c>
      <c r="E198" s="96" t="s">
        <v>591</v>
      </c>
      <c r="F198" s="83"/>
      <c r="G198" s="96" t="s">
        <v>652</v>
      </c>
      <c r="H198" s="96" t="s">
        <v>163</v>
      </c>
      <c r="I198" s="90">
        <v>2010.0000000000002</v>
      </c>
      <c r="J198" s="92">
        <v>6470</v>
      </c>
      <c r="K198" s="90">
        <v>525.8840600000002</v>
      </c>
      <c r="L198" s="91">
        <v>3.3653934949425096E-6</v>
      </c>
      <c r="M198" s="91">
        <v>1.7175018327114878E-3</v>
      </c>
      <c r="N198" s="91">
        <v>6.6976556271128068E-4</v>
      </c>
    </row>
    <row r="199" spans="2:14">
      <c r="B199" s="102" t="s">
        <v>759</v>
      </c>
      <c r="C199" s="83" t="s">
        <v>760</v>
      </c>
      <c r="D199" s="96" t="s">
        <v>590</v>
      </c>
      <c r="E199" s="96" t="s">
        <v>591</v>
      </c>
      <c r="F199" s="83"/>
      <c r="G199" s="96" t="s">
        <v>592</v>
      </c>
      <c r="H199" s="96" t="s">
        <v>161</v>
      </c>
      <c r="I199" s="90">
        <v>11020.000000000002</v>
      </c>
      <c r="J199" s="92">
        <v>7802</v>
      </c>
      <c r="K199" s="90">
        <v>3305.8556400000007</v>
      </c>
      <c r="L199" s="91">
        <v>5.9408242272470336E-6</v>
      </c>
      <c r="M199" s="91">
        <v>1.0796701311653386E-2</v>
      </c>
      <c r="N199" s="91">
        <v>4.2103353788035727E-3</v>
      </c>
    </row>
    <row r="200" spans="2:14">
      <c r="B200" s="102" t="s">
        <v>761</v>
      </c>
      <c r="C200" s="83" t="s">
        <v>762</v>
      </c>
      <c r="D200" s="96" t="s">
        <v>590</v>
      </c>
      <c r="E200" s="96" t="s">
        <v>591</v>
      </c>
      <c r="F200" s="83"/>
      <c r="G200" s="96" t="s">
        <v>655</v>
      </c>
      <c r="H200" s="96" t="s">
        <v>161</v>
      </c>
      <c r="I200" s="90">
        <v>13250.360000000002</v>
      </c>
      <c r="J200" s="92">
        <v>5511</v>
      </c>
      <c r="K200" s="90">
        <v>2807.7241200000008</v>
      </c>
      <c r="L200" s="91">
        <v>2.6383035688539312E-6</v>
      </c>
      <c r="M200" s="91">
        <v>9.1698374007537879E-3</v>
      </c>
      <c r="N200" s="91">
        <v>3.5759154311880742E-3</v>
      </c>
    </row>
    <row r="201" spans="2:14">
      <c r="B201" s="102" t="s">
        <v>763</v>
      </c>
      <c r="C201" s="83" t="s">
        <v>764</v>
      </c>
      <c r="D201" s="96" t="s">
        <v>30</v>
      </c>
      <c r="E201" s="96" t="s">
        <v>591</v>
      </c>
      <c r="F201" s="83"/>
      <c r="G201" s="96" t="s">
        <v>636</v>
      </c>
      <c r="H201" s="96" t="s">
        <v>163</v>
      </c>
      <c r="I201" s="90">
        <v>2120.0000000000005</v>
      </c>
      <c r="J201" s="92">
        <v>3629</v>
      </c>
      <c r="K201" s="90">
        <v>311.10894000000008</v>
      </c>
      <c r="L201" s="91">
        <v>8.5741140024227884E-6</v>
      </c>
      <c r="M201" s="91">
        <v>1.0160607922265761E-3</v>
      </c>
      <c r="N201" s="91">
        <v>3.9622812348335873E-4</v>
      </c>
    </row>
    <row r="202" spans="2:14">
      <c r="B202" s="133"/>
      <c r="C202" s="133"/>
      <c r="D202" s="133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</row>
    <row r="203" spans="2:14">
      <c r="B203" s="133"/>
      <c r="C203" s="133"/>
      <c r="D203" s="133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</row>
    <row r="204" spans="2:14">
      <c r="B204" s="131" t="s">
        <v>959</v>
      </c>
      <c r="C204" s="133"/>
      <c r="D204" s="133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</row>
    <row r="205" spans="2:14">
      <c r="B205" s="131" t="s">
        <v>110</v>
      </c>
      <c r="C205" s="133"/>
      <c r="D205" s="133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</row>
    <row r="206" spans="2:14">
      <c r="B206" s="132"/>
      <c r="C206" s="133"/>
      <c r="D206" s="133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</row>
    <row r="207" spans="2:14">
      <c r="B207" s="133"/>
      <c r="C207" s="133"/>
      <c r="D207" s="133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</row>
    <row r="208" spans="2:14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conditionalFormatting sqref="B204">
    <cfRule type="cellIs" dxfId="23" priority="2" operator="equal">
      <formula>"NR3"</formula>
    </cfRule>
  </conditionalFormatting>
  <conditionalFormatting sqref="B204">
    <cfRule type="containsText" dxfId="22" priority="1" operator="containsText" text="הפרשה ">
      <formula>NOT(ISERROR(SEARCH("הפרשה ",B204)))</formula>
    </cfRule>
  </conditionalFormatting>
  <dataValidations count="4">
    <dataValidation allowBlank="1" showInputMessage="1" showErrorMessage="1" sqref="A1"/>
    <dataValidation type="list" allowBlank="1" showInputMessage="1" showErrorMessage="1" sqref="E12:E357">
      <formula1>$BA$6:$BA$23</formula1>
    </dataValidation>
    <dataValidation type="list" allowBlank="1" showInputMessage="1" showErrorMessage="1" sqref="H12:H357">
      <formula1>$BE$6:$BE$19</formula1>
    </dataValidation>
    <dataValidation type="list" allowBlank="1" showInputMessage="1" showErrorMessage="1" sqref="G12:G363">
      <formula1>$BC$6:$BC$29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F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18.140625" style="2" customWidth="1"/>
    <col min="4" max="4" width="9.7109375" style="2" bestFit="1" customWidth="1"/>
    <col min="5" max="5" width="11.28515625" style="2" bestFit="1" customWidth="1"/>
    <col min="6" max="6" width="7.140625" style="2" customWidth="1"/>
    <col min="7" max="7" width="12.28515625" style="2" bestFit="1" customWidth="1"/>
    <col min="8" max="8" width="11.28515625" style="1" bestFit="1" customWidth="1"/>
    <col min="9" max="9" width="10.7109375" style="1" bestFit="1" customWidth="1"/>
    <col min="10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7.85546875" style="1" customWidth="1"/>
    <col min="16" max="16" width="8.1406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8">
      <c r="B1" s="57" t="s">
        <v>177</v>
      </c>
      <c r="C1" s="81" t="s" vm="1">
        <v>231</v>
      </c>
    </row>
    <row r="2" spans="2:58">
      <c r="B2" s="57" t="s">
        <v>176</v>
      </c>
      <c r="C2" s="81" t="s">
        <v>232</v>
      </c>
    </row>
    <row r="3" spans="2:58">
      <c r="B3" s="57" t="s">
        <v>178</v>
      </c>
      <c r="C3" s="81" t="s">
        <v>233</v>
      </c>
    </row>
    <row r="4" spans="2:58">
      <c r="B4" s="57" t="s">
        <v>179</v>
      </c>
      <c r="C4" s="81">
        <v>76</v>
      </c>
    </row>
    <row r="6" spans="2:58" ht="26.25" customHeight="1">
      <c r="B6" s="154" t="s">
        <v>208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6"/>
      <c r="BF6" s="3"/>
    </row>
    <row r="7" spans="2:58" ht="26.25" customHeight="1">
      <c r="B7" s="154" t="s">
        <v>88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6"/>
      <c r="BC7" s="3"/>
      <c r="BF7" s="3"/>
    </row>
    <row r="8" spans="2:58" s="3" customFormat="1" ht="63.75" customHeight="1">
      <c r="B8" s="23" t="s">
        <v>113</v>
      </c>
      <c r="C8" s="31" t="s">
        <v>43</v>
      </c>
      <c r="D8" s="73" t="s">
        <v>117</v>
      </c>
      <c r="E8" s="73" t="s">
        <v>115</v>
      </c>
      <c r="F8" s="73" t="s">
        <v>61</v>
      </c>
      <c r="G8" s="31" t="s">
        <v>99</v>
      </c>
      <c r="H8" s="31" t="s">
        <v>0</v>
      </c>
      <c r="I8" s="31" t="s">
        <v>103</v>
      </c>
      <c r="J8" s="31" t="s">
        <v>57</v>
      </c>
      <c r="K8" s="31" t="s">
        <v>55</v>
      </c>
      <c r="L8" s="73" t="s">
        <v>180</v>
      </c>
      <c r="M8" s="32" t="s">
        <v>182</v>
      </c>
      <c r="BC8" s="1"/>
      <c r="BD8" s="1"/>
      <c r="BF8" s="4"/>
    </row>
    <row r="9" spans="2:58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58</v>
      </c>
      <c r="J9" s="33" t="s">
        <v>23</v>
      </c>
      <c r="K9" s="33" t="s">
        <v>20</v>
      </c>
      <c r="L9" s="18" t="s">
        <v>20</v>
      </c>
      <c r="M9" s="18" t="s">
        <v>20</v>
      </c>
      <c r="BC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C10" s="1"/>
      <c r="BD10" s="3"/>
      <c r="BF10" s="1"/>
    </row>
    <row r="11" spans="2:58" s="4" customFormat="1" ht="18" customHeight="1">
      <c r="B11" s="108" t="s">
        <v>35</v>
      </c>
      <c r="C11" s="104"/>
      <c r="D11" s="104"/>
      <c r="E11" s="104"/>
      <c r="F11" s="104"/>
      <c r="G11" s="104"/>
      <c r="H11" s="105"/>
      <c r="I11" s="106"/>
      <c r="J11" s="105">
        <v>409006.37678000011</v>
      </c>
      <c r="K11" s="104"/>
      <c r="L11" s="107">
        <v>1</v>
      </c>
      <c r="M11" s="107">
        <v>0.52091022895152739</v>
      </c>
      <c r="N11" s="5"/>
      <c r="BC11" s="1"/>
      <c r="BD11" s="3"/>
      <c r="BF11" s="1"/>
    </row>
    <row r="12" spans="2:58" ht="20.25">
      <c r="B12" s="84" t="s">
        <v>229</v>
      </c>
      <c r="C12" s="85"/>
      <c r="D12" s="85"/>
      <c r="E12" s="85"/>
      <c r="F12" s="85"/>
      <c r="G12" s="85"/>
      <c r="H12" s="93"/>
      <c r="I12" s="95"/>
      <c r="J12" s="93">
        <v>42432.792310000012</v>
      </c>
      <c r="K12" s="85"/>
      <c r="L12" s="94">
        <v>0.10374604093966029</v>
      </c>
      <c r="M12" s="94">
        <v>5.4042373938692968E-2</v>
      </c>
      <c r="BD12" s="4"/>
    </row>
    <row r="13" spans="2:58">
      <c r="B13" s="109" t="s">
        <v>63</v>
      </c>
      <c r="C13" s="85"/>
      <c r="D13" s="85"/>
      <c r="E13" s="85"/>
      <c r="F13" s="85"/>
      <c r="G13" s="85"/>
      <c r="H13" s="93"/>
      <c r="I13" s="95"/>
      <c r="J13" s="93">
        <v>42432.792310000012</v>
      </c>
      <c r="K13" s="85"/>
      <c r="L13" s="94">
        <v>0.10374604093966029</v>
      </c>
      <c r="M13" s="94">
        <v>5.4042373938692968E-2</v>
      </c>
    </row>
    <row r="14" spans="2:58">
      <c r="B14" s="89" t="s">
        <v>765</v>
      </c>
      <c r="C14" s="83" t="s">
        <v>766</v>
      </c>
      <c r="D14" s="96" t="s">
        <v>118</v>
      </c>
      <c r="E14" s="83" t="s">
        <v>767</v>
      </c>
      <c r="F14" s="96" t="s">
        <v>768</v>
      </c>
      <c r="G14" s="96" t="s">
        <v>162</v>
      </c>
      <c r="H14" s="90">
        <v>100000.64000000001</v>
      </c>
      <c r="I14" s="92">
        <v>1522</v>
      </c>
      <c r="J14" s="90">
        <v>1522.0097400000002</v>
      </c>
      <c r="K14" s="91">
        <v>1.3429172967258571E-3</v>
      </c>
      <c r="L14" s="91">
        <v>3.7212371894599383E-3</v>
      </c>
      <c r="M14" s="91">
        <v>1.9384305163445148E-3</v>
      </c>
    </row>
    <row r="15" spans="2:58">
      <c r="B15" s="89" t="s">
        <v>769</v>
      </c>
      <c r="C15" s="83" t="s">
        <v>770</v>
      </c>
      <c r="D15" s="96" t="s">
        <v>118</v>
      </c>
      <c r="E15" s="83" t="s">
        <v>767</v>
      </c>
      <c r="F15" s="96" t="s">
        <v>768</v>
      </c>
      <c r="G15" s="96" t="s">
        <v>162</v>
      </c>
      <c r="H15" s="90">
        <v>88000.000000000015</v>
      </c>
      <c r="I15" s="92">
        <v>1277</v>
      </c>
      <c r="J15" s="90">
        <v>1123.7600000000002</v>
      </c>
      <c r="K15" s="91">
        <v>4.262085539485271E-4</v>
      </c>
      <c r="L15" s="91">
        <v>2.7475366248493919E-3</v>
      </c>
      <c r="M15" s="91">
        <v>1.4312199323030035E-3</v>
      </c>
    </row>
    <row r="16" spans="2:58" ht="20.25">
      <c r="B16" s="89" t="s">
        <v>771</v>
      </c>
      <c r="C16" s="83" t="s">
        <v>772</v>
      </c>
      <c r="D16" s="96" t="s">
        <v>118</v>
      </c>
      <c r="E16" s="83" t="s">
        <v>773</v>
      </c>
      <c r="F16" s="96" t="s">
        <v>768</v>
      </c>
      <c r="G16" s="96" t="s">
        <v>162</v>
      </c>
      <c r="H16" s="90">
        <v>483800.00000000006</v>
      </c>
      <c r="I16" s="92">
        <v>1275</v>
      </c>
      <c r="J16" s="90">
        <v>6168.4500000000007</v>
      </c>
      <c r="K16" s="91">
        <v>1.8972549019607846E-3</v>
      </c>
      <c r="L16" s="91">
        <v>1.5081549702385056E-2</v>
      </c>
      <c r="M16" s="91">
        <v>7.8561335084132398E-3</v>
      </c>
      <c r="BC16" s="4"/>
    </row>
    <row r="17" spans="2:13">
      <c r="B17" s="89" t="s">
        <v>774</v>
      </c>
      <c r="C17" s="83" t="s">
        <v>775</v>
      </c>
      <c r="D17" s="96" t="s">
        <v>118</v>
      </c>
      <c r="E17" s="83" t="s">
        <v>773</v>
      </c>
      <c r="F17" s="96" t="s">
        <v>768</v>
      </c>
      <c r="G17" s="96" t="s">
        <v>162</v>
      </c>
      <c r="H17" s="90">
        <v>150000.00000000003</v>
      </c>
      <c r="I17" s="92">
        <v>1472</v>
      </c>
      <c r="J17" s="90">
        <v>2208.0000000000005</v>
      </c>
      <c r="K17" s="91">
        <v>4.6705837295545207E-4</v>
      </c>
      <c r="L17" s="91">
        <v>5.3984488393139613E-3</v>
      </c>
      <c r="M17" s="91">
        <v>2.8121072208701428E-3</v>
      </c>
    </row>
    <row r="18" spans="2:13">
      <c r="B18" s="89" t="s">
        <v>776</v>
      </c>
      <c r="C18" s="83" t="s">
        <v>777</v>
      </c>
      <c r="D18" s="96" t="s">
        <v>118</v>
      </c>
      <c r="E18" s="83" t="s">
        <v>778</v>
      </c>
      <c r="F18" s="96" t="s">
        <v>768</v>
      </c>
      <c r="G18" s="96" t="s">
        <v>162</v>
      </c>
      <c r="H18" s="90">
        <v>20000.730000000003</v>
      </c>
      <c r="I18" s="92">
        <v>11380</v>
      </c>
      <c r="J18" s="90">
        <v>2276.0830700000001</v>
      </c>
      <c r="K18" s="91">
        <v>1.4083037600337983E-3</v>
      </c>
      <c r="L18" s="91">
        <v>5.5649085178549173E-3</v>
      </c>
      <c r="M18" s="91">
        <v>2.89881777013011E-3</v>
      </c>
    </row>
    <row r="19" spans="2:13">
      <c r="B19" s="89" t="s">
        <v>779</v>
      </c>
      <c r="C19" s="83" t="s">
        <v>780</v>
      </c>
      <c r="D19" s="96" t="s">
        <v>118</v>
      </c>
      <c r="E19" s="83" t="s">
        <v>778</v>
      </c>
      <c r="F19" s="96" t="s">
        <v>768</v>
      </c>
      <c r="G19" s="96" t="s">
        <v>162</v>
      </c>
      <c r="H19" s="90">
        <v>87550.000000000015</v>
      </c>
      <c r="I19" s="92">
        <v>12770</v>
      </c>
      <c r="J19" s="90">
        <v>11180.135000000002</v>
      </c>
      <c r="K19" s="91">
        <v>8.5283623523972325E-4</v>
      </c>
      <c r="L19" s="91">
        <v>2.7334867216541395E-2</v>
      </c>
      <c r="M19" s="91">
        <v>1.4239011940128176E-2</v>
      </c>
    </row>
    <row r="20" spans="2:13">
      <c r="B20" s="89" t="s">
        <v>781</v>
      </c>
      <c r="C20" s="83" t="s">
        <v>782</v>
      </c>
      <c r="D20" s="96" t="s">
        <v>118</v>
      </c>
      <c r="E20" s="83" t="s">
        <v>783</v>
      </c>
      <c r="F20" s="96" t="s">
        <v>768</v>
      </c>
      <c r="G20" s="96" t="s">
        <v>162</v>
      </c>
      <c r="H20" s="90">
        <v>446779.81000000006</v>
      </c>
      <c r="I20" s="92">
        <v>1156</v>
      </c>
      <c r="J20" s="90">
        <v>5164.7746000000006</v>
      </c>
      <c r="K20" s="91">
        <v>4.2885205715988538E-3</v>
      </c>
      <c r="L20" s="91">
        <v>1.2627613878934886E-2</v>
      </c>
      <c r="M20" s="91">
        <v>6.5778532367874558E-3</v>
      </c>
    </row>
    <row r="21" spans="2:13">
      <c r="B21" s="89" t="s">
        <v>784</v>
      </c>
      <c r="C21" s="83" t="s">
        <v>785</v>
      </c>
      <c r="D21" s="96" t="s">
        <v>118</v>
      </c>
      <c r="E21" s="83" t="s">
        <v>783</v>
      </c>
      <c r="F21" s="96" t="s">
        <v>768</v>
      </c>
      <c r="G21" s="96" t="s">
        <v>162</v>
      </c>
      <c r="H21" s="90">
        <v>62070.000000000007</v>
      </c>
      <c r="I21" s="92">
        <v>12760</v>
      </c>
      <c r="J21" s="90">
        <v>7920.1320000000005</v>
      </c>
      <c r="K21" s="91">
        <v>1.501213523256475E-3</v>
      </c>
      <c r="L21" s="91">
        <v>1.9364324004806775E-2</v>
      </c>
      <c r="M21" s="91">
        <v>1.0087074450835455E-2</v>
      </c>
    </row>
    <row r="22" spans="2:13">
      <c r="B22" s="89" t="s">
        <v>786</v>
      </c>
      <c r="C22" s="83" t="s">
        <v>787</v>
      </c>
      <c r="D22" s="96" t="s">
        <v>118</v>
      </c>
      <c r="E22" s="83" t="s">
        <v>783</v>
      </c>
      <c r="F22" s="96" t="s">
        <v>768</v>
      </c>
      <c r="G22" s="96" t="s">
        <v>162</v>
      </c>
      <c r="H22" s="90">
        <v>104000.00000000001</v>
      </c>
      <c r="I22" s="92">
        <v>1470</v>
      </c>
      <c r="J22" s="90">
        <v>1528.8000000000002</v>
      </c>
      <c r="K22" s="91">
        <v>4.4255319148936174E-4</v>
      </c>
      <c r="L22" s="91">
        <v>3.7378390333076012E-3</v>
      </c>
      <c r="M22" s="91">
        <v>1.9470785866242185E-3</v>
      </c>
    </row>
    <row r="23" spans="2:13">
      <c r="B23" s="89" t="s">
        <v>788</v>
      </c>
      <c r="C23" s="83" t="s">
        <v>789</v>
      </c>
      <c r="D23" s="96" t="s">
        <v>118</v>
      </c>
      <c r="E23" s="83" t="s">
        <v>767</v>
      </c>
      <c r="F23" s="96" t="s">
        <v>768</v>
      </c>
      <c r="G23" s="96" t="s">
        <v>162</v>
      </c>
      <c r="H23" s="90">
        <v>219000.27000000005</v>
      </c>
      <c r="I23" s="92">
        <v>1172</v>
      </c>
      <c r="J23" s="90">
        <v>2566.6831600000005</v>
      </c>
      <c r="K23" s="91">
        <v>6.633701250875217E-3</v>
      </c>
      <c r="L23" s="91">
        <v>6.2754111077847332E-3</v>
      </c>
      <c r="M23" s="91">
        <v>3.2689258369211034E-3</v>
      </c>
    </row>
    <row r="24" spans="2:13">
      <c r="B24" s="89" t="s">
        <v>790</v>
      </c>
      <c r="C24" s="83" t="s">
        <v>791</v>
      </c>
      <c r="D24" s="96" t="s">
        <v>118</v>
      </c>
      <c r="E24" s="83" t="s">
        <v>773</v>
      </c>
      <c r="F24" s="96" t="s">
        <v>768</v>
      </c>
      <c r="G24" s="96" t="s">
        <v>162</v>
      </c>
      <c r="H24" s="90">
        <v>66894.10000000002</v>
      </c>
      <c r="I24" s="92">
        <v>1157</v>
      </c>
      <c r="J24" s="90">
        <v>773.96474000000012</v>
      </c>
      <c r="K24" s="91">
        <v>1.9112600000000006E-3</v>
      </c>
      <c r="L24" s="91">
        <v>1.8923048244216176E-3</v>
      </c>
      <c r="M24" s="91">
        <v>9.8572093933554472E-4</v>
      </c>
    </row>
    <row r="25" spans="2:13">
      <c r="B25" s="86"/>
      <c r="C25" s="83"/>
      <c r="D25" s="83"/>
      <c r="E25" s="83"/>
      <c r="F25" s="83"/>
      <c r="G25" s="83"/>
      <c r="H25" s="90"/>
      <c r="I25" s="92"/>
      <c r="J25" s="83"/>
      <c r="K25" s="83"/>
      <c r="L25" s="91"/>
      <c r="M25" s="83"/>
    </row>
    <row r="26" spans="2:13">
      <c r="B26" s="84" t="s">
        <v>228</v>
      </c>
      <c r="C26" s="85"/>
      <c r="D26" s="85"/>
      <c r="E26" s="85"/>
      <c r="F26" s="85"/>
      <c r="G26" s="85"/>
      <c r="H26" s="93"/>
      <c r="I26" s="95"/>
      <c r="J26" s="93">
        <v>366573.58447000006</v>
      </c>
      <c r="K26" s="85"/>
      <c r="L26" s="94">
        <v>0.89625395906033967</v>
      </c>
      <c r="M26" s="94">
        <v>0.4668678550128344</v>
      </c>
    </row>
    <row r="27" spans="2:13">
      <c r="B27" s="109" t="s">
        <v>64</v>
      </c>
      <c r="C27" s="85"/>
      <c r="D27" s="85"/>
      <c r="E27" s="85"/>
      <c r="F27" s="85"/>
      <c r="G27" s="85"/>
      <c r="H27" s="93"/>
      <c r="I27" s="95"/>
      <c r="J27" s="93">
        <v>366573.58447000006</v>
      </c>
      <c r="K27" s="85"/>
      <c r="L27" s="94">
        <v>0.89625395906033967</v>
      </c>
      <c r="M27" s="94">
        <v>0.4668678550128344</v>
      </c>
    </row>
    <row r="28" spans="2:13">
      <c r="B28" s="89" t="s">
        <v>792</v>
      </c>
      <c r="C28" s="83" t="s">
        <v>793</v>
      </c>
      <c r="D28" s="96" t="s">
        <v>30</v>
      </c>
      <c r="E28" s="83"/>
      <c r="F28" s="96" t="s">
        <v>768</v>
      </c>
      <c r="G28" s="96" t="s">
        <v>161</v>
      </c>
      <c r="H28" s="90">
        <v>5056.1100000000015</v>
      </c>
      <c r="I28" s="92">
        <v>2461</v>
      </c>
      <c r="J28" s="90">
        <v>478.43670000000003</v>
      </c>
      <c r="K28" s="91">
        <v>4.7934982010551926E-4</v>
      </c>
      <c r="L28" s="91">
        <v>1.1697536448370478E-3</v>
      </c>
      <c r="M28" s="91">
        <v>6.0933663894895021E-4</v>
      </c>
    </row>
    <row r="29" spans="2:13">
      <c r="B29" s="89" t="s">
        <v>794</v>
      </c>
      <c r="C29" s="83" t="s">
        <v>795</v>
      </c>
      <c r="D29" s="96" t="s">
        <v>122</v>
      </c>
      <c r="E29" s="83"/>
      <c r="F29" s="96" t="s">
        <v>768</v>
      </c>
      <c r="G29" s="96" t="s">
        <v>171</v>
      </c>
      <c r="H29" s="90">
        <v>657723.57000000007</v>
      </c>
      <c r="I29" s="92">
        <v>1578</v>
      </c>
      <c r="J29" s="90">
        <v>34109.144430000008</v>
      </c>
      <c r="K29" s="91">
        <v>5.7355549121786684E-4</v>
      </c>
      <c r="L29" s="91">
        <v>8.3395140923064215E-2</v>
      </c>
      <c r="M29" s="91">
        <v>4.3441381951678265E-2</v>
      </c>
    </row>
    <row r="30" spans="2:13">
      <c r="B30" s="89" t="s">
        <v>796</v>
      </c>
      <c r="C30" s="83" t="s">
        <v>797</v>
      </c>
      <c r="D30" s="96" t="s">
        <v>590</v>
      </c>
      <c r="E30" s="83"/>
      <c r="F30" s="96" t="s">
        <v>768</v>
      </c>
      <c r="G30" s="96" t="s">
        <v>161</v>
      </c>
      <c r="H30" s="90">
        <v>99000.000000000015</v>
      </c>
      <c r="I30" s="92">
        <v>1924.82</v>
      </c>
      <c r="J30" s="90">
        <v>7326.9235700000008</v>
      </c>
      <c r="K30" s="91">
        <v>1.2530376670716891E-2</v>
      </c>
      <c r="L30" s="91">
        <v>1.791395925824665E-2</v>
      </c>
      <c r="M30" s="91">
        <v>9.3315646186415968E-3</v>
      </c>
    </row>
    <row r="31" spans="2:13">
      <c r="B31" s="89" t="s">
        <v>798</v>
      </c>
      <c r="C31" s="83" t="s">
        <v>799</v>
      </c>
      <c r="D31" s="96" t="s">
        <v>590</v>
      </c>
      <c r="E31" s="83"/>
      <c r="F31" s="96" t="s">
        <v>768</v>
      </c>
      <c r="G31" s="96" t="s">
        <v>161</v>
      </c>
      <c r="H31" s="90">
        <v>21719.000000000004</v>
      </c>
      <c r="I31" s="92">
        <v>6894</v>
      </c>
      <c r="J31" s="90">
        <v>5757.1487200000001</v>
      </c>
      <c r="K31" s="91">
        <v>1.1105752060626046E-4</v>
      </c>
      <c r="L31" s="91">
        <v>1.4075938779547941E-2</v>
      </c>
      <c r="M31" s="91">
        <v>7.3323004923620001E-3</v>
      </c>
    </row>
    <row r="32" spans="2:13">
      <c r="B32" s="89" t="s">
        <v>800</v>
      </c>
      <c r="C32" s="83" t="s">
        <v>801</v>
      </c>
      <c r="D32" s="96" t="s">
        <v>30</v>
      </c>
      <c r="E32" s="83"/>
      <c r="F32" s="96" t="s">
        <v>768</v>
      </c>
      <c r="G32" s="96" t="s">
        <v>163</v>
      </c>
      <c r="H32" s="90">
        <v>8738.0000000000018</v>
      </c>
      <c r="I32" s="92">
        <v>5186</v>
      </c>
      <c r="J32" s="90">
        <v>1832.4588100000003</v>
      </c>
      <c r="K32" s="91">
        <v>2.4272222222222225E-3</v>
      </c>
      <c r="L32" s="91">
        <v>4.4802695362025106E-3</v>
      </c>
      <c r="M32" s="91">
        <v>2.3338182298678028E-3</v>
      </c>
    </row>
    <row r="33" spans="2:13">
      <c r="B33" s="89" t="s">
        <v>802</v>
      </c>
      <c r="C33" s="83" t="s">
        <v>803</v>
      </c>
      <c r="D33" s="96" t="s">
        <v>590</v>
      </c>
      <c r="E33" s="83"/>
      <c r="F33" s="96" t="s">
        <v>768</v>
      </c>
      <c r="G33" s="96" t="s">
        <v>161</v>
      </c>
      <c r="H33" s="90">
        <v>3295.0600000000004</v>
      </c>
      <c r="I33" s="92">
        <v>22499</v>
      </c>
      <c r="J33" s="90">
        <v>2850.5120899999997</v>
      </c>
      <c r="K33" s="91">
        <v>8.1702454748326314E-6</v>
      </c>
      <c r="L33" s="91">
        <v>6.9693585524053039E-3</v>
      </c>
      <c r="M33" s="91">
        <v>3.6304101591787324E-3</v>
      </c>
    </row>
    <row r="34" spans="2:13">
      <c r="B34" s="89" t="s">
        <v>804</v>
      </c>
      <c r="C34" s="83" t="s">
        <v>805</v>
      </c>
      <c r="D34" s="96" t="s">
        <v>121</v>
      </c>
      <c r="E34" s="83"/>
      <c r="F34" s="96" t="s">
        <v>768</v>
      </c>
      <c r="G34" s="96" t="s">
        <v>161</v>
      </c>
      <c r="H34" s="90">
        <v>5000.0000000000009</v>
      </c>
      <c r="I34" s="92">
        <v>21341</v>
      </c>
      <c r="J34" s="90">
        <v>4102.8072500000007</v>
      </c>
      <c r="K34" s="91">
        <v>5.506680159207816E-5</v>
      </c>
      <c r="L34" s="91">
        <v>1.0031157172414587E-2</v>
      </c>
      <c r="M34" s="91">
        <v>5.2253323793312375E-3</v>
      </c>
    </row>
    <row r="35" spans="2:13">
      <c r="B35" s="89" t="s">
        <v>806</v>
      </c>
      <c r="C35" s="83" t="s">
        <v>807</v>
      </c>
      <c r="D35" s="96" t="s">
        <v>590</v>
      </c>
      <c r="E35" s="83"/>
      <c r="F35" s="96" t="s">
        <v>768</v>
      </c>
      <c r="G35" s="96" t="s">
        <v>161</v>
      </c>
      <c r="H35" s="90">
        <v>219950.00000000003</v>
      </c>
      <c r="I35" s="92">
        <v>2121</v>
      </c>
      <c r="J35" s="90">
        <v>18114.004560000001</v>
      </c>
      <c r="K35" s="91">
        <v>1.8961206896551727E-2</v>
      </c>
      <c r="L35" s="91">
        <v>4.4287829208450993E-2</v>
      </c>
      <c r="M35" s="91">
        <v>2.3069983252740348E-2</v>
      </c>
    </row>
    <row r="36" spans="2:13">
      <c r="B36" s="89" t="s">
        <v>808</v>
      </c>
      <c r="C36" s="83" t="s">
        <v>809</v>
      </c>
      <c r="D36" s="96" t="s">
        <v>590</v>
      </c>
      <c r="E36" s="83"/>
      <c r="F36" s="96" t="s">
        <v>768</v>
      </c>
      <c r="G36" s="96" t="s">
        <v>161</v>
      </c>
      <c r="H36" s="90">
        <v>10560.000000000002</v>
      </c>
      <c r="I36" s="92">
        <v>2748</v>
      </c>
      <c r="J36" s="90">
        <v>1115.7759400000002</v>
      </c>
      <c r="K36" s="91">
        <v>2.5023696682464458E-4</v>
      </c>
      <c r="L36" s="91">
        <v>2.7280160001030094E-3</v>
      </c>
      <c r="M36" s="91">
        <v>1.4210514391970884E-3</v>
      </c>
    </row>
    <row r="37" spans="2:13">
      <c r="B37" s="89" t="s">
        <v>810</v>
      </c>
      <c r="C37" s="83" t="s">
        <v>811</v>
      </c>
      <c r="D37" s="96" t="s">
        <v>30</v>
      </c>
      <c r="E37" s="83"/>
      <c r="F37" s="96" t="s">
        <v>768</v>
      </c>
      <c r="G37" s="96" t="s">
        <v>163</v>
      </c>
      <c r="H37" s="90">
        <v>264779.00000000006</v>
      </c>
      <c r="I37" s="92">
        <v>3297</v>
      </c>
      <c r="J37" s="90">
        <v>35301.418159999994</v>
      </c>
      <c r="K37" s="91">
        <v>1.1820491071428574E-3</v>
      </c>
      <c r="L37" s="91">
        <v>8.6310190168473161E-2</v>
      </c>
      <c r="M37" s="91">
        <v>4.495986092150922E-2</v>
      </c>
    </row>
    <row r="38" spans="2:13">
      <c r="B38" s="89" t="s">
        <v>812</v>
      </c>
      <c r="C38" s="83" t="s">
        <v>813</v>
      </c>
      <c r="D38" s="96" t="s">
        <v>590</v>
      </c>
      <c r="E38" s="83"/>
      <c r="F38" s="96" t="s">
        <v>768</v>
      </c>
      <c r="G38" s="96" t="s">
        <v>161</v>
      </c>
      <c r="H38" s="90">
        <v>3520.0000000000005</v>
      </c>
      <c r="I38" s="92">
        <v>16284</v>
      </c>
      <c r="J38" s="90">
        <v>2203.9417000000008</v>
      </c>
      <c r="K38" s="91">
        <v>5.3740458015267179E-4</v>
      </c>
      <c r="L38" s="91">
        <v>5.3885265001271023E-3</v>
      </c>
      <c r="M38" s="91">
        <v>2.8069385728925812E-3</v>
      </c>
    </row>
    <row r="39" spans="2:13">
      <c r="B39" s="89" t="s">
        <v>814</v>
      </c>
      <c r="C39" s="83" t="s">
        <v>815</v>
      </c>
      <c r="D39" s="96" t="s">
        <v>121</v>
      </c>
      <c r="E39" s="83"/>
      <c r="F39" s="96" t="s">
        <v>768</v>
      </c>
      <c r="G39" s="96" t="s">
        <v>164</v>
      </c>
      <c r="H39" s="90">
        <v>663150.00000000012</v>
      </c>
      <c r="I39" s="92">
        <v>701.2</v>
      </c>
      <c r="J39" s="90">
        <v>21972.216860000004</v>
      </c>
      <c r="K39" s="91">
        <v>1.0173825566768269E-3</v>
      </c>
      <c r="L39" s="91">
        <v>5.3720964042129372E-2</v>
      </c>
      <c r="M39" s="91">
        <v>2.7983799678682381E-2</v>
      </c>
    </row>
    <row r="40" spans="2:13">
      <c r="B40" s="89" t="s">
        <v>816</v>
      </c>
      <c r="C40" s="83" t="s">
        <v>817</v>
      </c>
      <c r="D40" s="96" t="s">
        <v>590</v>
      </c>
      <c r="E40" s="83"/>
      <c r="F40" s="96" t="s">
        <v>768</v>
      </c>
      <c r="G40" s="96" t="s">
        <v>161</v>
      </c>
      <c r="H40" s="90">
        <v>26439.700000000004</v>
      </c>
      <c r="I40" s="92">
        <v>3471</v>
      </c>
      <c r="J40" s="90">
        <v>3528.6410500000006</v>
      </c>
      <c r="K40" s="91">
        <v>3.2048121212121215E-4</v>
      </c>
      <c r="L40" s="91">
        <v>8.6273497195326534E-3</v>
      </c>
      <c r="M40" s="91">
        <v>4.4940747176466503E-3</v>
      </c>
    </row>
    <row r="41" spans="2:13">
      <c r="B41" s="89" t="s">
        <v>818</v>
      </c>
      <c r="C41" s="83" t="s">
        <v>819</v>
      </c>
      <c r="D41" s="96" t="s">
        <v>590</v>
      </c>
      <c r="E41" s="83"/>
      <c r="F41" s="96" t="s">
        <v>768</v>
      </c>
      <c r="G41" s="96" t="s">
        <v>161</v>
      </c>
      <c r="H41" s="90">
        <v>42860.000000000007</v>
      </c>
      <c r="I41" s="92">
        <v>3480</v>
      </c>
      <c r="J41" s="90">
        <v>5734.9251600000007</v>
      </c>
      <c r="K41" s="91">
        <v>1.2870870870870872E-3</v>
      </c>
      <c r="L41" s="91">
        <v>1.4021603294182261E-2</v>
      </c>
      <c r="M41" s="91">
        <v>7.3039965822399725E-3</v>
      </c>
    </row>
    <row r="42" spans="2:13">
      <c r="B42" s="89" t="s">
        <v>820</v>
      </c>
      <c r="C42" s="83" t="s">
        <v>821</v>
      </c>
      <c r="D42" s="96" t="s">
        <v>590</v>
      </c>
      <c r="E42" s="83"/>
      <c r="F42" s="96" t="s">
        <v>768</v>
      </c>
      <c r="G42" s="96" t="s">
        <v>161</v>
      </c>
      <c r="H42" s="90">
        <v>16673.000000000004</v>
      </c>
      <c r="I42" s="92">
        <v>3334</v>
      </c>
      <c r="J42" s="90">
        <v>2137.3502200000007</v>
      </c>
      <c r="K42" s="91">
        <v>1.3190664556962027E-4</v>
      </c>
      <c r="L42" s="91">
        <v>5.2257136840427728E-3</v>
      </c>
      <c r="M42" s="91">
        <v>2.7221277115898504E-3</v>
      </c>
    </row>
    <row r="43" spans="2:13">
      <c r="B43" s="89" t="s">
        <v>822</v>
      </c>
      <c r="C43" s="83" t="s">
        <v>823</v>
      </c>
      <c r="D43" s="96" t="s">
        <v>595</v>
      </c>
      <c r="E43" s="83"/>
      <c r="F43" s="96" t="s">
        <v>768</v>
      </c>
      <c r="G43" s="96" t="s">
        <v>161</v>
      </c>
      <c r="H43" s="90">
        <v>3280.0000000000005</v>
      </c>
      <c r="I43" s="92">
        <v>26538</v>
      </c>
      <c r="J43" s="90">
        <v>3346.8664100000005</v>
      </c>
      <c r="K43" s="91">
        <v>1.1349480968858133E-4</v>
      </c>
      <c r="L43" s="91">
        <v>8.1829198760884903E-3</v>
      </c>
      <c r="M43" s="91">
        <v>4.2625666661452594E-3</v>
      </c>
    </row>
    <row r="44" spans="2:13">
      <c r="B44" s="89" t="s">
        <v>824</v>
      </c>
      <c r="C44" s="83" t="s">
        <v>825</v>
      </c>
      <c r="D44" s="96" t="s">
        <v>590</v>
      </c>
      <c r="E44" s="83"/>
      <c r="F44" s="96" t="s">
        <v>768</v>
      </c>
      <c r="G44" s="96" t="s">
        <v>161</v>
      </c>
      <c r="H44" s="90">
        <v>4800.0000000000009</v>
      </c>
      <c r="I44" s="92">
        <v>6201</v>
      </c>
      <c r="J44" s="90">
        <v>1144.4565600000001</v>
      </c>
      <c r="K44" s="91">
        <v>8.2051282051282069E-4</v>
      </c>
      <c r="L44" s="91">
        <v>2.7981386720911453E-3</v>
      </c>
      <c r="M44" s="91">
        <v>1.4575790563171212E-3</v>
      </c>
    </row>
    <row r="45" spans="2:13">
      <c r="B45" s="89" t="s">
        <v>826</v>
      </c>
      <c r="C45" s="83" t="s">
        <v>827</v>
      </c>
      <c r="D45" s="96" t="s">
        <v>590</v>
      </c>
      <c r="E45" s="83"/>
      <c r="F45" s="96" t="s">
        <v>768</v>
      </c>
      <c r="G45" s="96" t="s">
        <v>161</v>
      </c>
      <c r="H45" s="90">
        <v>10850.000000000002</v>
      </c>
      <c r="I45" s="92">
        <v>2758</v>
      </c>
      <c r="J45" s="90">
        <v>1150.5893300000002</v>
      </c>
      <c r="K45" s="91">
        <v>3.1911764705882357E-4</v>
      </c>
      <c r="L45" s="91">
        <v>2.8131329859898226E-3</v>
      </c>
      <c r="M45" s="91">
        <v>1.4653897478030524E-3</v>
      </c>
    </row>
    <row r="46" spans="2:13">
      <c r="B46" s="89" t="s">
        <v>828</v>
      </c>
      <c r="C46" s="83" t="s">
        <v>829</v>
      </c>
      <c r="D46" s="96" t="s">
        <v>595</v>
      </c>
      <c r="E46" s="83"/>
      <c r="F46" s="96" t="s">
        <v>768</v>
      </c>
      <c r="G46" s="96" t="s">
        <v>161</v>
      </c>
      <c r="H46" s="90">
        <v>4690.0000000000009</v>
      </c>
      <c r="I46" s="92">
        <v>3473</v>
      </c>
      <c r="J46" s="90">
        <v>626.2878300000001</v>
      </c>
      <c r="K46" s="91">
        <v>8.0170940170940191E-4</v>
      </c>
      <c r="L46" s="91">
        <v>1.5312422141938223E-3</v>
      </c>
      <c r="M46" s="91">
        <v>7.9763973237594759E-4</v>
      </c>
    </row>
    <row r="47" spans="2:13">
      <c r="B47" s="89" t="s">
        <v>830</v>
      </c>
      <c r="C47" s="83" t="s">
        <v>831</v>
      </c>
      <c r="D47" s="96" t="s">
        <v>30</v>
      </c>
      <c r="E47" s="83"/>
      <c r="F47" s="96" t="s">
        <v>768</v>
      </c>
      <c r="G47" s="96" t="s">
        <v>163</v>
      </c>
      <c r="H47" s="90">
        <v>18980.000000000004</v>
      </c>
      <c r="I47" s="92">
        <v>4016</v>
      </c>
      <c r="J47" s="90">
        <v>3082.3331700000003</v>
      </c>
      <c r="K47" s="91">
        <v>3.2404058463204244E-3</v>
      </c>
      <c r="L47" s="91">
        <v>7.5361494220857889E-3</v>
      </c>
      <c r="M47" s="91">
        <v>3.9256573208716295E-3</v>
      </c>
    </row>
    <row r="48" spans="2:13">
      <c r="B48" s="89" t="s">
        <v>832</v>
      </c>
      <c r="C48" s="83" t="s">
        <v>833</v>
      </c>
      <c r="D48" s="96" t="s">
        <v>30</v>
      </c>
      <c r="E48" s="83"/>
      <c r="F48" s="96" t="s">
        <v>768</v>
      </c>
      <c r="G48" s="96" t="s">
        <v>163</v>
      </c>
      <c r="H48" s="90">
        <v>4142.0000000000009</v>
      </c>
      <c r="I48" s="92">
        <v>4558</v>
      </c>
      <c r="J48" s="90">
        <v>763.4385400000001</v>
      </c>
      <c r="K48" s="91">
        <v>1.2057936317095199E-3</v>
      </c>
      <c r="L48" s="91">
        <v>1.8665687953580367E-3</v>
      </c>
      <c r="M48" s="91">
        <v>9.723147785437316E-4</v>
      </c>
    </row>
    <row r="49" spans="2:13">
      <c r="B49" s="89" t="s">
        <v>834</v>
      </c>
      <c r="C49" s="83" t="s">
        <v>835</v>
      </c>
      <c r="D49" s="96" t="s">
        <v>30</v>
      </c>
      <c r="E49" s="83"/>
      <c r="F49" s="96" t="s">
        <v>768</v>
      </c>
      <c r="G49" s="96" t="s">
        <v>163</v>
      </c>
      <c r="H49" s="90">
        <v>4820.0000000000009</v>
      </c>
      <c r="I49" s="92">
        <v>9747</v>
      </c>
      <c r="J49" s="90">
        <v>1899.7990700000003</v>
      </c>
      <c r="K49" s="91">
        <v>1.9411258932904303E-3</v>
      </c>
      <c r="L49" s="91">
        <v>4.644913081689875E-3</v>
      </c>
      <c r="M49" s="91">
        <v>2.4195827368430171E-3</v>
      </c>
    </row>
    <row r="50" spans="2:13">
      <c r="B50" s="89" t="s">
        <v>836</v>
      </c>
      <c r="C50" s="83" t="s">
        <v>837</v>
      </c>
      <c r="D50" s="96" t="s">
        <v>590</v>
      </c>
      <c r="E50" s="83"/>
      <c r="F50" s="96" t="s">
        <v>768</v>
      </c>
      <c r="G50" s="96" t="s">
        <v>161</v>
      </c>
      <c r="H50" s="90">
        <v>72804.000000000015</v>
      </c>
      <c r="I50" s="92">
        <v>2122</v>
      </c>
      <c r="J50" s="90">
        <v>5941.5435400000006</v>
      </c>
      <c r="K50" s="91">
        <v>5.8950607287449404E-4</v>
      </c>
      <c r="L50" s="91">
        <v>1.4526774831180419E-2</v>
      </c>
      <c r="M50" s="91">
        <v>7.5671456032374773E-3</v>
      </c>
    </row>
    <row r="51" spans="2:13">
      <c r="B51" s="89" t="s">
        <v>838</v>
      </c>
      <c r="C51" s="83" t="s">
        <v>839</v>
      </c>
      <c r="D51" s="96" t="s">
        <v>122</v>
      </c>
      <c r="E51" s="83"/>
      <c r="F51" s="96" t="s">
        <v>768</v>
      </c>
      <c r="G51" s="96" t="s">
        <v>171</v>
      </c>
      <c r="H51" s="90">
        <v>626799.00000000012</v>
      </c>
      <c r="I51" s="92">
        <v>193</v>
      </c>
      <c r="J51" s="90">
        <v>3975.6306100000006</v>
      </c>
      <c r="K51" s="91">
        <v>3.2470429094711289E-3</v>
      </c>
      <c r="L51" s="91">
        <v>9.7202166902606683E-3</v>
      </c>
      <c r="M51" s="91">
        <v>5.0633603015821423E-3</v>
      </c>
    </row>
    <row r="52" spans="2:13">
      <c r="B52" s="89" t="s">
        <v>840</v>
      </c>
      <c r="C52" s="83" t="s">
        <v>841</v>
      </c>
      <c r="D52" s="96" t="s">
        <v>121</v>
      </c>
      <c r="E52" s="83"/>
      <c r="F52" s="96" t="s">
        <v>768</v>
      </c>
      <c r="G52" s="96" t="s">
        <v>161</v>
      </c>
      <c r="H52" s="90">
        <v>24701.000000000004</v>
      </c>
      <c r="I52" s="92">
        <v>39031.5</v>
      </c>
      <c r="J52" s="90">
        <v>37070.301799999994</v>
      </c>
      <c r="K52" s="91">
        <v>3.5297580856053154E-3</v>
      </c>
      <c r="L52" s="91">
        <v>9.0635021614686673E-2</v>
      </c>
      <c r="M52" s="91">
        <v>4.7212709860333074E-2</v>
      </c>
    </row>
    <row r="53" spans="2:13">
      <c r="B53" s="89" t="s">
        <v>842</v>
      </c>
      <c r="C53" s="83" t="s">
        <v>843</v>
      </c>
      <c r="D53" s="96" t="s">
        <v>30</v>
      </c>
      <c r="E53" s="83"/>
      <c r="F53" s="96" t="s">
        <v>768</v>
      </c>
      <c r="G53" s="96" t="s">
        <v>163</v>
      </c>
      <c r="H53" s="90">
        <v>11145.000000000002</v>
      </c>
      <c r="I53" s="92">
        <v>2577</v>
      </c>
      <c r="J53" s="90">
        <v>1161.4062600000002</v>
      </c>
      <c r="K53" s="91">
        <v>3.2174363397959207E-3</v>
      </c>
      <c r="L53" s="91">
        <v>2.839579835266743E-3</v>
      </c>
      <c r="M53" s="91">
        <v>1.4791661821149395E-3</v>
      </c>
    </row>
    <row r="54" spans="2:13">
      <c r="B54" s="89" t="s">
        <v>844</v>
      </c>
      <c r="C54" s="83" t="s">
        <v>845</v>
      </c>
      <c r="D54" s="96" t="s">
        <v>590</v>
      </c>
      <c r="E54" s="83"/>
      <c r="F54" s="96" t="s">
        <v>768</v>
      </c>
      <c r="G54" s="96" t="s">
        <v>161</v>
      </c>
      <c r="H54" s="90">
        <v>29826.630000000005</v>
      </c>
      <c r="I54" s="92">
        <v>3385</v>
      </c>
      <c r="J54" s="90">
        <v>3882.0328500000005</v>
      </c>
      <c r="K54" s="91">
        <v>8.9569416423103236E-4</v>
      </c>
      <c r="L54" s="91">
        <v>9.4913748791943704E-3</v>
      </c>
      <c r="M54" s="91">
        <v>4.9441542613859147E-3</v>
      </c>
    </row>
    <row r="55" spans="2:13">
      <c r="B55" s="89" t="s">
        <v>846</v>
      </c>
      <c r="C55" s="83" t="s">
        <v>847</v>
      </c>
      <c r="D55" s="96" t="s">
        <v>590</v>
      </c>
      <c r="E55" s="83"/>
      <c r="F55" s="96" t="s">
        <v>768</v>
      </c>
      <c r="G55" s="96" t="s">
        <v>161</v>
      </c>
      <c r="H55" s="90">
        <v>82858.430000000008</v>
      </c>
      <c r="I55" s="92">
        <v>22353</v>
      </c>
      <c r="J55" s="90">
        <v>71637.95567000001</v>
      </c>
      <c r="K55" s="91">
        <v>8.2455870873514493E-5</v>
      </c>
      <c r="L55" s="91">
        <v>0.17515119503511617</v>
      </c>
      <c r="M55" s="91">
        <v>9.1238049106875996E-2</v>
      </c>
    </row>
    <row r="56" spans="2:13">
      <c r="B56" s="89" t="s">
        <v>848</v>
      </c>
      <c r="C56" s="83" t="s">
        <v>849</v>
      </c>
      <c r="D56" s="96" t="s">
        <v>590</v>
      </c>
      <c r="E56" s="83"/>
      <c r="F56" s="96" t="s">
        <v>768</v>
      </c>
      <c r="G56" s="96" t="s">
        <v>161</v>
      </c>
      <c r="H56" s="90">
        <v>14940.000000000002</v>
      </c>
      <c r="I56" s="92">
        <v>12150</v>
      </c>
      <c r="J56" s="90">
        <v>6979.4824500000013</v>
      </c>
      <c r="K56" s="91">
        <v>1.7605901026647935E-4</v>
      </c>
      <c r="L56" s="91">
        <v>1.7064483211600843E-2</v>
      </c>
      <c r="M56" s="91">
        <v>8.8890638566944905E-3</v>
      </c>
    </row>
    <row r="57" spans="2:13">
      <c r="B57" s="89" t="s">
        <v>850</v>
      </c>
      <c r="C57" s="83" t="s">
        <v>851</v>
      </c>
      <c r="D57" s="96" t="s">
        <v>590</v>
      </c>
      <c r="E57" s="83"/>
      <c r="F57" s="96" t="s">
        <v>768</v>
      </c>
      <c r="G57" s="96" t="s">
        <v>161</v>
      </c>
      <c r="H57" s="90">
        <v>90058.470000000016</v>
      </c>
      <c r="I57" s="92">
        <v>20531</v>
      </c>
      <c r="J57" s="90">
        <v>71093.68273</v>
      </c>
      <c r="K57" s="91">
        <v>3.2690874025221152E-4</v>
      </c>
      <c r="L57" s="91">
        <v>0.17382047509797258</v>
      </c>
      <c r="M57" s="91">
        <v>9.0544863479748161E-2</v>
      </c>
    </row>
    <row r="58" spans="2:13">
      <c r="B58" s="89" t="s">
        <v>852</v>
      </c>
      <c r="C58" s="83" t="s">
        <v>853</v>
      </c>
      <c r="D58" s="96" t="s">
        <v>590</v>
      </c>
      <c r="E58" s="83"/>
      <c r="F58" s="96" t="s">
        <v>768</v>
      </c>
      <c r="G58" s="96" t="s">
        <v>161</v>
      </c>
      <c r="H58" s="90">
        <v>51720.000000000007</v>
      </c>
      <c r="I58" s="92">
        <v>2020</v>
      </c>
      <c r="J58" s="90">
        <v>4017.0406800000005</v>
      </c>
      <c r="K58" s="91">
        <v>8.2884615384615397E-4</v>
      </c>
      <c r="L58" s="91">
        <v>9.8214622266408359E-3</v>
      </c>
      <c r="M58" s="91">
        <v>5.1161001371182561E-3</v>
      </c>
    </row>
    <row r="59" spans="2:13">
      <c r="B59" s="89" t="s">
        <v>854</v>
      </c>
      <c r="C59" s="83" t="s">
        <v>855</v>
      </c>
      <c r="D59" s="96" t="s">
        <v>30</v>
      </c>
      <c r="E59" s="83"/>
      <c r="F59" s="96" t="s">
        <v>768</v>
      </c>
      <c r="G59" s="96" t="s">
        <v>168</v>
      </c>
      <c r="H59" s="90">
        <v>53087.48000000001</v>
      </c>
      <c r="I59" s="92">
        <v>9960</v>
      </c>
      <c r="J59" s="90">
        <v>2235.0317500000006</v>
      </c>
      <c r="K59" s="91">
        <v>7.2080760353021057E-4</v>
      </c>
      <c r="L59" s="91">
        <v>5.4645401071636559E-3</v>
      </c>
      <c r="M59" s="91">
        <v>2.8465348383374242E-3</v>
      </c>
    </row>
    <row r="60" spans="2:13">
      <c r="B60" s="133"/>
      <c r="C60" s="133"/>
      <c r="D60" s="134"/>
      <c r="E60" s="134"/>
      <c r="F60" s="134"/>
      <c r="G60" s="134"/>
      <c r="H60" s="134"/>
      <c r="I60" s="134"/>
      <c r="J60" s="134"/>
      <c r="K60" s="134"/>
      <c r="L60" s="134"/>
      <c r="M60" s="134"/>
    </row>
    <row r="61" spans="2:13">
      <c r="B61" s="133"/>
      <c r="C61" s="133"/>
      <c r="D61" s="134"/>
      <c r="E61" s="134"/>
      <c r="F61" s="134"/>
      <c r="G61" s="134"/>
      <c r="H61" s="134"/>
      <c r="I61" s="134"/>
      <c r="J61" s="134"/>
      <c r="K61" s="134"/>
      <c r="L61" s="134"/>
      <c r="M61" s="134"/>
    </row>
    <row r="62" spans="2:13">
      <c r="B62" s="131" t="s">
        <v>959</v>
      </c>
      <c r="C62" s="133"/>
      <c r="D62" s="134"/>
      <c r="E62" s="134"/>
      <c r="F62" s="134"/>
      <c r="G62" s="134"/>
      <c r="H62" s="134"/>
      <c r="I62" s="134"/>
      <c r="J62" s="134"/>
      <c r="K62" s="134"/>
      <c r="L62" s="134"/>
      <c r="M62" s="134"/>
    </row>
    <row r="63" spans="2:13">
      <c r="B63" s="131" t="s">
        <v>110</v>
      </c>
      <c r="C63" s="133"/>
      <c r="D63" s="134"/>
      <c r="E63" s="134"/>
      <c r="F63" s="134"/>
      <c r="G63" s="134"/>
      <c r="H63" s="134"/>
      <c r="I63" s="134"/>
      <c r="J63" s="134"/>
      <c r="K63" s="134"/>
      <c r="L63" s="134"/>
      <c r="M63" s="134"/>
    </row>
    <row r="64" spans="2:13">
      <c r="B64" s="98"/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conditionalFormatting sqref="B62">
    <cfRule type="cellIs" dxfId="21" priority="2" operator="equal">
      <formula>"NR3"</formula>
    </cfRule>
  </conditionalFormatting>
  <conditionalFormatting sqref="B62">
    <cfRule type="containsText" dxfId="20" priority="1" operator="containsText" text="הפרשה ">
      <formula>NOT(ISERROR(SEARCH("הפרשה ",B62)))</formula>
    </cfRule>
  </conditionalFormatting>
  <dataValidations count="1">
    <dataValidation allowBlank="1" showInputMessage="1" showErrorMessage="1" sqref="C5:C1048576 AD1:XFD2 B64:B1048576 A1:A1048576 B1:B61 D3:XFD1048576 D1:AB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H3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7.42578125" style="2" bestFit="1" customWidth="1"/>
    <col min="4" max="4" width="7.28515625" style="2" customWidth="1"/>
    <col min="5" max="5" width="6.5703125" style="2" bestFit="1" customWidth="1"/>
    <col min="6" max="6" width="8.5703125" style="1" customWidth="1"/>
    <col min="7" max="7" width="6.140625" style="1" customWidth="1"/>
    <col min="8" max="8" width="7.85546875" style="1" bestFit="1" customWidth="1"/>
    <col min="9" max="9" width="12" style="1" bestFit="1" customWidth="1"/>
    <col min="10" max="10" width="11.28515625" style="1" bestFit="1" customWidth="1"/>
    <col min="11" max="11" width="10.71093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10.140625" style="1" customWidth="1"/>
    <col min="16" max="16" width="7.570312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177</v>
      </c>
      <c r="C1" s="81" t="s" vm="1">
        <v>231</v>
      </c>
    </row>
    <row r="2" spans="2:60">
      <c r="B2" s="57" t="s">
        <v>176</v>
      </c>
      <c r="C2" s="81" t="s">
        <v>232</v>
      </c>
    </row>
    <row r="3" spans="2:60">
      <c r="B3" s="57" t="s">
        <v>178</v>
      </c>
      <c r="C3" s="81" t="s">
        <v>233</v>
      </c>
    </row>
    <row r="4" spans="2:60">
      <c r="B4" s="57" t="s">
        <v>179</v>
      </c>
      <c r="C4" s="81">
        <v>76</v>
      </c>
    </row>
    <row r="6" spans="2:60" ht="26.25" customHeight="1">
      <c r="B6" s="154" t="s">
        <v>208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6"/>
    </row>
    <row r="7" spans="2:60" ht="26.25" customHeight="1">
      <c r="B7" s="154" t="s">
        <v>89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6"/>
      <c r="BH7" s="3"/>
    </row>
    <row r="8" spans="2:60" s="3" customFormat="1" ht="63">
      <c r="B8" s="23" t="s">
        <v>113</v>
      </c>
      <c r="C8" s="31" t="s">
        <v>43</v>
      </c>
      <c r="D8" s="73" t="s">
        <v>117</v>
      </c>
      <c r="E8" s="73" t="s">
        <v>115</v>
      </c>
      <c r="F8" s="77" t="s">
        <v>61</v>
      </c>
      <c r="G8" s="31" t="s">
        <v>15</v>
      </c>
      <c r="H8" s="31" t="s">
        <v>62</v>
      </c>
      <c r="I8" s="31" t="s">
        <v>99</v>
      </c>
      <c r="J8" s="31" t="s">
        <v>0</v>
      </c>
      <c r="K8" s="31" t="s">
        <v>103</v>
      </c>
      <c r="L8" s="31" t="s">
        <v>57</v>
      </c>
      <c r="M8" s="31" t="s">
        <v>55</v>
      </c>
      <c r="N8" s="73" t="s">
        <v>180</v>
      </c>
      <c r="O8" s="32" t="s">
        <v>182</v>
      </c>
      <c r="BC8" s="1"/>
      <c r="BD8" s="1"/>
    </row>
    <row r="9" spans="2:60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58</v>
      </c>
      <c r="L9" s="33" t="s">
        <v>23</v>
      </c>
      <c r="M9" s="33" t="s">
        <v>20</v>
      </c>
      <c r="N9" s="33" t="s">
        <v>20</v>
      </c>
      <c r="O9" s="34" t="s">
        <v>20</v>
      </c>
      <c r="BB9" s="1"/>
      <c r="BC9" s="1"/>
      <c r="BD9" s="1"/>
      <c r="BH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B10" s="1"/>
      <c r="BC10" s="3"/>
      <c r="BD10" s="1"/>
    </row>
    <row r="11" spans="2:60" s="4" customFormat="1" ht="18" customHeight="1">
      <c r="B11" s="121" t="s">
        <v>36</v>
      </c>
      <c r="C11" s="122"/>
      <c r="D11" s="122"/>
      <c r="E11" s="122"/>
      <c r="F11" s="122"/>
      <c r="G11" s="122"/>
      <c r="H11" s="122"/>
      <c r="I11" s="122"/>
      <c r="J11" s="123"/>
      <c r="K11" s="126"/>
      <c r="L11" s="123">
        <v>27930.241550000002</v>
      </c>
      <c r="M11" s="122"/>
      <c r="N11" s="124">
        <v>1</v>
      </c>
      <c r="O11" s="124">
        <v>3.5571935662772773E-2</v>
      </c>
      <c r="P11" s="5"/>
      <c r="BB11" s="1"/>
      <c r="BC11" s="3"/>
      <c r="BD11" s="1"/>
      <c r="BH11" s="1"/>
    </row>
    <row r="12" spans="2:60" s="4" customFormat="1" ht="18" customHeight="1">
      <c r="B12" s="125" t="s">
        <v>228</v>
      </c>
      <c r="C12" s="122"/>
      <c r="D12" s="122"/>
      <c r="E12" s="122"/>
      <c r="F12" s="122"/>
      <c r="G12" s="122"/>
      <c r="H12" s="122"/>
      <c r="I12" s="122"/>
      <c r="J12" s="123"/>
      <c r="K12" s="126"/>
      <c r="L12" s="123">
        <v>27930.241550000006</v>
      </c>
      <c r="M12" s="122"/>
      <c r="N12" s="124">
        <v>1.0000000000000002</v>
      </c>
      <c r="O12" s="124">
        <v>3.5571935662772773E-2</v>
      </c>
      <c r="P12" s="5"/>
      <c r="BB12" s="1"/>
      <c r="BC12" s="3"/>
      <c r="BD12" s="1"/>
      <c r="BH12" s="1"/>
    </row>
    <row r="13" spans="2:60">
      <c r="B13" s="109" t="s">
        <v>856</v>
      </c>
      <c r="C13" s="85"/>
      <c r="D13" s="85"/>
      <c r="E13" s="85"/>
      <c r="F13" s="85"/>
      <c r="G13" s="85"/>
      <c r="H13" s="85"/>
      <c r="I13" s="85"/>
      <c r="J13" s="93"/>
      <c r="K13" s="95"/>
      <c r="L13" s="93">
        <v>27930.241550000006</v>
      </c>
      <c r="M13" s="85"/>
      <c r="N13" s="94">
        <v>1.0000000000000002</v>
      </c>
      <c r="O13" s="94">
        <v>3.5571935662772773E-2</v>
      </c>
      <c r="BC13" s="3"/>
    </row>
    <row r="14" spans="2:60" ht="20.25">
      <c r="B14" s="89" t="s">
        <v>857</v>
      </c>
      <c r="C14" s="83" t="s">
        <v>858</v>
      </c>
      <c r="D14" s="96" t="s">
        <v>30</v>
      </c>
      <c r="E14" s="83"/>
      <c r="F14" s="96" t="s">
        <v>768</v>
      </c>
      <c r="G14" s="83" t="s">
        <v>859</v>
      </c>
      <c r="H14" s="83" t="s">
        <v>860</v>
      </c>
      <c r="I14" s="96" t="s">
        <v>161</v>
      </c>
      <c r="J14" s="90">
        <v>4829.7500000000009</v>
      </c>
      <c r="K14" s="92">
        <v>13206.9</v>
      </c>
      <c r="L14" s="90">
        <v>2452.5726600000007</v>
      </c>
      <c r="M14" s="91">
        <v>2.0843389684081659E-4</v>
      </c>
      <c r="N14" s="91">
        <v>8.781064981516426E-2</v>
      </c>
      <c r="O14" s="91">
        <v>3.1235947857312929E-3</v>
      </c>
      <c r="BC14" s="4"/>
    </row>
    <row r="15" spans="2:60">
      <c r="B15" s="89" t="s">
        <v>861</v>
      </c>
      <c r="C15" s="83" t="s">
        <v>862</v>
      </c>
      <c r="D15" s="96" t="s">
        <v>135</v>
      </c>
      <c r="E15" s="83"/>
      <c r="F15" s="96" t="s">
        <v>768</v>
      </c>
      <c r="G15" s="83" t="s">
        <v>863</v>
      </c>
      <c r="H15" s="83"/>
      <c r="I15" s="96" t="s">
        <v>163</v>
      </c>
      <c r="J15" s="90">
        <v>13560</v>
      </c>
      <c r="K15" s="92">
        <v>3798</v>
      </c>
      <c r="L15" s="90">
        <v>2082.59258</v>
      </c>
      <c r="M15" s="91">
        <v>6.1150364592991991E-4</v>
      </c>
      <c r="N15" s="91">
        <v>7.4564073363697775E-2</v>
      </c>
      <c r="O15" s="91">
        <v>2.6523884204477264E-3</v>
      </c>
    </row>
    <row r="16" spans="2:60">
      <c r="B16" s="89" t="s">
        <v>864</v>
      </c>
      <c r="C16" s="83" t="s">
        <v>865</v>
      </c>
      <c r="D16" s="96" t="s">
        <v>135</v>
      </c>
      <c r="E16" s="83"/>
      <c r="F16" s="96" t="s">
        <v>768</v>
      </c>
      <c r="G16" s="83" t="s">
        <v>863</v>
      </c>
      <c r="H16" s="83"/>
      <c r="I16" s="96" t="s">
        <v>163</v>
      </c>
      <c r="J16" s="90">
        <v>12890</v>
      </c>
      <c r="K16" s="92">
        <v>2090</v>
      </c>
      <c r="L16" s="90">
        <v>1089.4037700000003</v>
      </c>
      <c r="M16" s="91">
        <v>1.2453473069959755E-4</v>
      </c>
      <c r="N16" s="91">
        <v>3.9004452147317722E-2</v>
      </c>
      <c r="O16" s="91">
        <v>1.3874638623460854E-3</v>
      </c>
    </row>
    <row r="17" spans="2:54">
      <c r="B17" s="89" t="s">
        <v>866</v>
      </c>
      <c r="C17" s="83" t="s">
        <v>867</v>
      </c>
      <c r="D17" s="96" t="s">
        <v>30</v>
      </c>
      <c r="E17" s="83"/>
      <c r="F17" s="96" t="s">
        <v>768</v>
      </c>
      <c r="G17" s="83" t="s">
        <v>863</v>
      </c>
      <c r="H17" s="83"/>
      <c r="I17" s="96" t="s">
        <v>161</v>
      </c>
      <c r="J17" s="90">
        <v>4066.3500000000004</v>
      </c>
      <c r="K17" s="92">
        <v>10490.79</v>
      </c>
      <c r="L17" s="90">
        <v>1640.2468600000004</v>
      </c>
      <c r="M17" s="91">
        <v>6.2689327709761385E-4</v>
      </c>
      <c r="N17" s="91">
        <v>5.8726554765510086E-2</v>
      </c>
      <c r="O17" s="91">
        <v>2.0890172278150263E-3</v>
      </c>
    </row>
    <row r="18" spans="2:54">
      <c r="B18" s="89" t="s">
        <v>868</v>
      </c>
      <c r="C18" s="83" t="s">
        <v>869</v>
      </c>
      <c r="D18" s="96" t="s">
        <v>30</v>
      </c>
      <c r="E18" s="83"/>
      <c r="F18" s="96" t="s">
        <v>768</v>
      </c>
      <c r="G18" s="83" t="s">
        <v>863</v>
      </c>
      <c r="H18" s="83"/>
      <c r="I18" s="96" t="s">
        <v>161</v>
      </c>
      <c r="J18" s="90">
        <v>20841.230000000003</v>
      </c>
      <c r="K18" s="92">
        <v>809</v>
      </c>
      <c r="L18" s="90">
        <v>648.28834000000006</v>
      </c>
      <c r="M18" s="91">
        <v>2.4571692777241405E-3</v>
      </c>
      <c r="N18" s="91">
        <v>2.3210982219378621E-2</v>
      </c>
      <c r="O18" s="91">
        <v>8.2565956617749916E-4</v>
      </c>
    </row>
    <row r="19" spans="2:54" ht="20.25">
      <c r="B19" s="89" t="s">
        <v>870</v>
      </c>
      <c r="C19" s="83" t="s">
        <v>871</v>
      </c>
      <c r="D19" s="96" t="s">
        <v>30</v>
      </c>
      <c r="E19" s="83"/>
      <c r="F19" s="96" t="s">
        <v>768</v>
      </c>
      <c r="G19" s="83" t="s">
        <v>863</v>
      </c>
      <c r="H19" s="83"/>
      <c r="I19" s="96" t="s">
        <v>163</v>
      </c>
      <c r="J19" s="90">
        <v>13783.000000000002</v>
      </c>
      <c r="K19" s="92">
        <v>1948</v>
      </c>
      <c r="L19" s="90">
        <v>1085.73135</v>
      </c>
      <c r="M19" s="91">
        <v>6.9220951147585096E-5</v>
      </c>
      <c r="N19" s="91">
        <v>3.8872966710880447E-2</v>
      </c>
      <c r="O19" s="91">
        <v>1.3827866708605472E-3</v>
      </c>
      <c r="BB19" s="4"/>
    </row>
    <row r="20" spans="2:54">
      <c r="B20" s="89" t="s">
        <v>872</v>
      </c>
      <c r="C20" s="83" t="s">
        <v>873</v>
      </c>
      <c r="D20" s="96" t="s">
        <v>30</v>
      </c>
      <c r="E20" s="83"/>
      <c r="F20" s="96" t="s">
        <v>768</v>
      </c>
      <c r="G20" s="83" t="s">
        <v>863</v>
      </c>
      <c r="H20" s="83"/>
      <c r="I20" s="96" t="s">
        <v>161</v>
      </c>
      <c r="J20" s="90">
        <v>33680.22</v>
      </c>
      <c r="K20" s="92">
        <v>1386</v>
      </c>
      <c r="L20" s="90">
        <v>1794.8761900000004</v>
      </c>
      <c r="M20" s="91">
        <v>1.3505788231052917E-3</v>
      </c>
      <c r="N20" s="91">
        <v>6.4262823749191678E-2</v>
      </c>
      <c r="O20" s="91">
        <v>2.2859530319143525E-3</v>
      </c>
      <c r="BB20" s="3"/>
    </row>
    <row r="21" spans="2:54">
      <c r="B21" s="89" t="s">
        <v>874</v>
      </c>
      <c r="C21" s="83" t="s">
        <v>875</v>
      </c>
      <c r="D21" s="96" t="s">
        <v>30</v>
      </c>
      <c r="E21" s="83"/>
      <c r="F21" s="96" t="s">
        <v>768</v>
      </c>
      <c r="G21" s="83" t="s">
        <v>863</v>
      </c>
      <c r="H21" s="83"/>
      <c r="I21" s="96" t="s">
        <v>161</v>
      </c>
      <c r="J21" s="90">
        <v>30060.330000000005</v>
      </c>
      <c r="K21" s="92">
        <v>1647.14</v>
      </c>
      <c r="L21" s="90">
        <v>1903.79684</v>
      </c>
      <c r="M21" s="91">
        <v>1.433799549869038E-4</v>
      </c>
      <c r="N21" s="91">
        <v>6.8162562668563811E-2</v>
      </c>
      <c r="O21" s="91">
        <v>2.4246742938558693E-3</v>
      </c>
    </row>
    <row r="22" spans="2:54">
      <c r="B22" s="89" t="s">
        <v>876</v>
      </c>
      <c r="C22" s="83" t="s">
        <v>877</v>
      </c>
      <c r="D22" s="96" t="s">
        <v>30</v>
      </c>
      <c r="E22" s="83"/>
      <c r="F22" s="96" t="s">
        <v>768</v>
      </c>
      <c r="G22" s="83" t="s">
        <v>863</v>
      </c>
      <c r="H22" s="83"/>
      <c r="I22" s="96" t="s">
        <v>163</v>
      </c>
      <c r="J22" s="90">
        <v>235660.00000000003</v>
      </c>
      <c r="K22" s="92">
        <v>1107.98</v>
      </c>
      <c r="L22" s="90">
        <v>10558.62736</v>
      </c>
      <c r="M22" s="91">
        <v>1.8398929428411614E-3</v>
      </c>
      <c r="N22" s="91">
        <v>0.37803566220858548</v>
      </c>
      <c r="O22" s="91">
        <v>1.3447460254317506E-2</v>
      </c>
    </row>
    <row r="23" spans="2:54">
      <c r="B23" s="89" t="s">
        <v>878</v>
      </c>
      <c r="C23" s="83" t="s">
        <v>879</v>
      </c>
      <c r="D23" s="96" t="s">
        <v>30</v>
      </c>
      <c r="E23" s="83"/>
      <c r="F23" s="96" t="s">
        <v>768</v>
      </c>
      <c r="G23" s="83" t="s">
        <v>863</v>
      </c>
      <c r="H23" s="83"/>
      <c r="I23" s="96" t="s">
        <v>171</v>
      </c>
      <c r="J23" s="90">
        <v>15625.030000000002</v>
      </c>
      <c r="K23" s="92">
        <v>9102.4277000000002</v>
      </c>
      <c r="L23" s="90">
        <v>4674.1055999999999</v>
      </c>
      <c r="M23" s="91">
        <v>2.0023030198286491E-3</v>
      </c>
      <c r="N23" s="91">
        <v>0.1673492723517101</v>
      </c>
      <c r="O23" s="91">
        <v>5.9529375493068701E-3</v>
      </c>
    </row>
    <row r="24" spans="2:54">
      <c r="B24" s="86"/>
      <c r="C24" s="83"/>
      <c r="D24" s="83"/>
      <c r="E24" s="83"/>
      <c r="F24" s="83"/>
      <c r="G24" s="83"/>
      <c r="H24" s="83"/>
      <c r="I24" s="83"/>
      <c r="J24" s="90"/>
      <c r="K24" s="92"/>
      <c r="L24" s="83"/>
      <c r="M24" s="83"/>
      <c r="N24" s="91"/>
      <c r="O24" s="83"/>
    </row>
    <row r="25" spans="2:54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</row>
    <row r="26" spans="2:54">
      <c r="B26" s="131" t="s">
        <v>959</v>
      </c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</row>
    <row r="27" spans="2:54">
      <c r="B27" s="131" t="s">
        <v>110</v>
      </c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</row>
    <row r="28" spans="2:54">
      <c r="B28" s="13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</row>
    <row r="29" spans="2:54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</row>
    <row r="30" spans="2:54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</row>
    <row r="31" spans="2:54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</row>
    <row r="32" spans="2:54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</row>
    <row r="33" spans="2:15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</row>
    <row r="34" spans="2:15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</row>
    <row r="35" spans="2:15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</row>
    <row r="36" spans="2:15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</row>
    <row r="37" spans="2:15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</row>
    <row r="38" spans="2:15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</row>
    <row r="39" spans="2:15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</row>
    <row r="40" spans="2:15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</row>
    <row r="41" spans="2:15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</row>
    <row r="42" spans="2:15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</row>
    <row r="43" spans="2:15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</row>
    <row r="44" spans="2:15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</row>
    <row r="45" spans="2:15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</row>
    <row r="46" spans="2:15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</row>
    <row r="47" spans="2: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</row>
    <row r="48" spans="2:15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</row>
    <row r="49" spans="2:15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</row>
    <row r="50" spans="2:15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</row>
    <row r="51" spans="2:15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</row>
    <row r="52" spans="2:1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</row>
    <row r="53" spans="2:15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</row>
    <row r="54" spans="2:15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</row>
    <row r="55" spans="2:15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</row>
    <row r="56" spans="2:15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</row>
    <row r="57" spans="2:15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</row>
    <row r="58" spans="2:15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</row>
    <row r="59" spans="2:15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</row>
    <row r="60" spans="2:15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</row>
    <row r="61" spans="2:15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</row>
    <row r="62" spans="2:15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</row>
    <row r="63" spans="2:15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</row>
    <row r="64" spans="2:15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</row>
    <row r="65" spans="2:15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</row>
    <row r="66" spans="2:15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</row>
    <row r="67" spans="2:15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</row>
    <row r="68" spans="2:15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</row>
    <row r="69" spans="2:15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</row>
    <row r="70" spans="2:15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</row>
    <row r="71" spans="2:15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</row>
    <row r="72" spans="2:15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</row>
    <row r="73" spans="2:15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</row>
    <row r="74" spans="2:15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</row>
    <row r="75" spans="2:15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</row>
    <row r="76" spans="2:15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</row>
    <row r="77" spans="2:15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</row>
    <row r="78" spans="2:15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</row>
    <row r="79" spans="2:15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</row>
    <row r="80" spans="2:15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</row>
    <row r="81" spans="2:15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</row>
    <row r="82" spans="2:15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</row>
    <row r="83" spans="2:15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</row>
    <row r="84" spans="2:15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</row>
    <row r="85" spans="2:15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</row>
    <row r="86" spans="2:15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</row>
    <row r="87" spans="2:15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</row>
    <row r="88" spans="2:15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</row>
    <row r="89" spans="2:15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</row>
    <row r="90" spans="2:15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</row>
    <row r="91" spans="2:15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</row>
    <row r="92" spans="2:15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</row>
    <row r="93" spans="2:15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</row>
    <row r="94" spans="2:15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</row>
    <row r="95" spans="2:15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</row>
    <row r="96" spans="2:15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</row>
    <row r="97" spans="2:15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</row>
    <row r="98" spans="2:1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</row>
    <row r="99" spans="2:15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</row>
    <row r="100" spans="2:15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</row>
    <row r="101" spans="2:15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</row>
    <row r="102" spans="2:15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</row>
    <row r="103" spans="2:15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</row>
    <row r="104" spans="2:15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</row>
    <row r="105" spans="2:15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</row>
    <row r="106" spans="2:15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</row>
    <row r="107" spans="2:15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</row>
    <row r="108" spans="2:15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</row>
    <row r="109" spans="2:15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</row>
    <row r="110" spans="2:15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</row>
    <row r="111" spans="2:15"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</row>
    <row r="112" spans="2:15"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</row>
    <row r="113" spans="2:15"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</row>
    <row r="114" spans="2:15"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</row>
    <row r="115" spans="2:15"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</row>
    <row r="116" spans="2:15"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</row>
    <row r="117" spans="2:15"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</row>
    <row r="118" spans="2:15"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</row>
    <row r="119" spans="2:15"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</row>
    <row r="120" spans="2:15"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</row>
    <row r="121" spans="2:15"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</row>
    <row r="122" spans="2:15"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</row>
    <row r="123" spans="2:15"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conditionalFormatting sqref="B26">
    <cfRule type="cellIs" dxfId="19" priority="2" operator="equal">
      <formula>"NR3"</formula>
    </cfRule>
  </conditionalFormatting>
  <conditionalFormatting sqref="B26">
    <cfRule type="containsText" dxfId="18" priority="1" operator="containsText" text="הפרשה ">
      <formula>NOT(ISERROR(SEARCH("הפרשה ",B26)))</formula>
    </cfRule>
  </conditionalFormatting>
  <dataValidations count="1">
    <dataValidation allowBlank="1" showInputMessage="1" showErrorMessage="1" sqref="C5:C1048576 AC1:XFD2 B28:B1048576 A1:A1048576 B1:B25 D3:XFD1048576 D1:AA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2CBA6615-D909-4D40-B7A1-240541DC84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Migdal</cp:lastModifiedBy>
  <cp:lastPrinted>2015-07-05T07:24:46Z</cp:lastPrinted>
  <dcterms:created xsi:type="dcterms:W3CDTF">2005-07-19T07:39:38Z</dcterms:created>
  <dcterms:modified xsi:type="dcterms:W3CDTF">2017-04-24T11:15:16Z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1" name="_NewReviewCycle">
    <vt:lpwstr/>
  </property>
  <property fmtid="{D5CDD505-2E9C-101B-9397-08002B2CF9AE}" pid="22" name="b76e59bb9f5947a781773f53cc6e9460">
    <vt:lpwstr/>
  </property>
  <property fmtid="{D5CDD505-2E9C-101B-9397-08002B2CF9AE}" pid="23" name="n612d9597dc7466f957352ce79be86f3">
    <vt:lpwstr/>
  </property>
  <property fmtid="{D5CDD505-2E9C-101B-9397-08002B2CF9AE}" pid="24" name="ia53b9f18d984e01914f4b79710425b7">
    <vt:lpwstr/>
  </property>
  <property fmtid="{D5CDD505-2E9C-101B-9397-08002B2CF9AE}" pid="25" name="e09eddfac2354f9ab04a226e27f86f1f">
    <vt:lpwstr/>
  </property>
  <property fmtid="{D5CDD505-2E9C-101B-9397-08002B2CF9AE}" pid="27" name="aa1c885e8039426686f6c49672b09953">
    <vt:lpwstr/>
  </property>
  <property fmtid="{D5CDD505-2E9C-101B-9397-08002B2CF9AE}" pid="29" name="kb4cc1381c4248d7a2dfa3f1be0c86c0">
    <vt:lpwstr/>
  </property>
  <property fmtid="{D5CDD505-2E9C-101B-9397-08002B2CF9AE}" pid="30" name="xd_Signature">
    <vt:bool>false</vt:bool>
  </property>
  <property fmtid="{D5CDD505-2E9C-101B-9397-08002B2CF9AE}" pid="31" name="xd_ProgID">
    <vt:lpwstr/>
  </property>
  <property fmtid="{D5CDD505-2E9C-101B-9397-08002B2CF9AE}" pid="32" name="_SourceUrl">
    <vt:lpwstr/>
  </property>
  <property fmtid="{D5CDD505-2E9C-101B-9397-08002B2CF9AE}" pid="33" name="_SharedFileIndex">
    <vt:lpwstr/>
  </property>
  <property fmtid="{D5CDD505-2E9C-101B-9397-08002B2CF9AE}" pid="34" name="TemplateUrl">
    <vt:lpwstr/>
  </property>
</Properties>
</file>