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320" windowHeight="1179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ממשלתיות'!$B$6:$Q$26</definedName>
    <definedName name="Print_Area" localSheetId="4">'תעודות חוב מסחריות '!$B$6:$T$29</definedName>
    <definedName name="Print_Area" localSheetId="7">'תעודות סל'!$B$6:$M$40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228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<sst xmlns="http://schemas.openxmlformats.org/spreadsheetml/2006/main" count="1881" uniqueCount="312">
  <si>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</si>
  <si>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</si>
  <si>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</si>
  <si>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</si>
  <si>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</si>
  <si>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</si>
  <si>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</si>
  <si>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</si>
  <si>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</si>
  <si>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</si>
  <si>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</si>
  <si>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</si>
  <si>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</si>
  <si>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</si>
  <si>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</si>
  <si>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</si>
  <si>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</si>
  <si>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</si>
  <si>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</si>
  <si>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</si>
  <si>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</si>
  <si>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</si>
  <si>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</si>
  <si>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</si>
  <si>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</si>
  <si>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</si>
  <si>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</si>
  <si>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</si>
  <si>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</si>
  <si>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</si>
  <si>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</si>
  <si>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</si>
  <si>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</si>
  <si>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</si>
  <si>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</si>
  <si>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</si>
  <si>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</si>
  <si>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</si>
  <si>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</si>
  <si>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</si>
  <si>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</si>
  <si>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</si>
  <si>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</si>
  <si>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</si>
  <si>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</si>
  <si>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</si>
  <si>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</si>
  <si>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</si>
  <si>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אגורות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</si>
  <si>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</si>
  <si>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</si>
  <si>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</si>
  <si>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</si>
  <si>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</si>
  <si>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</si>
  <si>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</si>
  <si>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</si>
  <si>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</si>
  <si>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</si>
  <si>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</si>
  <si>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</si>
  <si>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</si>
  <si>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</si>
  <si>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</si>
  <si>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</si>
  <si>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</si>
  <si>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</si>
  <si>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</si>
  <si>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</si>
  <si>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</si>
  <si>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</si>
  <si>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</si>
  <si>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</si>
  <si>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</si>
  <si>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</si>
  <si>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</si>
  <si>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</si>
  <si>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</si>
  <si>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</si>
  <si>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</si>
  <si>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</si>
  <si>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</si>
  <si>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</si>
  <si>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</si>
  <si>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</si>
  <si>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</si>
  <si>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</si>
  <si>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</si>
  <si>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</si>
  <si>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</si>
  <si>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</si>
  <si>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</si>
  <si>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</si>
  <si>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</si>
  <si>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</si>
  <si>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</si>
  <si>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</si>
  <si>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</si>
  <si>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</si>
  <si>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</si>
  <si>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</si>
  <si>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</si>
  <si>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</si>
  <si>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</si>
  <si>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</si>
  <si>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</si>
  <si>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</si>
  <si>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</si>
  <si>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</si>
  <si>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</si>
  <si>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</si>
  <si>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</si>
  <si>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</si>
  <si>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</si>
  <si>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</si>
  <si>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</si>
  <si>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</si>
  <si>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</si>
  <si>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</si>
  <si>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</si>
  <si>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</si>
  <si>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</si>
  <si>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</si>
  <si>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</si>
  <si>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</si>
  <si>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</si>
  <si>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</si>
  <si>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</si>
  <si>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</si>
  <si>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</si>
  <si>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</si>
  <si>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</si>
  <si>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</si>
  <si>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</si>
  <si>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</si>
  <si>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</si>
  <si>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</si>
  <si>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</si>
  <si>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</si>
  <si>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</si>
  <si>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</si>
  <si>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</si>
  <si>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</si>
  <si>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</si>
  <si>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</si>
  <si>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</si>
  <si>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</si>
  <si>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</si>
  <si>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</si>
  <si>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</si>
  <si>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</si>
  <si>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</si>
  <si>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</si>
  <si>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</si>
  <si>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</si>
  <si>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</si>
  <si>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</si>
  <si>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</si>
  <si>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</si>
  <si>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</si>
  <si>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</si>
  <si>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</si>
  <si>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</si>
  <si>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</si>
  <si>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</si>
  <si>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</si>
  <si>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</si>
  <si>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</si>
  <si>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</si>
  <si>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</si>
  <si>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</si>
  <si>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</si>
  <si>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</si>
  <si>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</si>
  <si>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</si>
  <si>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</si>
  <si>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</si>
  <si>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</si>
  <si>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</si>
  <si>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</si>
  <si>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</si>
  <si>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</si>
  <si>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</si>
  <si>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</si>
  <si>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</si>
  <si>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</si>
  <si>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</si>
  <si>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</si>
  <si>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</si>
  <si>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</si>
  <si>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</si>
  <si>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</si>
  <si>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</si>
  <si>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</si>
  <si>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</si>
  <si>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</si>
  <si>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</si>
  <si>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</si>
  <si>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</si>
  <si>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</si>
  <si>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</si>
  <si>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</si>
  <si>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</si>
  <si>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</si>
  <si>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</si>
  <si>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</si>
  <si>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</si>
  <si>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</si>
  <si>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</si>
  <si>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</si>
  <si>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</si>
  <si>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</si>
  <si>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</si>
  <si>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</si>
  <si>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</si>
  <si>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</si>
  <si>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</si>
  <si>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</si>
  <si>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</si>
  <si>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</si>
  <si>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</si>
  <si>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</si>
  <si>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מסלול חו"ל</t>
  </si>
  <si>
    <t>T 1 02/18</t>
  </si>
  <si>
    <t>US912828H946</t>
  </si>
  <si>
    <t>AAA</t>
  </si>
  <si>
    <t>Moodys</t>
  </si>
  <si>
    <t>T 1.375 02/20</t>
  </si>
  <si>
    <t>US912828J504</t>
  </si>
  <si>
    <t>DAIWA NIKKEI 225</t>
  </si>
  <si>
    <t>JP3027640006</t>
  </si>
  <si>
    <t>מניות</t>
  </si>
  <si>
    <t>DBX STX EUROPE 600</t>
  </si>
  <si>
    <t>LU0328475792</t>
  </si>
  <si>
    <t>ISHARES CORE S&amp;P 500 UCITS ETF</t>
  </si>
  <si>
    <t>IE00B5BMR087</t>
  </si>
  <si>
    <t>LYXOR ETF S&amp;P 500</t>
  </si>
  <si>
    <t>LU0496786657</t>
  </si>
  <si>
    <t>SOURCE S&amp;P 500 UCITS ETF</t>
  </si>
  <si>
    <t>IE00B3YCGJ38</t>
  </si>
  <si>
    <t>SPDR S&amp;P 500 ETF TRUST</t>
  </si>
  <si>
    <t>US78462F1030</t>
  </si>
  <si>
    <t>NYSE</t>
  </si>
  <si>
    <t>Vanguard MSCI emerging markets</t>
  </si>
  <si>
    <t>US9220428588</t>
  </si>
  <si>
    <t>DB X TR II IBX$ TR 1 3Y 1C</t>
  </si>
  <si>
    <t>LU0429458895</t>
  </si>
  <si>
    <t>אג"ח</t>
  </si>
  <si>
    <t>SPDR BARCLAYS INTERMEDIATE GOV</t>
  </si>
  <si>
    <t>US78464A6727</t>
  </si>
  <si>
    <t>VANGUARD S.T GOV BOND</t>
  </si>
  <si>
    <t>US92206C1027</t>
  </si>
  <si>
    <t>AMUNDI ETF EURO CORPORATES</t>
  </si>
  <si>
    <t>FR0010754119</t>
  </si>
  <si>
    <t>DBX II EUR LIQUID CORP</t>
  </si>
  <si>
    <t>LU0478205379</t>
  </si>
  <si>
    <t>ISHARES USD CORP BND</t>
  </si>
  <si>
    <t>IE0032895942</t>
  </si>
  <si>
    <t>PIMCO INV GRADE CORP BD ETF</t>
  </si>
  <si>
    <t>US72201R8170</t>
  </si>
  <si>
    <t>SPDR EURO CORPORATE BOND ETF</t>
  </si>
  <si>
    <t>IE00B3T9LM79</t>
  </si>
  <si>
    <t>SPDR EMERGING MKTS LOCAL BD</t>
  </si>
  <si>
    <t>IE00B4613386</t>
  </si>
  <si>
    <t>ISHARES USD EM CORP BND</t>
  </si>
  <si>
    <t>IE00B6TLBW47</t>
  </si>
  <si>
    <t>POWERSHARES  FDMNL H/Y COR</t>
  </si>
  <si>
    <t>US73936T5570</t>
  </si>
  <si>
    <t>SPDR BARCLAYS CAPITAL HIGH</t>
  </si>
  <si>
    <t>US78464A4177</t>
  </si>
  <si>
    <t>PIMCO 1 3Y US TR</t>
  </si>
  <si>
    <t>US72201R1068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</si>
  <si>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</si>
  <si>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</si>
  <si>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</si>
  <si>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</si>
  <si>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</si>
  <si>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</si>
  <si>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</si>
  <si>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BB-</t>
  </si>
  <si>
    <t>+ILS/-USD 3.736 03-01-17 (10) --95</t>
  </si>
  <si>
    <t>10000185</t>
  </si>
  <si>
    <t>+ILS/-USD 3.7852 03-01-17 (10) --28</t>
  </si>
  <si>
    <t>10000251</t>
  </si>
  <si>
    <t>+ILS/-USD 3.816 27-02-17 (10) --70</t>
  </si>
  <si>
    <t>10000267</t>
  </si>
  <si>
    <t>+USD/-ILS 3.7422 03-01-17 (10) --93</t>
  </si>
  <si>
    <t>10000187</t>
  </si>
  <si>
    <t>+USD/-ILS 3.7497 03-01-17 (10) --83</t>
  </si>
  <si>
    <t>10000188</t>
  </si>
  <si>
    <t>+USD/-ILS 3.7967 01-03-17 (10) --88</t>
  </si>
  <si>
    <t>10000255</t>
  </si>
  <si>
    <t>+USD/-ILS 3.83 27-02-17 (10) --75</t>
  </si>
  <si>
    <t>10000259</t>
  </si>
  <si>
    <t>+USD/-ILS 3.8372 03-01-17 (10) --8</t>
  </si>
  <si>
    <t>10000261</t>
  </si>
  <si>
    <t>+USD/-ILS 3.8415 27-02-17 (10) --60</t>
  </si>
  <si>
    <t>10000269</t>
  </si>
  <si>
    <t>+USD/-ILS 3.8561 03-01-17 (10) --9</t>
  </si>
  <si>
    <t>10000257</t>
  </si>
  <si>
    <t>+USD/-EUR 1.0449 01-03-17 (10) +39</t>
  </si>
  <si>
    <t>10000263</t>
  </si>
  <si>
    <t>+USD/-EUR 1.0646 01-03-17 (10) +50.3</t>
  </si>
  <si>
    <t>10000243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</si>
  <si>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</si>
  <si>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</si>
  <si>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</si>
  <si>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</si>
  <si>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</si>
  <si>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</si>
  <si>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32010000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</si>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</sst>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67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166</v>
      </c>
      <c r="C1" s="81" t="s" vm="1">
        <v>220</v>
      </c>
    </row>
    <row r="2" spans="1:30">
      <c r="B2" s="57" t="s">
        <v>165</v>
      </c>
      <c r="C2" s="81" t="s">
        <v>221</v>
      </c>
    </row>
    <row r="3" spans="1:30">
      <c r="B3" s="57" t="s">
        <v>167</v>
      </c>
      <c r="C3" s="81" t="s">
        <v>222</v>
      </c>
    </row>
    <row r="4" spans="1:30">
      <c r="B4" s="57" t="s">
        <v>168</v>
      </c>
      <c r="C4" s="81">
        <v>8660</v>
      </c>
    </row>
    <row r="6" spans="1:30" ht="26.25" customHeight="1">
      <c r="B6" s="126" t="s">
        <v>182</v>
      </c>
      <c r="C6" s="127"/>
      <c r="D6" s="128"/>
    </row>
    <row r="7" spans="1:30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181</v>
      </c>
      <c r="C10" s="109">
        <v>6826.6793899999993</v>
      </c>
      <c r="D10" s="110">
        <v>1</v>
      </c>
      <c r="AD10" s="68"/>
    </row>
    <row r="11" spans="1:30">
      <c r="A11" s="45" t="s">
        <v>128</v>
      </c>
      <c r="B11" s="29" t="s">
        <v>183</v>
      </c>
      <c r="C11" s="109" vm="2">
        <v>700.81973000000005</v>
      </c>
      <c r="D11" s="110" vm="3">
        <v>0.10265894880409787</v>
      </c>
    </row>
    <row r="12" spans="1:30">
      <c r="B12" s="29" t="s">
        <v>184</v>
      </c>
      <c r="C12" s="109" vm="4">
        <v>6128.0328899999995</v>
      </c>
      <c r="D12" s="110" vm="5">
        <v>0.89765939484086421</v>
      </c>
    </row>
    <row r="13" spans="1:30">
      <c r="A13" s="55" t="s">
        <v>128</v>
      </c>
      <c r="B13" s="30" t="s">
        <v>54</v>
      </c>
      <c r="C13" s="109" vm="6">
        <v>694.35610000000008</v>
      </c>
      <c r="D13" s="110" vm="7">
        <v>0.1017121297679691</v>
      </c>
    </row>
    <row r="14" spans="1:30">
      <c r="A14" s="55" t="s">
        <v>128</v>
      </c>
      <c r="B14" s="30" t="s">
        <v>55</v>
      </c>
      <c r="C14" s="109" t="s" vm="8">
        <v>304</v>
      </c>
      <c r="D14" s="110" t="s" vm="9">
        <v>304</v>
      </c>
    </row>
    <row r="15" spans="1:30">
      <c r="A15" s="55" t="s">
        <v>128</v>
      </c>
      <c r="B15" s="30" t="s">
        <v>56</v>
      </c>
      <c r="C15" s="109" t="s" vm="10">
        <v>304</v>
      </c>
      <c r="D15" s="110" t="s" vm="11">
        <v>304</v>
      </c>
    </row>
    <row r="16" spans="1:30">
      <c r="A16" s="55" t="s">
        <v>128</v>
      </c>
      <c r="B16" s="30" t="s">
        <v>57</v>
      </c>
      <c r="C16" s="109" t="s" vm="12">
        <v>304</v>
      </c>
      <c r="D16" s="110" t="s" vm="13">
        <v>304</v>
      </c>
    </row>
    <row r="17" spans="1:4">
      <c r="A17" s="55" t="s">
        <v>128</v>
      </c>
      <c r="B17" s="30" t="s">
        <v>58</v>
      </c>
      <c r="C17" s="109" vm="14">
        <v>4676.2026799999994</v>
      </c>
      <c r="D17" s="110" vm="15">
        <v>0.68498935029084473</v>
      </c>
    </row>
    <row r="18" spans="1:4">
      <c r="A18" s="55" t="s">
        <v>128</v>
      </c>
      <c r="B18" s="30" t="s">
        <v>59</v>
      </c>
      <c r="C18" s="109" vm="16">
        <v>757.47411000000011</v>
      </c>
      <c r="D18" s="110" vm="17">
        <v>0.11095791478205044</v>
      </c>
    </row>
    <row r="19" spans="1:4">
      <c r="A19" s="55" t="s">
        <v>128</v>
      </c>
      <c r="B19" s="30" t="s">
        <v>60</v>
      </c>
      <c r="C19" s="109" t="s" vm="18">
        <v>304</v>
      </c>
      <c r="D19" s="110" t="s" vm="19">
        <v>304</v>
      </c>
    </row>
    <row r="20" spans="1:4">
      <c r="A20" s="55" t="s">
        <v>128</v>
      </c>
      <c r="B20" s="30" t="s">
        <v>61</v>
      </c>
      <c r="C20" s="109" t="s" vm="20">
        <v>304</v>
      </c>
      <c r="D20" s="110" t="s" vm="21">
        <v>304</v>
      </c>
    </row>
    <row r="21" spans="1:4">
      <c r="A21" s="55" t="s">
        <v>128</v>
      </c>
      <c r="B21" s="30" t="s">
        <v>62</v>
      </c>
      <c r="C21" s="109" t="s" vm="22">
        <v>304</v>
      </c>
      <c r="D21" s="110" t="s" vm="23">
        <v>304</v>
      </c>
    </row>
    <row r="22" spans="1:4">
      <c r="A22" s="55" t="s">
        <v>128</v>
      </c>
      <c r="B22" s="30" t="s">
        <v>63</v>
      </c>
      <c r="C22" s="109" t="s" vm="24">
        <v>304</v>
      </c>
      <c r="D22" s="110" t="s" vm="25">
        <v>304</v>
      </c>
    </row>
    <row r="23" spans="1:4">
      <c r="B23" s="29" t="s">
        <v>185</v>
      </c>
      <c r="C23" s="109" vm="26">
        <v>-2.1732300000000007</v>
      </c>
      <c r="D23" s="110" vm="27">
        <v>-3.1834364496206413E-4</v>
      </c>
    </row>
    <row r="24" spans="1:4">
      <c r="A24" s="55" t="s">
        <v>128</v>
      </c>
      <c r="B24" s="30" t="s">
        <v>64</v>
      </c>
      <c r="C24" s="109" t="s" vm="28">
        <v>304</v>
      </c>
      <c r="D24" s="110" t="s" vm="29">
        <v>304</v>
      </c>
    </row>
    <row r="25" spans="1:4">
      <c r="A25" s="55" t="s">
        <v>128</v>
      </c>
      <c r="B25" s="30" t="s">
        <v>65</v>
      </c>
      <c r="C25" s="109" t="s" vm="30">
        <v>304</v>
      </c>
      <c r="D25" s="110" t="s" vm="31">
        <v>304</v>
      </c>
    </row>
    <row r="26" spans="1:4">
      <c r="A26" s="55" t="s">
        <v>128</v>
      </c>
      <c r="B26" s="30" t="s">
        <v>56</v>
      </c>
      <c r="C26" s="109" t="s" vm="32">
        <v>304</v>
      </c>
      <c r="D26" s="110" t="s" vm="33">
        <v>304</v>
      </c>
    </row>
    <row r="27" spans="1:4">
      <c r="A27" s="55" t="s">
        <v>128</v>
      </c>
      <c r="B27" s="30" t="s">
        <v>66</v>
      </c>
      <c r="C27" s="109" t="s" vm="34">
        <v>304</v>
      </c>
      <c r="D27" s="110" t="s" vm="35">
        <v>304</v>
      </c>
    </row>
    <row r="28" spans="1:4">
      <c r="A28" s="55" t="s">
        <v>128</v>
      </c>
      <c r="B28" s="30" t="s">
        <v>67</v>
      </c>
      <c r="C28" s="109" t="s" vm="36">
        <v>304</v>
      </c>
      <c r="D28" s="110" t="s" vm="37">
        <v>304</v>
      </c>
    </row>
    <row r="29" spans="1:4">
      <c r="A29" s="55" t="s">
        <v>128</v>
      </c>
      <c r="B29" s="30" t="s">
        <v>68</v>
      </c>
      <c r="C29" s="109" t="s" vm="38">
        <v>304</v>
      </c>
      <c r="D29" s="110" t="s" vm="39">
        <v>304</v>
      </c>
    </row>
    <row r="30" spans="1:4">
      <c r="A30" s="55" t="s">
        <v>128</v>
      </c>
      <c r="B30" s="30" t="s">
        <v>210</v>
      </c>
      <c r="C30" s="109" t="s" vm="40">
        <v>304</v>
      </c>
      <c r="D30" s="110" t="s" vm="41">
        <v>304</v>
      </c>
    </row>
    <row r="31" spans="1:4">
      <c r="A31" s="55" t="s">
        <v>128</v>
      </c>
      <c r="B31" s="30" t="s">
        <v>91</v>
      </c>
      <c r="C31" s="109" vm="42">
        <v>-2.1732300000000007</v>
      </c>
      <c r="D31" s="110" vm="43">
        <v>-3.1834364496206413E-4</v>
      </c>
    </row>
    <row r="32" spans="1:4">
      <c r="A32" s="55" t="s">
        <v>128</v>
      </c>
      <c r="B32" s="30" t="s">
        <v>69</v>
      </c>
      <c r="C32" s="109" t="s" vm="44">
        <v>304</v>
      </c>
      <c r="D32" s="110" t="s" vm="45">
        <v>304</v>
      </c>
    </row>
    <row r="33" spans="1:4">
      <c r="A33" s="55" t="s">
        <v>128</v>
      </c>
      <c r="B33" s="29" t="s">
        <v>186</v>
      </c>
      <c r="C33" s="109" t="s" vm="46">
        <v>304</v>
      </c>
      <c r="D33" s="110" t="s" vm="47">
        <v>304</v>
      </c>
    </row>
    <row r="34" spans="1:4">
      <c r="A34" s="55" t="s">
        <v>128</v>
      </c>
      <c r="B34" s="29" t="s">
        <v>187</v>
      </c>
      <c r="C34" s="109" t="s" vm="48">
        <v>304</v>
      </c>
      <c r="D34" s="110" t="s" vm="49">
        <v>304</v>
      </c>
    </row>
    <row r="35" spans="1:4">
      <c r="A35" s="55" t="s">
        <v>128</v>
      </c>
      <c r="B35" s="29" t="s">
        <v>188</v>
      </c>
      <c r="C35" s="109" t="s" vm="50">
        <v>304</v>
      </c>
      <c r="D35" s="110" t="s" vm="51">
        <v>304</v>
      </c>
    </row>
    <row r="36" spans="1:4">
      <c r="A36" s="55" t="s">
        <v>128</v>
      </c>
      <c r="B36" s="56" t="s">
        <v>189</v>
      </c>
      <c r="C36" s="109" t="s" vm="52">
        <v>304</v>
      </c>
      <c r="D36" s="110" t="s" vm="53">
        <v>304</v>
      </c>
    </row>
    <row r="37" spans="1:4">
      <c r="A37" s="55" t="s">
        <v>128</v>
      </c>
      <c r="B37" s="29" t="s">
        <v>190</v>
      </c>
      <c r="C37" s="109"/>
      <c r="D37" s="110"/>
    </row>
    <row r="38" spans="1:4">
      <c r="A38" s="55"/>
      <c r="B38" s="70" t="s">
        <v>192</v>
      </c>
      <c r="C38" s="109">
        <v>0</v>
      </c>
      <c r="D38" s="110">
        <v>0</v>
      </c>
    </row>
    <row r="39" spans="1:4">
      <c r="A39" s="55" t="s">
        <v>128</v>
      </c>
      <c r="B39" s="71" t="s">
        <v>194</v>
      </c>
      <c r="C39" s="109" t="s" vm="54">
        <v>304</v>
      </c>
      <c r="D39" s="110" t="s" vm="55">
        <v>304</v>
      </c>
    </row>
    <row r="40" spans="1:4">
      <c r="A40" s="55" t="s">
        <v>128</v>
      </c>
      <c r="B40" s="71" t="s">
        <v>193</v>
      </c>
      <c r="C40" s="109" t="s" vm="56">
        <v>304</v>
      </c>
      <c r="D40" s="110" t="s" vm="57">
        <v>304</v>
      </c>
    </row>
    <row r="41" spans="1:4">
      <c r="A41" s="55" t="s">
        <v>128</v>
      </c>
      <c r="B41" s="71" t="s">
        <v>195</v>
      </c>
      <c r="C41" s="109" t="s" vm="58">
        <v>304</v>
      </c>
      <c r="D41" s="110" t="s" vm="59">
        <v>304</v>
      </c>
    </row>
    <row r="42" spans="1:4">
      <c r="B42" s="71" t="s">
        <v>70</v>
      </c>
      <c r="C42" s="109" vm="60">
        <v>6826.6793899999993</v>
      </c>
      <c r="D42" s="110" vm="61">
        <v>1</v>
      </c>
    </row>
    <row r="43" spans="1:4">
      <c r="A43" s="55" t="s">
        <v>128</v>
      </c>
      <c r="B43" s="29" t="s">
        <v>191</v>
      </c>
      <c r="C43" s="109"/>
      <c r="D43" s="110"/>
    </row>
    <row r="44" spans="1:4">
      <c r="B44" s="6" t="s">
        <v>96</v>
      </c>
    </row>
    <row r="45" spans="1:4">
      <c r="C45" s="65" t="s">
        <v>173</v>
      </c>
      <c r="D45" s="36" t="s">
        <v>90</v>
      </c>
    </row>
    <row r="46" spans="1:4">
      <c r="C46" s="65" t="s">
        <v>1</v>
      </c>
      <c r="D46" s="65" t="s">
        <v>2</v>
      </c>
    </row>
    <row r="47" spans="1:4">
      <c r="C47" s="111" t="s">
        <v>154</v>
      </c>
      <c r="D47" s="115">
        <v>2.7768000000000002</v>
      </c>
    </row>
    <row r="48" spans="1:4">
      <c r="C48" s="111" t="s">
        <v>163</v>
      </c>
      <c r="D48" s="115">
        <v>1.1814</v>
      </c>
    </row>
    <row r="49" spans="2:4">
      <c r="C49" s="111" t="s">
        <v>159</v>
      </c>
      <c r="D49" s="115">
        <v>2.8511000000000002</v>
      </c>
    </row>
    <row r="50" spans="2:4">
      <c r="B50" s="12"/>
      <c r="C50" s="111" t="s">
        <v>305</v>
      </c>
      <c r="D50" s="115">
        <v>3.7671999999999999</v>
      </c>
    </row>
    <row r="51" spans="2:4">
      <c r="C51" s="111" t="s">
        <v>152</v>
      </c>
      <c r="D51" s="115">
        <v>4.0438000000000001</v>
      </c>
    </row>
    <row r="52" spans="2:4">
      <c r="C52" s="111" t="s">
        <v>153</v>
      </c>
      <c r="D52" s="115">
        <v>4.7252000000000001</v>
      </c>
    </row>
    <row r="53" spans="2:4">
      <c r="C53" s="111" t="s">
        <v>155</v>
      </c>
      <c r="D53" s="115">
        <v>0.49590000000000001</v>
      </c>
    </row>
    <row r="54" spans="2:4">
      <c r="C54" s="111" t="s">
        <v>160</v>
      </c>
      <c r="D54" s="115">
        <v>3.2864</v>
      </c>
    </row>
    <row r="55" spans="2:4">
      <c r="C55" s="111" t="s">
        <v>161</v>
      </c>
      <c r="D55" s="115">
        <v>0.18540000000000001</v>
      </c>
    </row>
    <row r="56" spans="2:4">
      <c r="C56" s="111" t="s">
        <v>158</v>
      </c>
      <c r="D56" s="115">
        <v>0.54400000000000004</v>
      </c>
    </row>
    <row r="57" spans="2:4">
      <c r="C57" s="111" t="s">
        <v>306</v>
      </c>
      <c r="D57" s="115">
        <v>2.6753999999999998</v>
      </c>
    </row>
    <row r="58" spans="2:4">
      <c r="C58" s="111" t="s">
        <v>157</v>
      </c>
      <c r="D58" s="115">
        <v>0.42270000000000002</v>
      </c>
    </row>
    <row r="59" spans="2:4">
      <c r="C59" s="111" t="s">
        <v>150</v>
      </c>
      <c r="D59" s="115">
        <v>3.8450000000000002</v>
      </c>
    </row>
    <row r="60" spans="2:4">
      <c r="C60" s="111" t="s">
        <v>164</v>
      </c>
      <c r="D60" s="115">
        <v>0.28220000000000001</v>
      </c>
    </row>
    <row r="61" spans="2:4">
      <c r="C61" s="111" t="s">
        <v>311</v>
      </c>
      <c r="D61" s="115">
        <v>0.4456</v>
      </c>
    </row>
    <row r="62" spans="2:4">
      <c r="C62" s="111" t="s">
        <v>151</v>
      </c>
      <c r="D62" s="112">
        <v>1</v>
      </c>
    </row>
    <row r="63" spans="2:4">
      <c r="C63" s="113"/>
      <c r="D63" s="114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1" t="s" vm="1">
        <v>220</v>
      </c>
    </row>
    <row r="2" spans="2:60">
      <c r="B2" s="57" t="s">
        <v>165</v>
      </c>
      <c r="C2" s="81" t="s">
        <v>221</v>
      </c>
    </row>
    <row r="3" spans="2:60">
      <c r="B3" s="57" t="s">
        <v>167</v>
      </c>
      <c r="C3" s="81" t="s">
        <v>222</v>
      </c>
    </row>
    <row r="4" spans="2:60">
      <c r="B4" s="57" t="s">
        <v>168</v>
      </c>
      <c r="C4" s="81">
        <v>8660</v>
      </c>
    </row>
    <row r="6" spans="2:60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103</v>
      </c>
      <c r="C8" s="31" t="s">
        <v>35</v>
      </c>
      <c r="D8" s="73" t="s">
        <v>106</v>
      </c>
      <c r="E8" s="73" t="s">
        <v>50</v>
      </c>
      <c r="F8" s="31" t="s">
        <v>88</v>
      </c>
      <c r="G8" s="31" t="s">
        <v>0</v>
      </c>
      <c r="H8" s="31" t="s">
        <v>92</v>
      </c>
      <c r="I8" s="31" t="s">
        <v>47</v>
      </c>
      <c r="J8" s="31" t="s">
        <v>45</v>
      </c>
      <c r="K8" s="73" t="s">
        <v>169</v>
      </c>
      <c r="L8" s="32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48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05" t="s">
        <v>99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81" t="s" vm="1">
        <v>220</v>
      </c>
    </row>
    <row r="2" spans="2:61">
      <c r="B2" s="57" t="s">
        <v>165</v>
      </c>
      <c r="C2" s="81" t="s">
        <v>221</v>
      </c>
    </row>
    <row r="3" spans="2:61">
      <c r="B3" s="57" t="s">
        <v>167</v>
      </c>
      <c r="C3" s="81" t="s">
        <v>222</v>
      </c>
    </row>
    <row r="4" spans="2:61">
      <c r="B4" s="57" t="s">
        <v>168</v>
      </c>
      <c r="C4" s="81">
        <v>8660</v>
      </c>
    </row>
    <row r="6" spans="2:6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103</v>
      </c>
      <c r="C8" s="31" t="s">
        <v>35</v>
      </c>
      <c r="D8" s="73" t="s">
        <v>106</v>
      </c>
      <c r="E8" s="73" t="s">
        <v>50</v>
      </c>
      <c r="F8" s="31" t="s">
        <v>88</v>
      </c>
      <c r="G8" s="31" t="s">
        <v>0</v>
      </c>
      <c r="H8" s="31" t="s">
        <v>92</v>
      </c>
      <c r="I8" s="31" t="s">
        <v>47</v>
      </c>
      <c r="J8" s="31" t="s">
        <v>45</v>
      </c>
      <c r="K8" s="73" t="s">
        <v>169</v>
      </c>
      <c r="L8" s="32" t="s">
        <v>171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81" t="s" vm="1">
        <v>220</v>
      </c>
    </row>
    <row r="2" spans="1:60">
      <c r="B2" s="57" t="s">
        <v>165</v>
      </c>
      <c r="C2" s="81" t="s">
        <v>221</v>
      </c>
    </row>
    <row r="3" spans="1:60">
      <c r="B3" s="57" t="s">
        <v>167</v>
      </c>
      <c r="C3" s="81" t="s">
        <v>222</v>
      </c>
    </row>
    <row r="4" spans="1:60">
      <c r="B4" s="57" t="s">
        <v>168</v>
      </c>
      <c r="C4" s="81">
        <v>8660</v>
      </c>
    </row>
    <row r="6" spans="1:60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107</v>
      </c>
      <c r="BF6" s="1" t="s">
        <v>174</v>
      </c>
      <c r="BH6" s="3" t="s">
        <v>151</v>
      </c>
    </row>
    <row r="7" spans="1:60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103</v>
      </c>
      <c r="C8" s="31" t="s">
        <v>35</v>
      </c>
      <c r="D8" s="73" t="s">
        <v>106</v>
      </c>
      <c r="E8" s="73" t="s">
        <v>50</v>
      </c>
      <c r="F8" s="31" t="s">
        <v>88</v>
      </c>
      <c r="G8" s="31" t="s">
        <v>0</v>
      </c>
      <c r="H8" s="31" t="s">
        <v>92</v>
      </c>
      <c r="I8" s="31" t="s">
        <v>47</v>
      </c>
      <c r="J8" s="73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48</v>
      </c>
      <c r="I9" s="17" t="s">
        <v>23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116</v>
      </c>
      <c r="BE13" s="1" t="s">
        <v>134</v>
      </c>
      <c r="BG13" s="1" t="s">
        <v>156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113</v>
      </c>
      <c r="BE14" s="1" t="s">
        <v>135</v>
      </c>
      <c r="BG14" s="1" t="s">
        <v>158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120</v>
      </c>
      <c r="BE17" s="1" t="s">
        <v>137</v>
      </c>
      <c r="BG17" s="1" t="s">
        <v>162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108</v>
      </c>
      <c r="BF18" s="1" t="s">
        <v>138</v>
      </c>
      <c r="BH18" s="1" t="s">
        <v>26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121</v>
      </c>
      <c r="BF19" s="1" t="s">
        <v>139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126</v>
      </c>
      <c r="BF20" s="1" t="s">
        <v>140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111</v>
      </c>
      <c r="BE21" s="1" t="s">
        <v>127</v>
      </c>
      <c r="BF21" s="1" t="s">
        <v>141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117</v>
      </c>
      <c r="BF22" s="1" t="s">
        <v>142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26</v>
      </c>
      <c r="BE23" s="1" t="s">
        <v>118</v>
      </c>
      <c r="BF23" s="1" t="s">
        <v>177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180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143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144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179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145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146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178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26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81" t="s" vm="1">
        <v>220</v>
      </c>
    </row>
    <row r="2" spans="2:81">
      <c r="B2" s="57" t="s">
        <v>165</v>
      </c>
      <c r="C2" s="81" t="s">
        <v>221</v>
      </c>
    </row>
    <row r="3" spans="2:81">
      <c r="B3" s="57" t="s">
        <v>167</v>
      </c>
      <c r="C3" s="81" t="s">
        <v>222</v>
      </c>
      <c r="E3" s="2"/>
    </row>
    <row r="4" spans="2:81">
      <c r="B4" s="57" t="s">
        <v>168</v>
      </c>
      <c r="C4" s="81">
        <v>8660</v>
      </c>
    </row>
    <row r="6" spans="2:8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63">
      <c r="B8" s="23" t="s">
        <v>103</v>
      </c>
      <c r="C8" s="31" t="s">
        <v>35</v>
      </c>
      <c r="D8" s="14" t="s">
        <v>38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47</v>
      </c>
      <c r="O8" s="31" t="s">
        <v>45</v>
      </c>
      <c r="P8" s="73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81" t="s" vm="1">
        <v>220</v>
      </c>
    </row>
    <row r="2" spans="2:72">
      <c r="B2" s="57" t="s">
        <v>165</v>
      </c>
      <c r="C2" s="81" t="s">
        <v>221</v>
      </c>
    </row>
    <row r="3" spans="2:72">
      <c r="B3" s="57" t="s">
        <v>167</v>
      </c>
      <c r="C3" s="81" t="s">
        <v>222</v>
      </c>
    </row>
    <row r="4" spans="2:72">
      <c r="B4" s="57" t="s">
        <v>168</v>
      </c>
      <c r="C4" s="81">
        <v>8660</v>
      </c>
    </row>
    <row r="6" spans="2:72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103</v>
      </c>
      <c r="C8" s="31" t="s">
        <v>35</v>
      </c>
      <c r="D8" s="31" t="s">
        <v>15</v>
      </c>
      <c r="E8" s="31" t="s">
        <v>51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0</v>
      </c>
      <c r="L8" s="31" t="s">
        <v>92</v>
      </c>
      <c r="M8" s="31" t="s">
        <v>97</v>
      </c>
      <c r="N8" s="31" t="s">
        <v>45</v>
      </c>
      <c r="O8" s="73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81" t="s" vm="1">
        <v>220</v>
      </c>
    </row>
    <row r="2" spans="2:65">
      <c r="B2" s="57" t="s">
        <v>165</v>
      </c>
      <c r="C2" s="81" t="s">
        <v>221</v>
      </c>
    </row>
    <row r="3" spans="2:65">
      <c r="B3" s="57" t="s">
        <v>167</v>
      </c>
      <c r="C3" s="81" t="s">
        <v>222</v>
      </c>
    </row>
    <row r="4" spans="2:65">
      <c r="B4" s="57" t="s">
        <v>168</v>
      </c>
      <c r="C4" s="81">
        <v>8660</v>
      </c>
    </row>
    <row r="6" spans="2:65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74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103</v>
      </c>
      <c r="C8" s="31" t="s">
        <v>35</v>
      </c>
      <c r="D8" s="73" t="s">
        <v>105</v>
      </c>
      <c r="E8" s="73" t="s">
        <v>104</v>
      </c>
      <c r="F8" s="73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3" t="s">
        <v>19</v>
      </c>
      <c r="N8" s="31" t="s">
        <v>0</v>
      </c>
      <c r="O8" s="31" t="s">
        <v>92</v>
      </c>
      <c r="P8" s="31" t="s">
        <v>97</v>
      </c>
      <c r="Q8" s="31" t="s">
        <v>45</v>
      </c>
      <c r="R8" s="73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81" t="s" vm="1">
        <v>220</v>
      </c>
    </row>
    <row r="2" spans="2:81">
      <c r="B2" s="57" t="s">
        <v>165</v>
      </c>
      <c r="C2" s="81" t="s">
        <v>221</v>
      </c>
    </row>
    <row r="3" spans="2:81">
      <c r="B3" s="57" t="s">
        <v>167</v>
      </c>
      <c r="C3" s="81" t="s">
        <v>222</v>
      </c>
    </row>
    <row r="4" spans="2:81">
      <c r="B4" s="57" t="s">
        <v>168</v>
      </c>
      <c r="C4" s="81">
        <v>8660</v>
      </c>
    </row>
    <row r="6" spans="2:81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103</v>
      </c>
      <c r="C8" s="31" t="s">
        <v>35</v>
      </c>
      <c r="D8" s="73" t="s">
        <v>105</v>
      </c>
      <c r="E8" s="73" t="s">
        <v>104</v>
      </c>
      <c r="F8" s="73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3" t="s">
        <v>19</v>
      </c>
      <c r="N8" s="31" t="s">
        <v>0</v>
      </c>
      <c r="O8" s="31" t="s">
        <v>92</v>
      </c>
      <c r="P8" s="31" t="s">
        <v>97</v>
      </c>
      <c r="Q8" s="31" t="s">
        <v>45</v>
      </c>
      <c r="R8" s="73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48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Z11" s="1"/>
      <c r="CC11" s="1"/>
    </row>
    <row r="12" spans="2:81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9.28515625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81" t="s" vm="1">
        <v>220</v>
      </c>
    </row>
    <row r="2" spans="2:98">
      <c r="B2" s="57" t="s">
        <v>165</v>
      </c>
      <c r="C2" s="81" t="s">
        <v>221</v>
      </c>
    </row>
    <row r="3" spans="2:98">
      <c r="B3" s="57" t="s">
        <v>167</v>
      </c>
      <c r="C3" s="81" t="s">
        <v>222</v>
      </c>
    </row>
    <row r="4" spans="2:98">
      <c r="B4" s="57" t="s">
        <v>168</v>
      </c>
      <c r="C4" s="81">
        <v>8660</v>
      </c>
    </row>
    <row r="6" spans="2:98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63">
      <c r="B8" s="23" t="s">
        <v>103</v>
      </c>
      <c r="C8" s="31" t="s">
        <v>35</v>
      </c>
      <c r="D8" s="73" t="s">
        <v>105</v>
      </c>
      <c r="E8" s="73" t="s">
        <v>104</v>
      </c>
      <c r="F8" s="73" t="s">
        <v>50</v>
      </c>
      <c r="G8" s="31" t="s">
        <v>88</v>
      </c>
      <c r="H8" s="31" t="s">
        <v>0</v>
      </c>
      <c r="I8" s="31" t="s">
        <v>92</v>
      </c>
      <c r="J8" s="31" t="s">
        <v>97</v>
      </c>
      <c r="K8" s="31" t="s">
        <v>45</v>
      </c>
      <c r="L8" s="73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100"/>
      <c r="D11" s="100"/>
      <c r="E11" s="100"/>
      <c r="F11" s="100"/>
      <c r="G11" s="100"/>
      <c r="H11" s="100"/>
      <c r="I11" s="100"/>
      <c r="J11" s="102"/>
      <c r="K11" s="100"/>
      <c r="L11" s="104"/>
      <c r="M11" s="10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4"/>
      <c r="C12" s="85"/>
      <c r="D12" s="85"/>
      <c r="E12" s="85"/>
      <c r="F12" s="85"/>
      <c r="G12" s="85"/>
      <c r="H12" s="85"/>
      <c r="I12" s="85"/>
      <c r="J12" s="93"/>
      <c r="K12" s="85"/>
      <c r="L12" s="94"/>
      <c r="M12" s="94"/>
    </row>
    <row r="13" spans="2:98">
      <c r="B13" s="86"/>
      <c r="C13" s="83"/>
      <c r="D13" s="96"/>
      <c r="E13" s="96"/>
      <c r="F13" s="83"/>
      <c r="G13" s="96"/>
      <c r="H13" s="106"/>
      <c r="I13" s="107"/>
      <c r="J13" s="90"/>
      <c r="K13" s="91"/>
      <c r="L13" s="91"/>
      <c r="M13" s="91"/>
    </row>
    <row r="14" spans="2:98">
      <c r="B14" s="86"/>
      <c r="C14" s="83"/>
      <c r="D14" s="96"/>
      <c r="E14" s="96"/>
      <c r="F14" s="83"/>
      <c r="G14" s="96"/>
      <c r="H14" s="106"/>
      <c r="I14" s="107"/>
      <c r="J14" s="90"/>
      <c r="K14" s="91"/>
      <c r="L14" s="91"/>
      <c r="M14" s="91"/>
    </row>
    <row r="15" spans="2:98">
      <c r="B15" s="86"/>
      <c r="C15" s="83"/>
      <c r="D15" s="96"/>
      <c r="E15" s="96"/>
      <c r="F15" s="83"/>
      <c r="G15" s="96"/>
      <c r="H15" s="106"/>
      <c r="I15" s="107"/>
      <c r="J15" s="90"/>
      <c r="K15" s="83"/>
      <c r="L15" s="91"/>
      <c r="M15" s="91"/>
    </row>
    <row r="16" spans="2:98">
      <c r="B16" s="86"/>
      <c r="C16" s="83"/>
      <c r="D16" s="96"/>
      <c r="E16" s="96"/>
      <c r="F16" s="83"/>
      <c r="G16" s="96"/>
      <c r="H16" s="106"/>
      <c r="I16" s="107"/>
      <c r="J16" s="90"/>
      <c r="K16" s="91"/>
      <c r="L16" s="91"/>
      <c r="M16" s="91"/>
    </row>
    <row r="17" spans="2:13">
      <c r="B17" s="86"/>
      <c r="C17" s="83"/>
      <c r="D17" s="96"/>
      <c r="E17" s="96"/>
      <c r="F17" s="83"/>
      <c r="G17" s="96"/>
      <c r="H17" s="106"/>
      <c r="I17" s="107"/>
      <c r="J17" s="90"/>
      <c r="K17" s="91"/>
      <c r="L17" s="91"/>
      <c r="M17" s="91"/>
    </row>
    <row r="18" spans="2:13">
      <c r="B18" s="86"/>
      <c r="C18" s="83"/>
      <c r="D18" s="96"/>
      <c r="E18" s="96"/>
      <c r="F18" s="83"/>
      <c r="G18" s="96"/>
      <c r="H18" s="106"/>
      <c r="I18" s="107"/>
      <c r="J18" s="90"/>
      <c r="K18" s="83"/>
      <c r="L18" s="91"/>
      <c r="M18" s="91"/>
    </row>
    <row r="19" spans="2:13">
      <c r="B19" s="86"/>
      <c r="C19" s="83"/>
      <c r="D19" s="96"/>
      <c r="E19" s="96"/>
      <c r="F19" s="83"/>
      <c r="G19" s="96"/>
      <c r="H19" s="106"/>
      <c r="I19" s="107"/>
      <c r="J19" s="90"/>
      <c r="K19" s="91"/>
      <c r="L19" s="91"/>
      <c r="M19" s="91"/>
    </row>
    <row r="20" spans="2:13">
      <c r="B20" s="86"/>
      <c r="C20" s="83"/>
      <c r="D20" s="96"/>
      <c r="E20" s="96"/>
      <c r="F20" s="83"/>
      <c r="G20" s="96"/>
      <c r="H20" s="106"/>
      <c r="I20" s="107"/>
      <c r="J20" s="90"/>
      <c r="K20" s="91"/>
      <c r="L20" s="91"/>
      <c r="M20" s="91"/>
    </row>
    <row r="21" spans="2:13">
      <c r="B21" s="86"/>
      <c r="C21" s="83"/>
      <c r="D21" s="96"/>
      <c r="E21" s="96"/>
      <c r="F21" s="83"/>
      <c r="G21" s="96"/>
      <c r="H21" s="106"/>
      <c r="I21" s="107"/>
      <c r="J21" s="90"/>
      <c r="K21" s="91"/>
      <c r="L21" s="91"/>
      <c r="M21" s="91"/>
    </row>
    <row r="22" spans="2:13">
      <c r="B22" s="86"/>
      <c r="C22" s="83"/>
      <c r="D22" s="96"/>
      <c r="E22" s="96"/>
      <c r="F22" s="83"/>
      <c r="G22" s="96"/>
      <c r="H22" s="106"/>
      <c r="I22" s="107"/>
      <c r="J22" s="90"/>
      <c r="K22" s="91"/>
      <c r="L22" s="91"/>
      <c r="M22" s="91"/>
    </row>
    <row r="23" spans="2:13">
      <c r="B23" s="84"/>
      <c r="C23" s="85"/>
      <c r="D23" s="85"/>
      <c r="E23" s="85"/>
      <c r="F23" s="85"/>
      <c r="G23" s="85"/>
      <c r="H23" s="85"/>
      <c r="I23" s="85"/>
      <c r="J23" s="93"/>
      <c r="K23" s="85"/>
      <c r="L23" s="94"/>
      <c r="M23" s="94"/>
    </row>
    <row r="24" spans="2:13">
      <c r="B24" s="86"/>
      <c r="C24" s="83"/>
      <c r="D24" s="96"/>
      <c r="E24" s="96"/>
      <c r="F24" s="83"/>
      <c r="G24" s="96"/>
      <c r="H24" s="106"/>
      <c r="I24" s="107"/>
      <c r="J24" s="90"/>
      <c r="K24" s="91"/>
      <c r="L24" s="91"/>
      <c r="M24" s="91"/>
    </row>
    <row r="25" spans="2:13">
      <c r="B25" s="86"/>
      <c r="C25" s="83"/>
      <c r="D25" s="96"/>
      <c r="E25" s="96"/>
      <c r="F25" s="83"/>
      <c r="G25" s="96"/>
      <c r="H25" s="106"/>
      <c r="I25" s="107"/>
      <c r="J25" s="90"/>
      <c r="K25" s="91"/>
      <c r="L25" s="91"/>
      <c r="M25" s="91"/>
    </row>
    <row r="26" spans="2:13">
      <c r="B26" s="86"/>
      <c r="C26" s="83"/>
      <c r="D26" s="96"/>
      <c r="E26" s="96"/>
      <c r="F26" s="83"/>
      <c r="G26" s="96"/>
      <c r="H26" s="106"/>
      <c r="I26" s="107"/>
      <c r="J26" s="90"/>
      <c r="K26" s="91"/>
      <c r="L26" s="91"/>
      <c r="M26" s="91"/>
    </row>
    <row r="27" spans="2:13">
      <c r="B27" s="86"/>
      <c r="C27" s="83"/>
      <c r="D27" s="96"/>
      <c r="E27" s="96"/>
      <c r="F27" s="83"/>
      <c r="G27" s="96"/>
      <c r="H27" s="106"/>
      <c r="I27" s="107"/>
      <c r="J27" s="90"/>
      <c r="K27" s="91"/>
      <c r="L27" s="91"/>
      <c r="M27" s="91"/>
    </row>
    <row r="28" spans="2:13">
      <c r="B28" s="86"/>
      <c r="C28" s="83"/>
      <c r="D28" s="96"/>
      <c r="E28" s="96"/>
      <c r="F28" s="83"/>
      <c r="G28" s="96"/>
      <c r="H28" s="106"/>
      <c r="I28" s="107"/>
      <c r="J28" s="90"/>
      <c r="K28" s="91"/>
      <c r="L28" s="91"/>
      <c r="M28" s="91"/>
    </row>
    <row r="29" spans="2:13">
      <c r="B29" s="86"/>
      <c r="C29" s="83"/>
      <c r="D29" s="96"/>
      <c r="E29" s="96"/>
      <c r="F29" s="83"/>
      <c r="G29" s="96"/>
      <c r="H29" s="106"/>
      <c r="I29" s="107"/>
      <c r="J29" s="90"/>
      <c r="K29" s="91"/>
      <c r="L29" s="91"/>
      <c r="M29" s="91"/>
    </row>
    <row r="30" spans="2:13">
      <c r="B30" s="86"/>
      <c r="C30" s="83"/>
      <c r="D30" s="96"/>
      <c r="E30" s="96"/>
      <c r="F30" s="83"/>
      <c r="G30" s="96"/>
      <c r="H30" s="106"/>
      <c r="I30" s="107"/>
      <c r="J30" s="90"/>
      <c r="K30" s="91"/>
      <c r="L30" s="91"/>
      <c r="M30" s="91"/>
    </row>
    <row r="31" spans="2:13">
      <c r="B31" s="86"/>
      <c r="C31" s="83"/>
      <c r="D31" s="96"/>
      <c r="E31" s="96"/>
      <c r="F31" s="83"/>
      <c r="G31" s="96"/>
      <c r="H31" s="106"/>
      <c r="I31" s="107"/>
      <c r="J31" s="90"/>
      <c r="K31" s="83"/>
      <c r="L31" s="91"/>
      <c r="M31" s="91"/>
    </row>
    <row r="32" spans="2:13">
      <c r="B32" s="86"/>
      <c r="C32" s="83"/>
      <c r="D32" s="96"/>
      <c r="E32" s="96"/>
      <c r="F32" s="83"/>
      <c r="G32" s="96"/>
      <c r="H32" s="106"/>
      <c r="I32" s="107"/>
      <c r="J32" s="90"/>
      <c r="K32" s="91"/>
      <c r="L32" s="91"/>
      <c r="M32" s="91"/>
    </row>
    <row r="33" spans="2:13">
      <c r="B33" s="86"/>
      <c r="C33" s="83"/>
      <c r="D33" s="96"/>
      <c r="E33" s="96"/>
      <c r="F33" s="83"/>
      <c r="G33" s="96"/>
      <c r="H33" s="106"/>
      <c r="I33" s="107"/>
      <c r="J33" s="90"/>
      <c r="K33" s="91"/>
      <c r="L33" s="91"/>
      <c r="M33" s="91"/>
    </row>
    <row r="34" spans="2:13">
      <c r="B34" s="86"/>
      <c r="C34" s="83"/>
      <c r="D34" s="96"/>
      <c r="E34" s="96"/>
      <c r="F34" s="83"/>
      <c r="G34" s="96"/>
      <c r="H34" s="106"/>
      <c r="I34" s="83"/>
      <c r="J34" s="83"/>
      <c r="K34" s="91"/>
      <c r="L34" s="91"/>
      <c r="M34" s="83"/>
    </row>
    <row r="35" spans="2:13">
      <c r="B35" s="86"/>
      <c r="C35" s="83"/>
      <c r="D35" s="96"/>
      <c r="E35" s="96"/>
      <c r="F35" s="83"/>
      <c r="G35" s="96"/>
      <c r="H35" s="106"/>
      <c r="I35" s="83"/>
      <c r="J35" s="83"/>
      <c r="K35" s="91"/>
      <c r="L35" s="91"/>
      <c r="M35" s="83"/>
    </row>
    <row r="36" spans="2:13">
      <c r="B36" s="86"/>
      <c r="C36" s="83"/>
      <c r="D36" s="96"/>
      <c r="E36" s="96"/>
      <c r="F36" s="83"/>
      <c r="G36" s="96"/>
      <c r="H36" s="106"/>
      <c r="I36" s="107"/>
      <c r="J36" s="90"/>
      <c r="K36" s="91"/>
      <c r="L36" s="91"/>
      <c r="M36" s="91"/>
    </row>
    <row r="37" spans="2:13">
      <c r="B37" s="86"/>
      <c r="C37" s="83"/>
      <c r="D37" s="96"/>
      <c r="E37" s="96"/>
      <c r="F37" s="83"/>
      <c r="G37" s="96"/>
      <c r="H37" s="106"/>
      <c r="I37" s="107"/>
      <c r="J37" s="90"/>
      <c r="K37" s="91"/>
      <c r="L37" s="91"/>
      <c r="M37" s="91"/>
    </row>
    <row r="38" spans="2:13">
      <c r="B38" s="86"/>
      <c r="C38" s="83"/>
      <c r="D38" s="96"/>
      <c r="E38" s="96"/>
      <c r="F38" s="83"/>
      <c r="G38" s="96"/>
      <c r="H38" s="106"/>
      <c r="I38" s="107"/>
      <c r="J38" s="90"/>
      <c r="K38" s="91"/>
      <c r="L38" s="91"/>
      <c r="M38" s="91"/>
    </row>
    <row r="39" spans="2:13">
      <c r="B39" s="86"/>
      <c r="C39" s="83"/>
      <c r="D39" s="96"/>
      <c r="E39" s="96"/>
      <c r="F39" s="83"/>
      <c r="G39" s="96"/>
      <c r="H39" s="106"/>
      <c r="I39" s="107"/>
      <c r="J39" s="90"/>
      <c r="K39" s="91"/>
      <c r="L39" s="91"/>
      <c r="M39" s="91"/>
    </row>
    <row r="40" spans="2:13">
      <c r="B40" s="86"/>
      <c r="C40" s="83"/>
      <c r="D40" s="96"/>
      <c r="E40" s="96"/>
      <c r="F40" s="83"/>
      <c r="G40" s="96"/>
      <c r="H40" s="106"/>
      <c r="I40" s="107"/>
      <c r="J40" s="90"/>
      <c r="K40" s="91"/>
      <c r="L40" s="91"/>
      <c r="M40" s="91"/>
    </row>
    <row r="41" spans="2:13">
      <c r="B41" s="86"/>
      <c r="C41" s="83"/>
      <c r="D41" s="96"/>
      <c r="E41" s="96"/>
      <c r="F41" s="83"/>
      <c r="G41" s="96"/>
      <c r="H41" s="106"/>
      <c r="I41" s="83"/>
      <c r="J41" s="83"/>
      <c r="K41" s="91"/>
      <c r="L41" s="91"/>
      <c r="M41" s="83"/>
    </row>
    <row r="42" spans="2:13">
      <c r="B42" s="86"/>
      <c r="C42" s="83"/>
      <c r="D42" s="96"/>
      <c r="E42" s="96"/>
      <c r="F42" s="83"/>
      <c r="G42" s="96"/>
      <c r="H42" s="106"/>
      <c r="I42" s="107"/>
      <c r="J42" s="90"/>
      <c r="K42" s="91"/>
      <c r="L42" s="91"/>
      <c r="M42" s="91"/>
    </row>
    <row r="43" spans="2:13">
      <c r="B43" s="86"/>
      <c r="C43" s="83"/>
      <c r="D43" s="96"/>
      <c r="E43" s="96"/>
      <c r="F43" s="83"/>
      <c r="G43" s="96"/>
      <c r="H43" s="106"/>
      <c r="I43" s="107"/>
      <c r="J43" s="90"/>
      <c r="K43" s="91"/>
      <c r="L43" s="91"/>
      <c r="M43" s="91"/>
    </row>
    <row r="44" spans="2:13">
      <c r="B44" s="86"/>
      <c r="C44" s="83"/>
      <c r="D44" s="96"/>
      <c r="E44" s="96"/>
      <c r="F44" s="83"/>
      <c r="G44" s="96"/>
      <c r="H44" s="106"/>
      <c r="I44" s="83"/>
      <c r="J44" s="83"/>
      <c r="K44" s="91"/>
      <c r="L44" s="91"/>
      <c r="M44" s="83"/>
    </row>
    <row r="45" spans="2:13">
      <c r="B45" s="86"/>
      <c r="C45" s="83"/>
      <c r="D45" s="96"/>
      <c r="E45" s="96"/>
      <c r="F45" s="83"/>
      <c r="G45" s="96"/>
      <c r="H45" s="106"/>
      <c r="I45" s="107"/>
      <c r="J45" s="90"/>
      <c r="K45" s="91"/>
      <c r="L45" s="91"/>
      <c r="M45" s="91"/>
    </row>
    <row r="46" spans="2:13">
      <c r="B46" s="86"/>
      <c r="C46" s="83"/>
      <c r="D46" s="96"/>
      <c r="E46" s="96"/>
      <c r="F46" s="83"/>
      <c r="G46" s="96"/>
      <c r="H46" s="106"/>
      <c r="I46" s="107"/>
      <c r="J46" s="90"/>
      <c r="K46" s="91"/>
      <c r="L46" s="91"/>
      <c r="M46" s="91"/>
    </row>
    <row r="47" spans="2:13">
      <c r="B47" s="86"/>
      <c r="C47" s="83"/>
      <c r="D47" s="96"/>
      <c r="E47" s="96"/>
      <c r="F47" s="83"/>
      <c r="G47" s="96"/>
      <c r="H47" s="106"/>
      <c r="I47" s="107"/>
      <c r="J47" s="90"/>
      <c r="K47" s="91"/>
      <c r="L47" s="91"/>
      <c r="M47" s="91"/>
    </row>
    <row r="48" spans="2:13">
      <c r="B48" s="86"/>
      <c r="C48" s="83"/>
      <c r="D48" s="96"/>
      <c r="E48" s="96"/>
      <c r="F48" s="83"/>
      <c r="G48" s="96"/>
      <c r="H48" s="106"/>
      <c r="I48" s="107"/>
      <c r="J48" s="90"/>
      <c r="K48" s="91"/>
      <c r="L48" s="91"/>
      <c r="M48" s="91"/>
    </row>
    <row r="49" spans="2:13">
      <c r="B49" s="86"/>
      <c r="C49" s="83"/>
      <c r="D49" s="96"/>
      <c r="E49" s="96"/>
      <c r="F49" s="83"/>
      <c r="G49" s="96"/>
      <c r="H49" s="106"/>
      <c r="I49" s="107"/>
      <c r="J49" s="90"/>
      <c r="K49" s="91"/>
      <c r="L49" s="91"/>
      <c r="M49" s="91"/>
    </row>
    <row r="50" spans="2:13">
      <c r="B50" s="86"/>
      <c r="C50" s="83"/>
      <c r="D50" s="96"/>
      <c r="E50" s="96"/>
      <c r="F50" s="83"/>
      <c r="G50" s="96"/>
      <c r="H50" s="106"/>
      <c r="I50" s="107"/>
      <c r="J50" s="90"/>
      <c r="K50" s="91"/>
      <c r="L50" s="91"/>
      <c r="M50" s="91"/>
    </row>
    <row r="51" spans="2:13">
      <c r="B51" s="86"/>
      <c r="C51" s="83"/>
      <c r="D51" s="96"/>
      <c r="E51" s="96"/>
      <c r="F51" s="83"/>
      <c r="G51" s="96"/>
      <c r="H51" s="106"/>
      <c r="I51" s="107"/>
      <c r="J51" s="90"/>
      <c r="K51" s="91"/>
      <c r="L51" s="91"/>
      <c r="M51" s="91"/>
    </row>
    <row r="52" spans="2:13">
      <c r="B52" s="86"/>
      <c r="C52" s="83"/>
      <c r="D52" s="96"/>
      <c r="E52" s="96"/>
      <c r="F52" s="83"/>
      <c r="G52" s="96"/>
      <c r="H52" s="106"/>
      <c r="I52" s="107"/>
      <c r="J52" s="90"/>
      <c r="K52" s="91"/>
      <c r="L52" s="91"/>
      <c r="M52" s="91"/>
    </row>
    <row r="53" spans="2:13">
      <c r="B53" s="86"/>
      <c r="C53" s="83"/>
      <c r="D53" s="96"/>
      <c r="E53" s="96"/>
      <c r="F53" s="83"/>
      <c r="G53" s="96"/>
      <c r="H53" s="106"/>
      <c r="I53" s="107"/>
      <c r="J53" s="90"/>
      <c r="K53" s="91"/>
      <c r="L53" s="91"/>
      <c r="M53" s="91"/>
    </row>
    <row r="54" spans="2:13">
      <c r="B54" s="86"/>
      <c r="C54" s="83"/>
      <c r="D54" s="96"/>
      <c r="E54" s="96"/>
      <c r="F54" s="83"/>
      <c r="G54" s="96"/>
      <c r="H54" s="106"/>
      <c r="I54" s="107"/>
      <c r="J54" s="90"/>
      <c r="K54" s="91"/>
      <c r="L54" s="91"/>
      <c r="M54" s="91"/>
    </row>
    <row r="55" spans="2:13">
      <c r="B55" s="86"/>
      <c r="C55" s="83"/>
      <c r="D55" s="96"/>
      <c r="E55" s="96"/>
      <c r="F55" s="83"/>
      <c r="G55" s="96"/>
      <c r="H55" s="106"/>
      <c r="I55" s="107"/>
      <c r="J55" s="90"/>
      <c r="K55" s="91"/>
      <c r="L55" s="91"/>
      <c r="M55" s="91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98"/>
      <c r="C59" s="1"/>
      <c r="D59" s="1"/>
      <c r="E59" s="1"/>
    </row>
    <row r="60" spans="2:13">
      <c r="B60" s="98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81" t="s" vm="1">
        <v>220</v>
      </c>
    </row>
    <row r="2" spans="2:55">
      <c r="B2" s="57" t="s">
        <v>165</v>
      </c>
      <c r="C2" s="81" t="s">
        <v>221</v>
      </c>
    </row>
    <row r="3" spans="2:55">
      <c r="B3" s="57" t="s">
        <v>167</v>
      </c>
      <c r="C3" s="81" t="s">
        <v>222</v>
      </c>
    </row>
    <row r="4" spans="2:55">
      <c r="B4" s="57" t="s">
        <v>168</v>
      </c>
      <c r="C4" s="81">
        <v>8660</v>
      </c>
    </row>
    <row r="6" spans="2:55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103</v>
      </c>
      <c r="C8" s="31" t="s">
        <v>35</v>
      </c>
      <c r="D8" s="31" t="s">
        <v>88</v>
      </c>
      <c r="E8" s="31" t="s">
        <v>89</v>
      </c>
      <c r="F8" s="31" t="s">
        <v>0</v>
      </c>
      <c r="G8" s="31" t="s">
        <v>92</v>
      </c>
      <c r="H8" s="31" t="s">
        <v>97</v>
      </c>
      <c r="I8" s="31" t="s">
        <v>45</v>
      </c>
      <c r="J8" s="73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48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81" t="s" vm="1">
        <v>220</v>
      </c>
    </row>
    <row r="2" spans="2:59">
      <c r="B2" s="57" t="s">
        <v>165</v>
      </c>
      <c r="C2" s="81" t="s">
        <v>221</v>
      </c>
    </row>
    <row r="3" spans="2:59">
      <c r="B3" s="57" t="s">
        <v>167</v>
      </c>
      <c r="C3" s="81" t="s">
        <v>222</v>
      </c>
    </row>
    <row r="4" spans="2:59">
      <c r="B4" s="57" t="s">
        <v>168</v>
      </c>
      <c r="C4" s="81">
        <v>8660</v>
      </c>
    </row>
    <row r="6" spans="2:59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103</v>
      </c>
      <c r="C8" s="31" t="s">
        <v>35</v>
      </c>
      <c r="D8" s="73" t="s">
        <v>50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31" t="s">
        <v>45</v>
      </c>
      <c r="K8" s="73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35</v>
      </c>
      <c r="E6" s="14" t="s">
        <v>104</v>
      </c>
      <c r="I6" s="14" t="s">
        <v>15</v>
      </c>
      <c r="J6" s="14" t="s">
        <v>51</v>
      </c>
      <c r="M6" s="14" t="s">
        <v>88</v>
      </c>
      <c r="Q6" s="14" t="s">
        <v>17</v>
      </c>
      <c r="R6" s="14" t="s">
        <v>19</v>
      </c>
      <c r="U6" s="14" t="s">
        <v>47</v>
      </c>
      <c r="W6" s="15" t="s">
        <v>44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35</v>
      </c>
      <c r="D8" s="31" t="s">
        <v>106</v>
      </c>
      <c r="I8" s="31" t="s">
        <v>15</v>
      </c>
      <c r="J8" s="31" t="s">
        <v>51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47</v>
      </c>
      <c r="V8" s="31" t="s">
        <v>45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35</v>
      </c>
      <c r="D9" s="14" t="s">
        <v>106</v>
      </c>
      <c r="E9" s="42" t="s">
        <v>104</v>
      </c>
      <c r="G9" s="14" t="s">
        <v>50</v>
      </c>
      <c r="I9" s="14" t="s">
        <v>15</v>
      </c>
      <c r="J9" s="14" t="s">
        <v>51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47</v>
      </c>
      <c r="V9" s="14" t="s">
        <v>45</v>
      </c>
      <c r="W9" s="39" t="s">
        <v>98</v>
      </c>
    </row>
    <row r="10" spans="2:25" ht="31.5">
      <c r="B10" s="49" t="str">
        <f>'אג"ח קונצרני'!B7:T7</f>
        <v>3. אג"ח קונצרני</v>
      </c>
      <c r="C10" s="31" t="s">
        <v>35</v>
      </c>
      <c r="D10" s="14" t="s">
        <v>106</v>
      </c>
      <c r="E10" s="42" t="s">
        <v>104</v>
      </c>
      <c r="G10" s="31" t="s">
        <v>50</v>
      </c>
      <c r="I10" s="31" t="s">
        <v>15</v>
      </c>
      <c r="J10" s="31" t="s">
        <v>51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47</v>
      </c>
      <c r="V10" s="14" t="s">
        <v>45</v>
      </c>
      <c r="W10" s="32" t="s">
        <v>98</v>
      </c>
    </row>
    <row r="11" spans="2:25" ht="31.5">
      <c r="B11" s="49" t="str">
        <f>מניות!B7</f>
        <v>4. מניות</v>
      </c>
      <c r="C11" s="31" t="s">
        <v>35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47</v>
      </c>
      <c r="V11" s="14" t="s">
        <v>45</v>
      </c>
      <c r="W11" s="15" t="s">
        <v>98</v>
      </c>
    </row>
    <row r="12" spans="2:25" ht="31.5">
      <c r="B12" s="49" t="str">
        <f>'תעודות סל'!B7:M7</f>
        <v>5. תעודות סל</v>
      </c>
      <c r="C12" s="31" t="s">
        <v>35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47</v>
      </c>
      <c r="V12" s="31" t="s">
        <v>45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35</v>
      </c>
      <c r="D13" s="31" t="s">
        <v>106</v>
      </c>
      <c r="G13" s="31" t="s">
        <v>50</v>
      </c>
      <c r="H13" s="31" t="s">
        <v>88</v>
      </c>
      <c r="S13" s="31" t="s">
        <v>0</v>
      </c>
      <c r="T13" s="31" t="s">
        <v>92</v>
      </c>
      <c r="U13" s="31" t="s">
        <v>47</v>
      </c>
      <c r="V13" s="31" t="s">
        <v>45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35</v>
      </c>
      <c r="D14" s="31" t="s">
        <v>106</v>
      </c>
      <c r="G14" s="31" t="s">
        <v>50</v>
      </c>
      <c r="H14" s="31" t="s">
        <v>88</v>
      </c>
      <c r="S14" s="31" t="s">
        <v>0</v>
      </c>
      <c r="T14" s="31" t="s">
        <v>92</v>
      </c>
      <c r="U14" s="31" t="s">
        <v>47</v>
      </c>
      <c r="V14" s="31" t="s">
        <v>45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35</v>
      </c>
      <c r="D15" s="31" t="s">
        <v>106</v>
      </c>
      <c r="G15" s="31" t="s">
        <v>50</v>
      </c>
      <c r="H15" s="31" t="s">
        <v>88</v>
      </c>
      <c r="S15" s="31" t="s">
        <v>0</v>
      </c>
      <c r="T15" s="31" t="s">
        <v>92</v>
      </c>
      <c r="U15" s="31" t="s">
        <v>47</v>
      </c>
      <c r="V15" s="31" t="s">
        <v>45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35</v>
      </c>
      <c r="D16" s="31" t="s">
        <v>106</v>
      </c>
      <c r="G16" s="31" t="s">
        <v>50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35</v>
      </c>
      <c r="F17" s="14" t="s">
        <v>38</v>
      </c>
      <c r="I17" s="31" t="s">
        <v>15</v>
      </c>
      <c r="J17" s="31" t="s">
        <v>51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47</v>
      </c>
      <c r="V17" s="31" t="s">
        <v>45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35</v>
      </c>
      <c r="I19" s="31" t="s">
        <v>15</v>
      </c>
      <c r="J19" s="31" t="s">
        <v>51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45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35</v>
      </c>
      <c r="D20" s="42" t="s">
        <v>105</v>
      </c>
      <c r="E20" s="42" t="s">
        <v>104</v>
      </c>
      <c r="G20" s="31" t="s">
        <v>50</v>
      </c>
      <c r="I20" s="31" t="s">
        <v>15</v>
      </c>
      <c r="J20" s="31" t="s">
        <v>51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45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35</v>
      </c>
      <c r="D21" s="42" t="s">
        <v>105</v>
      </c>
      <c r="E21" s="42" t="s">
        <v>104</v>
      </c>
      <c r="G21" s="31" t="s">
        <v>50</v>
      </c>
      <c r="I21" s="31" t="s">
        <v>15</v>
      </c>
      <c r="J21" s="31" t="s">
        <v>51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45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35</v>
      </c>
      <c r="D22" s="42" t="s">
        <v>105</v>
      </c>
      <c r="E22" s="42" t="s">
        <v>104</v>
      </c>
      <c r="G22" s="31" t="s">
        <v>50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45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35</v>
      </c>
      <c r="G23" s="31" t="s">
        <v>50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45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35</v>
      </c>
      <c r="G24" s="31" t="s">
        <v>50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45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35</v>
      </c>
      <c r="G25" s="31" t="s">
        <v>50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45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35</v>
      </c>
      <c r="G26" s="31" t="s">
        <v>50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35</v>
      </c>
      <c r="F27" s="31" t="s">
        <v>38</v>
      </c>
      <c r="I27" s="31" t="s">
        <v>15</v>
      </c>
      <c r="J27" s="31" t="s">
        <v>51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45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35</v>
      </c>
      <c r="I28" s="31" t="s">
        <v>15</v>
      </c>
      <c r="J28" s="31" t="s">
        <v>51</v>
      </c>
      <c r="L28" s="31" t="s">
        <v>18</v>
      </c>
      <c r="M28" s="31" t="s">
        <v>88</v>
      </c>
      <c r="Q28" s="14" t="s">
        <v>31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35</v>
      </c>
      <c r="E29" s="31" t="s">
        <v>104</v>
      </c>
      <c r="I29" s="31" t="s">
        <v>15</v>
      </c>
      <c r="J29" s="31" t="s">
        <v>51</v>
      </c>
      <c r="L29" s="31" t="s">
        <v>18</v>
      </c>
      <c r="M29" s="31" t="s">
        <v>88</v>
      </c>
      <c r="O29" s="50" t="s">
        <v>39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41</v>
      </c>
      <c r="N30" s="50" t="s">
        <v>72</v>
      </c>
      <c r="P30" s="51" t="s">
        <v>42</v>
      </c>
      <c r="U30" s="31" t="s">
        <v>97</v>
      </c>
      <c r="V30" s="15" t="s">
        <v>44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43</v>
      </c>
      <c r="R31" s="14" t="s">
        <v>40</v>
      </c>
      <c r="U31" s="31" t="s">
        <v>97</v>
      </c>
      <c r="V31" s="15" t="s">
        <v>44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81" t="s" vm="1">
        <v>220</v>
      </c>
    </row>
    <row r="2" spans="2:54">
      <c r="B2" s="57" t="s">
        <v>165</v>
      </c>
      <c r="C2" s="81" t="s">
        <v>221</v>
      </c>
    </row>
    <row r="3" spans="2:54">
      <c r="B3" s="57" t="s">
        <v>167</v>
      </c>
      <c r="C3" s="81" t="s">
        <v>222</v>
      </c>
    </row>
    <row r="4" spans="2:54">
      <c r="B4" s="57" t="s">
        <v>168</v>
      </c>
      <c r="C4" s="81">
        <v>8660</v>
      </c>
    </row>
    <row r="6" spans="2:54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103</v>
      </c>
      <c r="C8" s="31" t="s">
        <v>35</v>
      </c>
      <c r="D8" s="73" t="s">
        <v>50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31" t="s">
        <v>45</v>
      </c>
      <c r="K8" s="73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05" t="s">
        <v>99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81" t="s" vm="1">
        <v>220</v>
      </c>
    </row>
    <row r="2" spans="2:51">
      <c r="B2" s="57" t="s">
        <v>165</v>
      </c>
      <c r="C2" s="81" t="s">
        <v>221</v>
      </c>
    </row>
    <row r="3" spans="2:51">
      <c r="B3" s="57" t="s">
        <v>167</v>
      </c>
      <c r="C3" s="81" t="s">
        <v>222</v>
      </c>
    </row>
    <row r="4" spans="2:51">
      <c r="B4" s="57" t="s">
        <v>168</v>
      </c>
      <c r="C4" s="81">
        <v>8660</v>
      </c>
    </row>
    <row r="6" spans="2:51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103</v>
      </c>
      <c r="C8" s="31" t="s">
        <v>35</v>
      </c>
      <c r="D8" s="73" t="s">
        <v>50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73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6" t="s">
        <v>37</v>
      </c>
      <c r="C11" s="117"/>
      <c r="D11" s="117"/>
      <c r="E11" s="117"/>
      <c r="F11" s="117"/>
      <c r="G11" s="118"/>
      <c r="H11" s="121"/>
      <c r="I11" s="118">
        <v>-2.1732300000000007</v>
      </c>
      <c r="J11" s="119">
        <v>1</v>
      </c>
      <c r="K11" s="119">
        <v>-3.1834364496206413E-4</v>
      </c>
      <c r="AW11" s="1"/>
    </row>
    <row r="12" spans="2:51" ht="19.5" customHeight="1">
      <c r="B12" s="120" t="s">
        <v>30</v>
      </c>
      <c r="C12" s="117"/>
      <c r="D12" s="117"/>
      <c r="E12" s="117"/>
      <c r="F12" s="117"/>
      <c r="G12" s="118"/>
      <c r="H12" s="121"/>
      <c r="I12" s="118">
        <v>-2.1732300000000007</v>
      </c>
      <c r="J12" s="119">
        <v>1</v>
      </c>
      <c r="K12" s="119">
        <v>-3.1834364496206413E-4</v>
      </c>
    </row>
    <row r="13" spans="2:51">
      <c r="B13" s="101" t="s">
        <v>29</v>
      </c>
      <c r="C13" s="85"/>
      <c r="D13" s="85"/>
      <c r="E13" s="85"/>
      <c r="F13" s="85"/>
      <c r="G13" s="93"/>
      <c r="H13" s="95"/>
      <c r="I13" s="93">
        <v>-4.8080100000000012</v>
      </c>
      <c r="J13" s="94">
        <v>2.212379729711075</v>
      </c>
      <c r="K13" s="94">
        <v>-7.0429702719640994E-4</v>
      </c>
    </row>
    <row r="14" spans="2:51">
      <c r="B14" s="89" t="s">
        <v>280</v>
      </c>
      <c r="C14" s="83" t="s">
        <v>281</v>
      </c>
      <c r="D14" s="96"/>
      <c r="E14" s="96" t="s">
        <v>150</v>
      </c>
      <c r="F14" s="108">
        <v>42640</v>
      </c>
      <c r="G14" s="90">
        <v>74720.000000000015</v>
      </c>
      <c r="H14" s="92">
        <v>-2.9123999999999999</v>
      </c>
      <c r="I14" s="90">
        <v>-2.1761300000000001</v>
      </c>
      <c r="J14" s="91">
        <v>1.0013344192745357</v>
      </c>
      <c r="K14" s="91">
        <v>-3.1876844885782752E-4</v>
      </c>
    </row>
    <row r="15" spans="2:51">
      <c r="B15" s="89" t="s">
        <v>282</v>
      </c>
      <c r="C15" s="83" t="s">
        <v>283</v>
      </c>
      <c r="D15" s="96"/>
      <c r="E15" s="96" t="s">
        <v>150</v>
      </c>
      <c r="F15" s="108">
        <v>42712</v>
      </c>
      <c r="G15" s="90">
        <v>321742.00000000006</v>
      </c>
      <c r="H15" s="92">
        <v>-1.5747</v>
      </c>
      <c r="I15" s="90">
        <v>-5.066580000000001</v>
      </c>
      <c r="J15" s="91">
        <v>2.3313593130961747</v>
      </c>
      <c r="K15" s="91">
        <v>-7.4217342144729031E-4</v>
      </c>
    </row>
    <row r="16" spans="2:51" s="7" customFormat="1">
      <c r="B16" s="89" t="s">
        <v>284</v>
      </c>
      <c r="C16" s="83" t="s">
        <v>285</v>
      </c>
      <c r="D16" s="96"/>
      <c r="E16" s="96" t="s">
        <v>150</v>
      </c>
      <c r="F16" s="108">
        <v>42726</v>
      </c>
      <c r="G16" s="90">
        <v>190800.00000000003</v>
      </c>
      <c r="H16" s="92">
        <v>-0.64370000000000005</v>
      </c>
      <c r="I16" s="90">
        <v>-1.2282300000000002</v>
      </c>
      <c r="J16" s="91">
        <v>0.56516337433221508</v>
      </c>
      <c r="K16" s="91">
        <v>-1.7991616858397685E-4</v>
      </c>
      <c r="AW16" s="1"/>
      <c r="AY16" s="1"/>
    </row>
    <row r="17" spans="2:51" s="7" customFormat="1">
      <c r="B17" s="89" t="s">
        <v>286</v>
      </c>
      <c r="C17" s="83" t="s">
        <v>287</v>
      </c>
      <c r="D17" s="96"/>
      <c r="E17" s="96" t="s">
        <v>150</v>
      </c>
      <c r="F17" s="108">
        <v>42641</v>
      </c>
      <c r="G17" s="90">
        <v>22493.250000000004</v>
      </c>
      <c r="H17" s="92">
        <v>2.6686000000000001</v>
      </c>
      <c r="I17" s="90">
        <v>0.60025000000000006</v>
      </c>
      <c r="J17" s="91">
        <v>-0.27620178260009287</v>
      </c>
      <c r="K17" s="91">
        <v>8.7927082217933213E-5</v>
      </c>
      <c r="AW17" s="1"/>
      <c r="AY17" s="1"/>
    </row>
    <row r="18" spans="2:51" s="7" customFormat="1">
      <c r="B18" s="89" t="s">
        <v>288</v>
      </c>
      <c r="C18" s="83" t="s">
        <v>289</v>
      </c>
      <c r="D18" s="96"/>
      <c r="E18" s="96" t="s">
        <v>150</v>
      </c>
      <c r="F18" s="108">
        <v>42641</v>
      </c>
      <c r="G18" s="90">
        <v>54406.750000000007</v>
      </c>
      <c r="H18" s="92">
        <v>2.4735</v>
      </c>
      <c r="I18" s="90">
        <v>1.3457500000000002</v>
      </c>
      <c r="J18" s="91">
        <v>-0.61923956507134537</v>
      </c>
      <c r="K18" s="91">
        <v>1.9713098024953538E-4</v>
      </c>
      <c r="AW18" s="1"/>
      <c r="AY18" s="1"/>
    </row>
    <row r="19" spans="2:51">
      <c r="B19" s="89" t="s">
        <v>290</v>
      </c>
      <c r="C19" s="83" t="s">
        <v>291</v>
      </c>
      <c r="D19" s="96"/>
      <c r="E19" s="96" t="s">
        <v>150</v>
      </c>
      <c r="F19" s="108">
        <v>42717</v>
      </c>
      <c r="G19" s="90">
        <v>173025.00000000003</v>
      </c>
      <c r="H19" s="92">
        <v>1.1355999999999999</v>
      </c>
      <c r="I19" s="90">
        <v>1.9647900000000003</v>
      </c>
      <c r="J19" s="91">
        <v>-0.90408746428127706</v>
      </c>
      <c r="K19" s="91">
        <v>2.8781049874381171E-4</v>
      </c>
    </row>
    <row r="20" spans="2:51">
      <c r="B20" s="89" t="s">
        <v>292</v>
      </c>
      <c r="C20" s="83" t="s">
        <v>293</v>
      </c>
      <c r="D20" s="96"/>
      <c r="E20" s="96" t="s">
        <v>150</v>
      </c>
      <c r="F20" s="108">
        <v>42725</v>
      </c>
      <c r="G20" s="90">
        <v>269150.00000000006</v>
      </c>
      <c r="H20" s="92">
        <v>0.27479999999999999</v>
      </c>
      <c r="I20" s="90">
        <v>0.73968</v>
      </c>
      <c r="J20" s="91">
        <v>-0.34035974103063171</v>
      </c>
      <c r="K20" s="91">
        <v>1.0835136055803552E-4</v>
      </c>
    </row>
    <row r="21" spans="2:51">
      <c r="B21" s="89" t="s">
        <v>294</v>
      </c>
      <c r="C21" s="83" t="s">
        <v>295</v>
      </c>
      <c r="D21" s="96"/>
      <c r="E21" s="96" t="s">
        <v>150</v>
      </c>
      <c r="F21" s="108">
        <v>42725</v>
      </c>
      <c r="G21" s="90">
        <v>3845.0000000000005</v>
      </c>
      <c r="H21" s="92">
        <v>0.19789999999999999</v>
      </c>
      <c r="I21" s="90">
        <v>7.6100000000000013E-3</v>
      </c>
      <c r="J21" s="91">
        <v>-3.5017002342135894E-3</v>
      </c>
      <c r="K21" s="91">
        <v>1.1147440161240678E-6</v>
      </c>
    </row>
    <row r="22" spans="2:51">
      <c r="B22" s="89" t="s">
        <v>296</v>
      </c>
      <c r="C22" s="83" t="s">
        <v>297</v>
      </c>
      <c r="D22" s="96"/>
      <c r="E22" s="96" t="s">
        <v>150</v>
      </c>
      <c r="F22" s="108">
        <v>42731</v>
      </c>
      <c r="G22" s="90">
        <v>192250.00000000003</v>
      </c>
      <c r="H22" s="92">
        <v>-2.4199999999999999E-2</v>
      </c>
      <c r="I22" s="90">
        <v>-4.6570000000000007E-2</v>
      </c>
      <c r="J22" s="91">
        <v>2.1428932970739403E-2</v>
      </c>
      <c r="K22" s="91">
        <v>-6.8217646295529355E-6</v>
      </c>
    </row>
    <row r="23" spans="2:51">
      <c r="B23" s="89" t="s">
        <v>298</v>
      </c>
      <c r="C23" s="83" t="s">
        <v>299</v>
      </c>
      <c r="D23" s="96"/>
      <c r="E23" s="96" t="s">
        <v>150</v>
      </c>
      <c r="F23" s="108">
        <v>42724</v>
      </c>
      <c r="G23" s="90">
        <v>322980.00000000006</v>
      </c>
      <c r="H23" s="92">
        <v>-0.29370000000000002</v>
      </c>
      <c r="I23" s="90">
        <v>-0.9485800000000002</v>
      </c>
      <c r="J23" s="91">
        <v>0.4364839432549707</v>
      </c>
      <c r="K23" s="91">
        <v>-1.3895188946320213E-4</v>
      </c>
    </row>
    <row r="24" spans="2:51">
      <c r="B24" s="86"/>
      <c r="C24" s="83"/>
      <c r="D24" s="83"/>
      <c r="E24" s="83"/>
      <c r="F24" s="83"/>
      <c r="G24" s="90"/>
      <c r="H24" s="92"/>
      <c r="I24" s="83"/>
      <c r="J24" s="91"/>
      <c r="K24" s="83"/>
    </row>
    <row r="25" spans="2:51">
      <c r="B25" s="101" t="s">
        <v>216</v>
      </c>
      <c r="C25" s="85"/>
      <c r="D25" s="85"/>
      <c r="E25" s="85"/>
      <c r="F25" s="85"/>
      <c r="G25" s="93"/>
      <c r="H25" s="95"/>
      <c r="I25" s="93">
        <v>2.6347800000000006</v>
      </c>
      <c r="J25" s="94">
        <v>-1.2123797297110752</v>
      </c>
      <c r="K25" s="94">
        <v>3.8595338223434581E-4</v>
      </c>
    </row>
    <row r="26" spans="2:51">
      <c r="B26" s="89" t="s">
        <v>300</v>
      </c>
      <c r="C26" s="83" t="s">
        <v>301</v>
      </c>
      <c r="D26" s="96"/>
      <c r="E26" s="96" t="s">
        <v>152</v>
      </c>
      <c r="F26" s="108">
        <v>42725</v>
      </c>
      <c r="G26" s="90">
        <v>4821.170000000001</v>
      </c>
      <c r="H26" s="92">
        <v>-0.84499999999999997</v>
      </c>
      <c r="I26" s="90">
        <v>-4.0740000000000012E-2</v>
      </c>
      <c r="J26" s="91">
        <v>1.8746290084344502E-2</v>
      </c>
      <c r="K26" s="91">
        <v>-5.9677623149664292E-6</v>
      </c>
    </row>
    <row r="27" spans="2:51">
      <c r="B27" s="89" t="s">
        <v>302</v>
      </c>
      <c r="C27" s="83" t="s">
        <v>303</v>
      </c>
      <c r="D27" s="96"/>
      <c r="E27" s="96" t="s">
        <v>152</v>
      </c>
      <c r="F27" s="108">
        <v>42703</v>
      </c>
      <c r="G27" s="90">
        <v>261984.15000000002</v>
      </c>
      <c r="H27" s="92">
        <v>1.0213000000000001</v>
      </c>
      <c r="I27" s="90">
        <v>2.6755200000000006</v>
      </c>
      <c r="J27" s="91">
        <v>-1.2311260197954197</v>
      </c>
      <c r="K27" s="91">
        <v>3.9192114454931223E-4</v>
      </c>
    </row>
    <row r="28" spans="2:51">
      <c r="B28" s="86"/>
      <c r="C28" s="83"/>
      <c r="D28" s="83"/>
      <c r="E28" s="83"/>
      <c r="F28" s="83"/>
      <c r="G28" s="90"/>
      <c r="H28" s="92"/>
      <c r="I28" s="83"/>
      <c r="J28" s="91"/>
      <c r="K28" s="83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122" t="s">
        <v>36</v>
      </c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122" t="s">
        <v>99</v>
      </c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123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2:11"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2:11"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2:11"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2:11"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2:11"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2:11"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0">
    <cfRule type="cellIs" dxfId="7" priority="2" operator="equal">
      <formula>"NR3"</formula>
    </cfRule>
  </conditionalFormatting>
  <conditionalFormatting sqref="B30">
    <cfRule type="containsText" dxfId="6" priority="1" operator="containsText" text="הפרשה ">
      <formula>NOT(ISERROR(SEARCH("הפרשה ",B30)))</formula>
    </cfRule>
  </conditionalFormatting>
  <dataValidations count="1">
    <dataValidation allowBlank="1" showInputMessage="1" showErrorMessage="1" sqref="C5:C1048576 AH1:XFD2 D3:XFD1048576 D1:AF2 A1:A1048576 B1:B29 B3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81" t="s" vm="1">
        <v>220</v>
      </c>
    </row>
    <row r="2" spans="2:78">
      <c r="B2" s="57" t="s">
        <v>165</v>
      </c>
      <c r="C2" s="81" t="s">
        <v>221</v>
      </c>
    </row>
    <row r="3" spans="2:78">
      <c r="B3" s="57" t="s">
        <v>167</v>
      </c>
      <c r="C3" s="81" t="s">
        <v>222</v>
      </c>
    </row>
    <row r="4" spans="2:78">
      <c r="B4" s="57" t="s">
        <v>168</v>
      </c>
      <c r="C4" s="81">
        <v>8660</v>
      </c>
    </row>
    <row r="6" spans="2:78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63">
      <c r="B8" s="23" t="s">
        <v>103</v>
      </c>
      <c r="C8" s="31" t="s">
        <v>35</v>
      </c>
      <c r="D8" s="31" t="s">
        <v>38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97</v>
      </c>
      <c r="O8" s="31" t="s">
        <v>45</v>
      </c>
      <c r="P8" s="73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166</v>
      </c>
      <c r="C1" s="81" t="s" vm="1">
        <v>220</v>
      </c>
    </row>
    <row r="2" spans="2:59">
      <c r="B2" s="57" t="s">
        <v>165</v>
      </c>
      <c r="C2" s="81" t="s">
        <v>221</v>
      </c>
    </row>
    <row r="3" spans="2:59">
      <c r="B3" s="57" t="s">
        <v>167</v>
      </c>
      <c r="C3" s="81" t="s">
        <v>222</v>
      </c>
    </row>
    <row r="4" spans="2:59">
      <c r="B4" s="57" t="s">
        <v>168</v>
      </c>
      <c r="C4" s="81">
        <v>8660</v>
      </c>
    </row>
    <row r="6" spans="2:59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3" t="s">
        <v>103</v>
      </c>
      <c r="C7" s="31" t="s">
        <v>212</v>
      </c>
      <c r="D7" s="31" t="s">
        <v>35</v>
      </c>
      <c r="E7" s="31" t="s">
        <v>15</v>
      </c>
      <c r="F7" s="31" t="s">
        <v>51</v>
      </c>
      <c r="G7" s="31" t="s">
        <v>18</v>
      </c>
      <c r="H7" s="31" t="s">
        <v>88</v>
      </c>
      <c r="I7" s="14" t="s">
        <v>31</v>
      </c>
      <c r="J7" s="73" t="s">
        <v>19</v>
      </c>
      <c r="K7" s="31" t="s">
        <v>0</v>
      </c>
      <c r="L7" s="31" t="s">
        <v>92</v>
      </c>
      <c r="M7" s="31" t="s">
        <v>97</v>
      </c>
      <c r="N7" s="73" t="s">
        <v>169</v>
      </c>
      <c r="O7" s="32" t="s">
        <v>171</v>
      </c>
      <c r="P7" s="1"/>
      <c r="Q7" s="1"/>
      <c r="R7" s="1"/>
      <c r="S7" s="1"/>
      <c r="T7" s="1"/>
      <c r="U7" s="1"/>
      <c r="BF7" s="3" t="s">
        <v>149</v>
      </c>
      <c r="BG7" s="3" t="s">
        <v>151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48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147</v>
      </c>
      <c r="BG8" s="3" t="s">
        <v>150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148</v>
      </c>
      <c r="BG9" s="4" t="s">
        <v>152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26</v>
      </c>
      <c r="BG10" s="4" t="s">
        <v>153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159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154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155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156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158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157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160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161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162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163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164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26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81" t="s" vm="1">
        <v>220</v>
      </c>
    </row>
    <row r="2" spans="2:64">
      <c r="B2" s="57" t="s">
        <v>165</v>
      </c>
      <c r="C2" s="81" t="s">
        <v>221</v>
      </c>
    </row>
    <row r="3" spans="2:64">
      <c r="B3" s="57" t="s">
        <v>167</v>
      </c>
      <c r="C3" s="81" t="s">
        <v>222</v>
      </c>
    </row>
    <row r="4" spans="2:64">
      <c r="B4" s="57" t="s">
        <v>168</v>
      </c>
      <c r="C4" s="81">
        <v>8660</v>
      </c>
    </row>
    <row r="6" spans="2:64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103</v>
      </c>
      <c r="C7" s="61" t="s">
        <v>35</v>
      </c>
      <c r="D7" s="61" t="s">
        <v>104</v>
      </c>
      <c r="E7" s="61" t="s">
        <v>15</v>
      </c>
      <c r="F7" s="61" t="s">
        <v>51</v>
      </c>
      <c r="G7" s="61" t="s">
        <v>18</v>
      </c>
      <c r="H7" s="61" t="s">
        <v>88</v>
      </c>
      <c r="I7" s="61" t="s">
        <v>39</v>
      </c>
      <c r="J7" s="61" t="s">
        <v>19</v>
      </c>
      <c r="K7" s="61" t="s">
        <v>0</v>
      </c>
      <c r="L7" s="61" t="s">
        <v>92</v>
      </c>
      <c r="M7" s="61" t="s">
        <v>97</v>
      </c>
      <c r="N7" s="78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166</v>
      </c>
      <c r="C1" s="81" t="s" vm="1">
        <v>220</v>
      </c>
    </row>
    <row r="2" spans="2:55">
      <c r="B2" s="57" t="s">
        <v>165</v>
      </c>
      <c r="C2" s="81" t="s">
        <v>221</v>
      </c>
    </row>
    <row r="3" spans="2:55">
      <c r="B3" s="57" t="s">
        <v>167</v>
      </c>
      <c r="C3" s="81" t="s">
        <v>222</v>
      </c>
    </row>
    <row r="4" spans="2:55">
      <c r="B4" s="57" t="s">
        <v>168</v>
      </c>
      <c r="C4" s="81">
        <v>8660</v>
      </c>
    </row>
    <row r="6" spans="2:55" ht="26.25" customHeight="1">
      <c r="B6" s="139" t="s">
        <v>201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0" t="s">
        <v>103</v>
      </c>
      <c r="C7" s="62" t="s">
        <v>41</v>
      </c>
      <c r="D7" s="62" t="s">
        <v>72</v>
      </c>
      <c r="E7" s="62" t="s">
        <v>42</v>
      </c>
      <c r="F7" s="62" t="s">
        <v>88</v>
      </c>
      <c r="G7" s="62" t="s">
        <v>213</v>
      </c>
      <c r="H7" s="79" t="s">
        <v>169</v>
      </c>
      <c r="I7" s="64" t="s">
        <v>170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209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1" t="s" vm="1">
        <v>220</v>
      </c>
    </row>
    <row r="2" spans="2:60">
      <c r="B2" s="57" t="s">
        <v>165</v>
      </c>
      <c r="C2" s="81" t="s">
        <v>221</v>
      </c>
    </row>
    <row r="3" spans="2:60">
      <c r="B3" s="57" t="s">
        <v>167</v>
      </c>
      <c r="C3" s="81" t="s">
        <v>222</v>
      </c>
    </row>
    <row r="4" spans="2:60">
      <c r="B4" s="57" t="s">
        <v>168</v>
      </c>
      <c r="C4" s="81">
        <v>8660</v>
      </c>
    </row>
    <row r="6" spans="2:60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43</v>
      </c>
      <c r="G7" s="60" t="s">
        <v>88</v>
      </c>
      <c r="H7" s="60" t="s">
        <v>40</v>
      </c>
      <c r="I7" s="60" t="s">
        <v>97</v>
      </c>
      <c r="J7" s="80" t="s">
        <v>169</v>
      </c>
      <c r="K7" s="60" t="s">
        <v>170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1" t="s" vm="1">
        <v>220</v>
      </c>
    </row>
    <row r="2" spans="2:60">
      <c r="B2" s="57" t="s">
        <v>165</v>
      </c>
      <c r="C2" s="81" t="s">
        <v>221</v>
      </c>
    </row>
    <row r="3" spans="2:60">
      <c r="B3" s="57" t="s">
        <v>167</v>
      </c>
      <c r="C3" s="81" t="s">
        <v>222</v>
      </c>
    </row>
    <row r="4" spans="2:60">
      <c r="B4" s="57" t="s">
        <v>168</v>
      </c>
      <c r="C4" s="81">
        <v>8660</v>
      </c>
    </row>
    <row r="6" spans="2:60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103</v>
      </c>
      <c r="C7" s="79" t="s">
        <v>219</v>
      </c>
      <c r="D7" s="62" t="s">
        <v>15</v>
      </c>
      <c r="E7" s="62" t="s">
        <v>16</v>
      </c>
      <c r="F7" s="62" t="s">
        <v>43</v>
      </c>
      <c r="G7" s="62" t="s">
        <v>88</v>
      </c>
      <c r="H7" s="62" t="s">
        <v>40</v>
      </c>
      <c r="I7" s="62" t="s">
        <v>97</v>
      </c>
      <c r="J7" s="79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81" t="s" vm="1">
        <v>220</v>
      </c>
    </row>
    <row r="2" spans="2:47">
      <c r="B2" s="57" t="s">
        <v>165</v>
      </c>
      <c r="C2" s="81" t="s">
        <v>221</v>
      </c>
    </row>
    <row r="3" spans="2:47">
      <c r="B3" s="57" t="s">
        <v>167</v>
      </c>
      <c r="C3" s="81" t="s">
        <v>222</v>
      </c>
    </row>
    <row r="4" spans="2:47">
      <c r="B4" s="57" t="s">
        <v>168</v>
      </c>
      <c r="C4" s="81">
        <v>8660</v>
      </c>
    </row>
    <row r="6" spans="2:47" ht="26.25" customHeight="1">
      <c r="B6" s="139" t="s">
        <v>204</v>
      </c>
      <c r="C6" s="140"/>
      <c r="D6" s="140"/>
    </row>
    <row r="7" spans="2:47" s="3" customFormat="1" ht="47.25">
      <c r="B7" s="60" t="s">
        <v>103</v>
      </c>
      <c r="C7" s="66" t="s">
        <v>94</v>
      </c>
      <c r="D7" s="67" t="s">
        <v>93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1" t="s" vm="1">
        <v>220</v>
      </c>
    </row>
    <row r="2" spans="2:18">
      <c r="B2" s="57" t="s">
        <v>165</v>
      </c>
      <c r="C2" s="81" t="s">
        <v>221</v>
      </c>
    </row>
    <row r="3" spans="2:18">
      <c r="B3" s="57" t="s">
        <v>167</v>
      </c>
      <c r="C3" s="81" t="s">
        <v>222</v>
      </c>
    </row>
    <row r="4" spans="2:18">
      <c r="B4" s="57" t="s">
        <v>168</v>
      </c>
      <c r="C4" s="81">
        <v>8660</v>
      </c>
    </row>
    <row r="6" spans="2:18" ht="26.25" customHeight="1">
      <c r="B6" s="139" t="s">
        <v>207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103</v>
      </c>
      <c r="C7" s="31" t="s">
        <v>35</v>
      </c>
      <c r="D7" s="73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45</v>
      </c>
      <c r="O7" s="73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5.71093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42578125" style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166</v>
      </c>
      <c r="C1" s="81" t="s" vm="1">
        <v>220</v>
      </c>
    </row>
    <row r="2" spans="2:13">
      <c r="B2" s="57" t="s">
        <v>165</v>
      </c>
      <c r="C2" s="81" t="s">
        <v>221</v>
      </c>
    </row>
    <row r="3" spans="2:13">
      <c r="B3" s="57" t="s">
        <v>167</v>
      </c>
      <c r="C3" s="81" t="s">
        <v>222</v>
      </c>
    </row>
    <row r="4" spans="2:13">
      <c r="B4" s="57" t="s">
        <v>168</v>
      </c>
      <c r="C4" s="81">
        <v>8660</v>
      </c>
    </row>
    <row r="6" spans="2:13" ht="26.25" customHeight="1">
      <c r="B6" s="129" t="s">
        <v>196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63">
      <c r="B7" s="13" t="s">
        <v>102</v>
      </c>
      <c r="C7" s="14" t="s">
        <v>35</v>
      </c>
      <c r="D7" s="14" t="s">
        <v>104</v>
      </c>
      <c r="E7" s="14" t="s">
        <v>15</v>
      </c>
      <c r="F7" s="14" t="s">
        <v>51</v>
      </c>
      <c r="G7" s="14" t="s">
        <v>88</v>
      </c>
      <c r="H7" s="14" t="s">
        <v>17</v>
      </c>
      <c r="I7" s="14" t="s">
        <v>19</v>
      </c>
      <c r="J7" s="14" t="s">
        <v>47</v>
      </c>
      <c r="K7" s="14" t="s">
        <v>169</v>
      </c>
      <c r="L7" s="14" t="s">
        <v>170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6" t="s">
        <v>34</v>
      </c>
      <c r="C10" s="117"/>
      <c r="D10" s="117"/>
      <c r="E10" s="117"/>
      <c r="F10" s="117"/>
      <c r="G10" s="117"/>
      <c r="H10" s="117"/>
      <c r="I10" s="117"/>
      <c r="J10" s="118">
        <v>700.81973000000005</v>
      </c>
      <c r="K10" s="119">
        <v>1</v>
      </c>
      <c r="L10" s="119">
        <v>0.10265894880409787</v>
      </c>
    </row>
    <row r="11" spans="2:13">
      <c r="B11" s="120" t="s">
        <v>218</v>
      </c>
      <c r="C11" s="117"/>
      <c r="D11" s="117"/>
      <c r="E11" s="117"/>
      <c r="F11" s="117"/>
      <c r="G11" s="117"/>
      <c r="H11" s="117"/>
      <c r="I11" s="117"/>
      <c r="J11" s="118">
        <v>700.81973000000005</v>
      </c>
      <c r="K11" s="119">
        <v>1</v>
      </c>
      <c r="L11" s="119">
        <v>0.10265894880409787</v>
      </c>
    </row>
    <row r="12" spans="2:13">
      <c r="B12" s="101" t="s">
        <v>32</v>
      </c>
      <c r="C12" s="85"/>
      <c r="D12" s="85"/>
      <c r="E12" s="85"/>
      <c r="F12" s="85"/>
      <c r="G12" s="85"/>
      <c r="H12" s="85"/>
      <c r="I12" s="85"/>
      <c r="J12" s="93">
        <v>595.72789000000012</v>
      </c>
      <c r="K12" s="94">
        <v>0.85004440442908202</v>
      </c>
      <c r="L12" s="94">
        <v>8.7264664995494998E-2</v>
      </c>
    </row>
    <row r="13" spans="2:13">
      <c r="B13" s="89" t="s">
        <v>307</v>
      </c>
      <c r="C13" s="83" t="s">
        <v>308</v>
      </c>
      <c r="D13" s="83">
        <v>10</v>
      </c>
      <c r="E13" s="83" t="s">
        <v>225</v>
      </c>
      <c r="F13" s="83" t="s">
        <v>149</v>
      </c>
      <c r="G13" s="96" t="s">
        <v>151</v>
      </c>
      <c r="H13" s="97">
        <v>0</v>
      </c>
      <c r="I13" s="97">
        <v>0</v>
      </c>
      <c r="J13" s="90">
        <v>595.72789000000012</v>
      </c>
      <c r="K13" s="91">
        <v>0.85004440442908202</v>
      </c>
      <c r="L13" s="91">
        <v>8.7264664995494998E-2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33</v>
      </c>
      <c r="C15" s="85"/>
      <c r="D15" s="85"/>
      <c r="E15" s="85"/>
      <c r="F15" s="85"/>
      <c r="G15" s="85"/>
      <c r="H15" s="85"/>
      <c r="I15" s="85"/>
      <c r="J15" s="93">
        <v>105.09184000000002</v>
      </c>
      <c r="K15" s="94">
        <v>0.14995559557091809</v>
      </c>
      <c r="L15" s="94">
        <v>1.5394283808602886E-2</v>
      </c>
    </row>
    <row r="16" spans="2:13">
      <c r="B16" s="89" t="s">
        <v>307</v>
      </c>
      <c r="C16" s="83" t="s">
        <v>309</v>
      </c>
      <c r="D16" s="83">
        <v>10</v>
      </c>
      <c r="E16" s="83" t="s">
        <v>225</v>
      </c>
      <c r="F16" s="83" t="s">
        <v>149</v>
      </c>
      <c r="G16" s="96" t="s">
        <v>153</v>
      </c>
      <c r="H16" s="97">
        <v>0</v>
      </c>
      <c r="I16" s="97">
        <v>0</v>
      </c>
      <c r="J16" s="90">
        <v>104.69336000000001</v>
      </c>
      <c r="K16" s="91">
        <v>0.14938700427283919</v>
      </c>
      <c r="L16" s="91">
        <v>1.5335912823642946E-2</v>
      </c>
    </row>
    <row r="17" spans="2:12">
      <c r="B17" s="89" t="s">
        <v>307</v>
      </c>
      <c r="C17" s="83" t="s">
        <v>310</v>
      </c>
      <c r="D17" s="83">
        <v>10</v>
      </c>
      <c r="E17" s="83" t="s">
        <v>225</v>
      </c>
      <c r="F17" s="83" t="s">
        <v>149</v>
      </c>
      <c r="G17" s="96" t="s">
        <v>152</v>
      </c>
      <c r="H17" s="97">
        <v>0</v>
      </c>
      <c r="I17" s="97">
        <v>0</v>
      </c>
      <c r="J17" s="90">
        <v>0.39848000000000006</v>
      </c>
      <c r="K17" s="91">
        <v>5.6859129807889405E-4</v>
      </c>
      <c r="L17" s="91">
        <v>5.8370984959936737E-5</v>
      </c>
    </row>
    <row r="18" spans="2:12">
      <c r="B18" s="86"/>
      <c r="C18" s="83"/>
      <c r="D18" s="83"/>
      <c r="E18" s="83"/>
      <c r="F18" s="83"/>
      <c r="G18" s="83"/>
      <c r="H18" s="83"/>
      <c r="I18" s="83"/>
      <c r="J18" s="83"/>
      <c r="K18" s="91"/>
      <c r="L18" s="83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122" t="s">
        <v>36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122" t="s">
        <v>99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123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conditionalFormatting sqref="B20">
    <cfRule type="cellIs" dxfId="16" priority="2" operator="equal">
      <formula>"NR3"</formula>
    </cfRule>
  </conditionalFormatting>
  <conditionalFormatting sqref="B20">
    <cfRule type="containsText" dxfId="15" priority="1" operator="containsText" text="הפרשה ">
      <formula>NOT(ISERROR(SEARCH("הפרשה ",B20)))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1" t="s" vm="1">
        <v>220</v>
      </c>
    </row>
    <row r="2" spans="2:18">
      <c r="B2" s="57" t="s">
        <v>165</v>
      </c>
      <c r="C2" s="81" t="s">
        <v>221</v>
      </c>
    </row>
    <row r="3" spans="2:18">
      <c r="B3" s="57" t="s">
        <v>167</v>
      </c>
      <c r="C3" s="81" t="s">
        <v>222</v>
      </c>
    </row>
    <row r="4" spans="2:18">
      <c r="B4" s="57" t="s">
        <v>168</v>
      </c>
      <c r="C4" s="81">
        <v>8660</v>
      </c>
    </row>
    <row r="6" spans="2:18" ht="26.25" customHeight="1">
      <c r="B6" s="139" t="s">
        <v>208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103</v>
      </c>
      <c r="C7" s="31" t="s">
        <v>35</v>
      </c>
      <c r="D7" s="73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45</v>
      </c>
      <c r="O7" s="73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1" t="s" vm="1">
        <v>220</v>
      </c>
    </row>
    <row r="2" spans="2:18">
      <c r="B2" s="57" t="s">
        <v>165</v>
      </c>
      <c r="C2" s="81" t="s">
        <v>221</v>
      </c>
    </row>
    <row r="3" spans="2:18">
      <c r="B3" s="57" t="s">
        <v>167</v>
      </c>
      <c r="C3" s="81" t="s">
        <v>222</v>
      </c>
    </row>
    <row r="4" spans="2:18">
      <c r="B4" s="57" t="s">
        <v>168</v>
      </c>
      <c r="C4" s="81">
        <v>8660</v>
      </c>
    </row>
    <row r="6" spans="2:18" ht="26.25" customHeight="1">
      <c r="B6" s="139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103</v>
      </c>
      <c r="C7" s="31" t="s">
        <v>35</v>
      </c>
      <c r="D7" s="73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45</v>
      </c>
      <c r="O7" s="73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7109375" style="2" customWidth="1"/>
    <col min="3" max="3" width="15.7109375" style="2" customWidth="1"/>
    <col min="4" max="4" width="6.5703125" style="2" customWidth="1"/>
    <col min="5" max="5" width="6.85546875" style="1" customWidth="1"/>
    <col min="6" max="6" width="8.28515625" style="1" bestFit="1" customWidth="1"/>
    <col min="7" max="7" width="7.140625" style="1" bestFit="1" customWidth="1"/>
    <col min="8" max="8" width="7" style="1" customWidth="1"/>
    <col min="9" max="9" width="12" style="1" bestFit="1" customWidth="1"/>
    <col min="10" max="10" width="7" style="1" bestFit="1" customWidth="1"/>
    <col min="11" max="11" width="7.85546875" style="1" customWidth="1"/>
    <col min="12" max="12" width="10.140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10.285156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166</v>
      </c>
      <c r="C1" s="81" t="s" vm="1">
        <v>220</v>
      </c>
    </row>
    <row r="2" spans="2:48">
      <c r="B2" s="57" t="s">
        <v>165</v>
      </c>
      <c r="C2" s="81" t="s">
        <v>221</v>
      </c>
    </row>
    <row r="3" spans="2:48">
      <c r="B3" s="57" t="s">
        <v>167</v>
      </c>
      <c r="C3" s="81" t="s">
        <v>222</v>
      </c>
    </row>
    <row r="4" spans="2:48">
      <c r="B4" s="57" t="s">
        <v>168</v>
      </c>
      <c r="C4" s="81">
        <v>8660</v>
      </c>
    </row>
    <row r="6" spans="2:48" ht="21.7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48" ht="27.75" customHeight="1">
      <c r="B7" s="134" t="s">
        <v>73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P7" s="3"/>
      <c r="AQ7" s="3"/>
    </row>
    <row r="8" spans="2:48" s="3" customFormat="1" ht="70.5" customHeight="1">
      <c r="B8" s="23" t="s">
        <v>102</v>
      </c>
      <c r="C8" s="31" t="s">
        <v>35</v>
      </c>
      <c r="D8" s="73" t="s">
        <v>106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47</v>
      </c>
      <c r="O8" s="31" t="s">
        <v>45</v>
      </c>
      <c r="P8" s="73" t="s">
        <v>169</v>
      </c>
      <c r="Q8" s="74" t="s">
        <v>171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48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16" t="s">
        <v>25</v>
      </c>
      <c r="C11" s="117"/>
      <c r="D11" s="117"/>
      <c r="E11" s="117"/>
      <c r="F11" s="117"/>
      <c r="G11" s="117"/>
      <c r="H11" s="118">
        <v>2.0951734640193989</v>
      </c>
      <c r="I11" s="117"/>
      <c r="J11" s="117"/>
      <c r="K11" s="119">
        <v>1.240049309568966E-2</v>
      </c>
      <c r="L11" s="118"/>
      <c r="M11" s="121"/>
      <c r="N11" s="118">
        <v>694.35610000000008</v>
      </c>
      <c r="O11" s="117"/>
      <c r="P11" s="119">
        <v>1</v>
      </c>
      <c r="Q11" s="119">
        <v>0.1017121297679691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16.5" customHeight="1">
      <c r="B12" s="84" t="s">
        <v>217</v>
      </c>
      <c r="C12" s="85"/>
      <c r="D12" s="85"/>
      <c r="E12" s="85"/>
      <c r="F12" s="85"/>
      <c r="G12" s="85"/>
      <c r="H12" s="93">
        <v>2.0951734640193989</v>
      </c>
      <c r="I12" s="85"/>
      <c r="J12" s="85"/>
      <c r="K12" s="94">
        <v>1.240049309568966E-2</v>
      </c>
      <c r="L12" s="93"/>
      <c r="M12" s="95"/>
      <c r="N12" s="93">
        <v>694.35610000000008</v>
      </c>
      <c r="O12" s="85"/>
      <c r="P12" s="94">
        <v>1</v>
      </c>
      <c r="Q12" s="94">
        <v>0.1017121297679691</v>
      </c>
      <c r="AR12" s="4"/>
    </row>
    <row r="13" spans="2:48">
      <c r="B13" s="87" t="s">
        <v>49</v>
      </c>
      <c r="C13" s="83"/>
      <c r="D13" s="83"/>
      <c r="E13" s="83"/>
      <c r="F13" s="83"/>
      <c r="G13" s="83"/>
      <c r="H13" s="118">
        <v>2.0951734640193989</v>
      </c>
      <c r="I13" s="117"/>
      <c r="J13" s="117"/>
      <c r="K13" s="119">
        <v>1.240049309568966E-2</v>
      </c>
      <c r="L13" s="118"/>
      <c r="M13" s="121"/>
      <c r="N13" s="118">
        <v>694.35610000000008</v>
      </c>
      <c r="O13" s="117"/>
      <c r="P13" s="119">
        <v>1</v>
      </c>
      <c r="Q13" s="119">
        <v>0.1017121297679691</v>
      </c>
    </row>
    <row r="14" spans="2:48">
      <c r="B14" s="88" t="s">
        <v>223</v>
      </c>
      <c r="C14" s="83" t="s">
        <v>224</v>
      </c>
      <c r="D14" s="96" t="s">
        <v>26</v>
      </c>
      <c r="E14" s="83" t="s">
        <v>225</v>
      </c>
      <c r="F14" s="83" t="s">
        <v>226</v>
      </c>
      <c r="G14" s="83"/>
      <c r="H14" s="90">
        <v>1.1100000000000003</v>
      </c>
      <c r="I14" s="96" t="s">
        <v>150</v>
      </c>
      <c r="J14" s="97">
        <v>0.01</v>
      </c>
      <c r="K14" s="91">
        <v>9.6000000000000026E-3</v>
      </c>
      <c r="L14" s="90">
        <v>89900.000000000015</v>
      </c>
      <c r="M14" s="92">
        <v>100.0391</v>
      </c>
      <c r="N14" s="90">
        <v>347.11690999999996</v>
      </c>
      <c r="O14" s="91">
        <v>3.7456772634473568E-6</v>
      </c>
      <c r="P14" s="91">
        <v>0.49991194719827464</v>
      </c>
      <c r="Q14" s="91">
        <v>5.0847108845989031E-2</v>
      </c>
    </row>
    <row r="15" spans="2:48" ht="18.75" customHeight="1">
      <c r="B15" s="88" t="s">
        <v>227</v>
      </c>
      <c r="C15" s="83" t="s">
        <v>228</v>
      </c>
      <c r="D15" s="96" t="s">
        <v>26</v>
      </c>
      <c r="E15" s="83" t="s">
        <v>225</v>
      </c>
      <c r="F15" s="83" t="s">
        <v>226</v>
      </c>
      <c r="G15" s="83"/>
      <c r="H15" s="90">
        <v>3.08</v>
      </c>
      <c r="I15" s="96" t="s">
        <v>150</v>
      </c>
      <c r="J15" s="97">
        <v>1.375E-2</v>
      </c>
      <c r="K15" s="91">
        <v>1.52E-2</v>
      </c>
      <c r="L15" s="90">
        <v>90300.000000000015</v>
      </c>
      <c r="M15" s="92">
        <v>99.546899999999994</v>
      </c>
      <c r="N15" s="90">
        <v>347.23919000000006</v>
      </c>
      <c r="O15" s="91">
        <v>2.5800737163918972E-6</v>
      </c>
      <c r="P15" s="91">
        <v>0.5000880528017253</v>
      </c>
      <c r="Q15" s="91">
        <v>5.0865020921980059E-2</v>
      </c>
      <c r="AP15" s="4"/>
    </row>
    <row r="16" spans="2:48" ht="20.25">
      <c r="B16" s="89"/>
      <c r="C16" s="83"/>
      <c r="D16" s="83"/>
      <c r="E16" s="83"/>
      <c r="F16" s="83"/>
      <c r="G16" s="83"/>
      <c r="H16" s="83"/>
      <c r="I16" s="83"/>
      <c r="J16" s="83"/>
      <c r="K16" s="91"/>
      <c r="L16" s="90"/>
      <c r="M16" s="92"/>
      <c r="N16" s="83"/>
      <c r="O16" s="83"/>
      <c r="P16" s="91"/>
      <c r="Q16" s="83"/>
      <c r="AQ16" s="4"/>
    </row>
    <row r="17" spans="2:4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AP17" s="3"/>
    </row>
    <row r="18" spans="2:43">
      <c r="B18" s="122" t="s">
        <v>36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AQ18" s="3"/>
    </row>
    <row r="19" spans="2:43">
      <c r="B19" s="122" t="s">
        <v>99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43">
      <c r="B20" s="123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4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4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4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4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4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4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4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4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4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4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4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4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C116" s="1"/>
      <c r="D116" s="1"/>
    </row>
    <row r="117" spans="2:17">
      <c r="C117" s="1"/>
      <c r="D117" s="1"/>
    </row>
    <row r="118" spans="2:17">
      <c r="C118" s="1"/>
      <c r="D118" s="1"/>
    </row>
    <row r="119" spans="2:17">
      <c r="C119" s="1"/>
      <c r="D119" s="1"/>
    </row>
    <row r="120" spans="2:17">
      <c r="C120" s="1"/>
      <c r="D120" s="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conditionalFormatting sqref="B18">
    <cfRule type="cellIs" dxfId="14" priority="2" operator="equal">
      <formula>"NR3"</formula>
    </cfRule>
  </conditionalFormatting>
  <conditionalFormatting sqref="B18">
    <cfRule type="containsText" dxfId="13" priority="1" operator="containsText" text="הפרשה ">
      <formula>NOT(ISERROR(SEARCH("הפרשה ",B18)))</formula>
    </cfRule>
  </conditionalFormatting>
  <dataValidations count="1">
    <dataValidation allowBlank="1" showInputMessage="1" showErrorMessage="1" sqref="AD1:XFD2 B20:B1048576 B1:B17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81" t="s" vm="1">
        <v>220</v>
      </c>
    </row>
    <row r="2" spans="2:67">
      <c r="B2" s="57" t="s">
        <v>165</v>
      </c>
      <c r="C2" s="81" t="s">
        <v>221</v>
      </c>
    </row>
    <row r="3" spans="2:67">
      <c r="B3" s="57" t="s">
        <v>167</v>
      </c>
      <c r="C3" s="81" t="s">
        <v>222</v>
      </c>
    </row>
    <row r="4" spans="2:67">
      <c r="B4" s="57" t="s">
        <v>168</v>
      </c>
      <c r="C4" s="81">
        <v>8660</v>
      </c>
    </row>
    <row r="6" spans="2:67" ht="26.25" customHeight="1">
      <c r="B6" s="134" t="s">
        <v>197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74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102</v>
      </c>
      <c r="C8" s="14" t="s">
        <v>35</v>
      </c>
      <c r="D8" s="77" t="s">
        <v>106</v>
      </c>
      <c r="E8" s="77" t="s">
        <v>214</v>
      </c>
      <c r="F8" s="77" t="s">
        <v>104</v>
      </c>
      <c r="G8" s="14" t="s">
        <v>50</v>
      </c>
      <c r="H8" s="14" t="s">
        <v>15</v>
      </c>
      <c r="I8" s="14" t="s">
        <v>51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0</v>
      </c>
      <c r="P8" s="14" t="s">
        <v>92</v>
      </c>
      <c r="Q8" s="14" t="s">
        <v>47</v>
      </c>
      <c r="R8" s="14" t="s">
        <v>45</v>
      </c>
      <c r="S8" s="77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48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6" t="s">
        <v>215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166</v>
      </c>
      <c r="C1" s="81" t="s" vm="1">
        <v>220</v>
      </c>
    </row>
    <row r="2" spans="2:65">
      <c r="B2" s="57" t="s">
        <v>165</v>
      </c>
      <c r="C2" s="81" t="s">
        <v>221</v>
      </c>
    </row>
    <row r="3" spans="2:65">
      <c r="B3" s="57" t="s">
        <v>167</v>
      </c>
      <c r="C3" s="81" t="s">
        <v>222</v>
      </c>
    </row>
    <row r="4" spans="2:65">
      <c r="B4" s="57" t="s">
        <v>168</v>
      </c>
      <c r="C4" s="81">
        <v>8660</v>
      </c>
    </row>
    <row r="6" spans="2:65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5" ht="26.25" customHeight="1">
      <c r="B7" s="139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M7" s="3"/>
    </row>
    <row r="8" spans="2:65" s="3" customFormat="1" ht="78.75">
      <c r="B8" s="23" t="s">
        <v>102</v>
      </c>
      <c r="C8" s="31" t="s">
        <v>35</v>
      </c>
      <c r="D8" s="77" t="s">
        <v>106</v>
      </c>
      <c r="E8" s="77" t="s">
        <v>214</v>
      </c>
      <c r="F8" s="73" t="s">
        <v>104</v>
      </c>
      <c r="G8" s="31" t="s">
        <v>50</v>
      </c>
      <c r="H8" s="31" t="s">
        <v>15</v>
      </c>
      <c r="I8" s="31" t="s">
        <v>51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31" t="s">
        <v>0</v>
      </c>
      <c r="P8" s="31" t="s">
        <v>92</v>
      </c>
      <c r="Q8" s="31" t="s">
        <v>47</v>
      </c>
      <c r="R8" s="14" t="s">
        <v>45</v>
      </c>
      <c r="S8" s="77" t="s">
        <v>169</v>
      </c>
      <c r="T8" s="32" t="s">
        <v>171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48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215</v>
      </c>
      <c r="U10" s="5"/>
      <c r="BH10" s="1"/>
      <c r="BI10" s="3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H11" s="1"/>
      <c r="BI11" s="3"/>
      <c r="BJ11" s="1"/>
      <c r="BM11" s="1"/>
    </row>
    <row r="12" spans="2:6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I12" s="3"/>
    </row>
    <row r="13" spans="2:65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BI13" s="4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2:60" ht="20.2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BH17" s="4"/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BH19" s="3"/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12" priority="2" operator="equal">
      <formula>"NR3"</formula>
    </cfRule>
  </conditionalFormatting>
  <conditionalFormatting sqref="B14:B110">
    <cfRule type="containsText" dxfId="11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81" t="s" vm="1">
        <v>220</v>
      </c>
    </row>
    <row r="2" spans="2:61">
      <c r="B2" s="57" t="s">
        <v>165</v>
      </c>
      <c r="C2" s="81" t="s">
        <v>221</v>
      </c>
    </row>
    <row r="3" spans="2:61">
      <c r="B3" s="57" t="s">
        <v>167</v>
      </c>
      <c r="C3" s="81" t="s">
        <v>222</v>
      </c>
    </row>
    <row r="4" spans="2:61">
      <c r="B4" s="57" t="s">
        <v>168</v>
      </c>
      <c r="C4" s="81">
        <v>8660</v>
      </c>
    </row>
    <row r="6" spans="2:6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102</v>
      </c>
      <c r="C8" s="31" t="s">
        <v>35</v>
      </c>
      <c r="D8" s="73" t="s">
        <v>106</v>
      </c>
      <c r="E8" s="73" t="s">
        <v>214</v>
      </c>
      <c r="F8" s="73" t="s">
        <v>104</v>
      </c>
      <c r="G8" s="31" t="s">
        <v>50</v>
      </c>
      <c r="H8" s="31" t="s">
        <v>88</v>
      </c>
      <c r="I8" s="31" t="s">
        <v>0</v>
      </c>
      <c r="J8" s="14" t="s">
        <v>92</v>
      </c>
      <c r="K8" s="14" t="s">
        <v>47</v>
      </c>
      <c r="L8" s="14" t="s">
        <v>45</v>
      </c>
      <c r="M8" s="77" t="s">
        <v>169</v>
      </c>
      <c r="N8" s="15" t="s">
        <v>171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48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28515625" style="2" bestFit="1" customWidth="1"/>
    <col min="4" max="5" width="6.5703125" style="2" bestFit="1" customWidth="1"/>
    <col min="6" max="6" width="6.140625" style="2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166</v>
      </c>
      <c r="C1" s="81" t="s" vm="1">
        <v>220</v>
      </c>
    </row>
    <row r="2" spans="2:58">
      <c r="B2" s="57" t="s">
        <v>165</v>
      </c>
      <c r="C2" s="81" t="s">
        <v>221</v>
      </c>
    </row>
    <row r="3" spans="2:58">
      <c r="B3" s="57" t="s">
        <v>167</v>
      </c>
      <c r="C3" s="81" t="s">
        <v>222</v>
      </c>
    </row>
    <row r="4" spans="2:58">
      <c r="B4" s="57" t="s">
        <v>168</v>
      </c>
      <c r="C4" s="81">
        <v>8660</v>
      </c>
    </row>
    <row r="6" spans="2:58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F6" s="3"/>
    </row>
    <row r="7" spans="2:58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BC7" s="3"/>
      <c r="BF7" s="3"/>
    </row>
    <row r="8" spans="2:58" s="3" customFormat="1" ht="63.75" customHeight="1">
      <c r="B8" s="23" t="s">
        <v>102</v>
      </c>
      <c r="C8" s="31" t="s">
        <v>35</v>
      </c>
      <c r="D8" s="73" t="s">
        <v>106</v>
      </c>
      <c r="E8" s="73" t="s">
        <v>104</v>
      </c>
      <c r="F8" s="73" t="s">
        <v>50</v>
      </c>
      <c r="G8" s="31" t="s">
        <v>88</v>
      </c>
      <c r="H8" s="31" t="s">
        <v>0</v>
      </c>
      <c r="I8" s="31" t="s">
        <v>92</v>
      </c>
      <c r="J8" s="31" t="s">
        <v>47</v>
      </c>
      <c r="K8" s="31" t="s">
        <v>45</v>
      </c>
      <c r="L8" s="73" t="s">
        <v>169</v>
      </c>
      <c r="M8" s="32" t="s">
        <v>171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48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27</v>
      </c>
      <c r="C11" s="100"/>
      <c r="D11" s="100"/>
      <c r="E11" s="100"/>
      <c r="F11" s="100"/>
      <c r="G11" s="100"/>
      <c r="H11" s="102"/>
      <c r="I11" s="103"/>
      <c r="J11" s="102">
        <v>4676.2026799999994</v>
      </c>
      <c r="K11" s="100"/>
      <c r="L11" s="104">
        <v>1</v>
      </c>
      <c r="M11" s="104">
        <v>0.68498935029084473</v>
      </c>
      <c r="N11" s="5"/>
      <c r="BC11" s="1"/>
      <c r="BD11" s="3"/>
      <c r="BF11" s="1"/>
    </row>
    <row r="12" spans="2:58" ht="20.25">
      <c r="B12" s="84" t="s">
        <v>217</v>
      </c>
      <c r="C12" s="85"/>
      <c r="D12" s="85"/>
      <c r="E12" s="85"/>
      <c r="F12" s="85"/>
      <c r="G12" s="85"/>
      <c r="H12" s="93"/>
      <c r="I12" s="95"/>
      <c r="J12" s="93">
        <v>4676.2026800000003</v>
      </c>
      <c r="K12" s="85"/>
      <c r="L12" s="94">
        <v>1.0000000000000002</v>
      </c>
      <c r="M12" s="94">
        <v>0.68498935029084485</v>
      </c>
      <c r="BD12" s="4"/>
    </row>
    <row r="13" spans="2:58">
      <c r="B13" s="101" t="s">
        <v>52</v>
      </c>
      <c r="C13" s="85"/>
      <c r="D13" s="85"/>
      <c r="E13" s="85"/>
      <c r="F13" s="85"/>
      <c r="G13" s="85"/>
      <c r="H13" s="93"/>
      <c r="I13" s="95"/>
      <c r="J13" s="93">
        <v>2110.2327599999999</v>
      </c>
      <c r="K13" s="85"/>
      <c r="L13" s="94">
        <v>0.45127059377161133</v>
      </c>
      <c r="M13" s="94">
        <v>0.3091155508329797</v>
      </c>
    </row>
    <row r="14" spans="2:58">
      <c r="B14" s="89" t="s">
        <v>229</v>
      </c>
      <c r="C14" s="83" t="s">
        <v>230</v>
      </c>
      <c r="D14" s="96" t="s">
        <v>26</v>
      </c>
      <c r="E14" s="83"/>
      <c r="F14" s="96" t="s">
        <v>231</v>
      </c>
      <c r="G14" s="96" t="s">
        <v>160</v>
      </c>
      <c r="H14" s="90">
        <v>320.00000000000006</v>
      </c>
      <c r="I14" s="92">
        <v>19590</v>
      </c>
      <c r="J14" s="90">
        <v>206.01784000000004</v>
      </c>
      <c r="K14" s="91">
        <v>3.3364201823351549E-6</v>
      </c>
      <c r="L14" s="91">
        <v>4.4056653250111065E-2</v>
      </c>
      <c r="M14" s="91">
        <v>3.0178338285782605E-2</v>
      </c>
    </row>
    <row r="15" spans="2:58">
      <c r="B15" s="89" t="s">
        <v>232</v>
      </c>
      <c r="C15" s="83" t="s">
        <v>233</v>
      </c>
      <c r="D15" s="96" t="s">
        <v>26</v>
      </c>
      <c r="E15" s="83"/>
      <c r="F15" s="96" t="s">
        <v>231</v>
      </c>
      <c r="G15" s="96" t="s">
        <v>152</v>
      </c>
      <c r="H15" s="90">
        <v>1577.0000000000002</v>
      </c>
      <c r="I15" s="92">
        <v>7186</v>
      </c>
      <c r="J15" s="90">
        <v>458.25644000000005</v>
      </c>
      <c r="K15" s="91">
        <v>1.1571225700242594E-4</v>
      </c>
      <c r="L15" s="91">
        <v>9.7997557282953382E-2</v>
      </c>
      <c r="M15" s="91">
        <v>6.7127283093340068E-2</v>
      </c>
    </row>
    <row r="16" spans="2:58" ht="20.25">
      <c r="B16" s="89" t="s">
        <v>234</v>
      </c>
      <c r="C16" s="83" t="s">
        <v>235</v>
      </c>
      <c r="D16" s="96" t="s">
        <v>110</v>
      </c>
      <c r="E16" s="83"/>
      <c r="F16" s="96" t="s">
        <v>231</v>
      </c>
      <c r="G16" s="96" t="s">
        <v>150</v>
      </c>
      <c r="H16" s="90">
        <v>60.000000000000007</v>
      </c>
      <c r="I16" s="92">
        <v>21341</v>
      </c>
      <c r="J16" s="90">
        <v>49.23369000000001</v>
      </c>
      <c r="K16" s="91">
        <v>6.6080161910493789E-7</v>
      </c>
      <c r="L16" s="91">
        <v>1.0528562034013466E-2</v>
      </c>
      <c r="M16" s="91">
        <v>7.2119528671757372E-3</v>
      </c>
      <c r="BC16" s="4"/>
    </row>
    <row r="17" spans="2:13">
      <c r="B17" s="89" t="s">
        <v>236</v>
      </c>
      <c r="C17" s="83" t="s">
        <v>237</v>
      </c>
      <c r="D17" s="96" t="s">
        <v>110</v>
      </c>
      <c r="E17" s="83"/>
      <c r="F17" s="96" t="s">
        <v>231</v>
      </c>
      <c r="G17" s="96" t="s">
        <v>150</v>
      </c>
      <c r="H17" s="90">
        <v>3636.0000000000005</v>
      </c>
      <c r="I17" s="92">
        <v>2292.75</v>
      </c>
      <c r="J17" s="90">
        <v>320.53608000000008</v>
      </c>
      <c r="K17" s="91">
        <v>1.8918776323557281E-4</v>
      </c>
      <c r="L17" s="91">
        <v>6.8546233329646891E-2</v>
      </c>
      <c r="M17" s="91">
        <v>4.6953439833359464E-2</v>
      </c>
    </row>
    <row r="18" spans="2:13">
      <c r="B18" s="89" t="s">
        <v>238</v>
      </c>
      <c r="C18" s="83" t="s">
        <v>239</v>
      </c>
      <c r="D18" s="96" t="s">
        <v>110</v>
      </c>
      <c r="E18" s="83"/>
      <c r="F18" s="96" t="s">
        <v>231</v>
      </c>
      <c r="G18" s="96" t="s">
        <v>150</v>
      </c>
      <c r="H18" s="90">
        <v>406.00000000000006</v>
      </c>
      <c r="I18" s="92">
        <v>39031.5</v>
      </c>
      <c r="J18" s="90">
        <v>609.30904000000021</v>
      </c>
      <c r="K18" s="91">
        <v>5.8017156501994168E-5</v>
      </c>
      <c r="L18" s="91">
        <v>0.1302999638159397</v>
      </c>
      <c r="M18" s="91">
        <v>8.9254087557201101E-2</v>
      </c>
    </row>
    <row r="19" spans="2:13">
      <c r="B19" s="89" t="s">
        <v>240</v>
      </c>
      <c r="C19" s="83" t="s">
        <v>241</v>
      </c>
      <c r="D19" s="96" t="s">
        <v>242</v>
      </c>
      <c r="E19" s="83"/>
      <c r="F19" s="96" t="s">
        <v>231</v>
      </c>
      <c r="G19" s="96" t="s">
        <v>150</v>
      </c>
      <c r="H19" s="90">
        <v>254.00000000000003</v>
      </c>
      <c r="I19" s="92">
        <v>22353</v>
      </c>
      <c r="J19" s="90">
        <v>219.24629000000004</v>
      </c>
      <c r="K19" s="91">
        <v>2.527659672271449E-7</v>
      </c>
      <c r="L19" s="91">
        <v>4.6885540470200507E-2</v>
      </c>
      <c r="M19" s="91">
        <v>3.2116095904717749E-2</v>
      </c>
    </row>
    <row r="20" spans="2:13">
      <c r="B20" s="89" t="s">
        <v>243</v>
      </c>
      <c r="C20" s="83" t="s">
        <v>244</v>
      </c>
      <c r="D20" s="96" t="s">
        <v>242</v>
      </c>
      <c r="E20" s="83"/>
      <c r="F20" s="96" t="s">
        <v>231</v>
      </c>
      <c r="G20" s="96" t="s">
        <v>150</v>
      </c>
      <c r="H20" s="90">
        <v>1800.0000000000002</v>
      </c>
      <c r="I20" s="92">
        <v>3578</v>
      </c>
      <c r="J20" s="90">
        <v>247.63338000000007</v>
      </c>
      <c r="K20" s="91">
        <v>1.4662739052163845E-6</v>
      </c>
      <c r="L20" s="91">
        <v>5.2956083588746435E-2</v>
      </c>
      <c r="M20" s="91">
        <v>3.6274353291403078E-2</v>
      </c>
    </row>
    <row r="21" spans="2:13">
      <c r="B21" s="86"/>
      <c r="C21" s="83"/>
      <c r="D21" s="83"/>
      <c r="E21" s="83"/>
      <c r="F21" s="83"/>
      <c r="G21" s="83"/>
      <c r="H21" s="90"/>
      <c r="I21" s="92"/>
      <c r="J21" s="83"/>
      <c r="K21" s="83"/>
      <c r="L21" s="91"/>
      <c r="M21" s="83"/>
    </row>
    <row r="22" spans="2:13">
      <c r="B22" s="101" t="s">
        <v>53</v>
      </c>
      <c r="C22" s="85"/>
      <c r="D22" s="85"/>
      <c r="E22" s="85"/>
      <c r="F22" s="85"/>
      <c r="G22" s="85"/>
      <c r="H22" s="93"/>
      <c r="I22" s="95"/>
      <c r="J22" s="93">
        <v>2239.0845900000004</v>
      </c>
      <c r="K22" s="85"/>
      <c r="L22" s="94">
        <v>0.47882539385568307</v>
      </c>
      <c r="M22" s="94">
        <v>0.32799029543996211</v>
      </c>
    </row>
    <row r="23" spans="2:13">
      <c r="B23" s="89" t="s">
        <v>245</v>
      </c>
      <c r="C23" s="83" t="s">
        <v>246</v>
      </c>
      <c r="D23" s="96" t="s">
        <v>110</v>
      </c>
      <c r="E23" s="83"/>
      <c r="F23" s="96" t="s">
        <v>247</v>
      </c>
      <c r="G23" s="96" t="s">
        <v>150</v>
      </c>
      <c r="H23" s="90">
        <v>262.00000000000006</v>
      </c>
      <c r="I23" s="92">
        <v>16828</v>
      </c>
      <c r="J23" s="90">
        <v>169.52359000000001</v>
      </c>
      <c r="K23" s="91">
        <v>7.0070899983150901E-4</v>
      </c>
      <c r="L23" s="91">
        <v>3.625240426918365E-2</v>
      </c>
      <c r="M23" s="91">
        <v>2.4832510846829154E-2</v>
      </c>
    </row>
    <row r="24" spans="2:13">
      <c r="B24" s="89" t="s">
        <v>248</v>
      </c>
      <c r="C24" s="83" t="s">
        <v>249</v>
      </c>
      <c r="D24" s="96" t="s">
        <v>242</v>
      </c>
      <c r="E24" s="83"/>
      <c r="F24" s="96" t="s">
        <v>247</v>
      </c>
      <c r="G24" s="96" t="s">
        <v>150</v>
      </c>
      <c r="H24" s="90">
        <v>726.00000000000011</v>
      </c>
      <c r="I24" s="92">
        <v>5966</v>
      </c>
      <c r="J24" s="90">
        <v>166.71409000000003</v>
      </c>
      <c r="K24" s="91">
        <v>8.5410076600838964E-5</v>
      </c>
      <c r="L24" s="91">
        <v>3.5651596264856519E-2</v>
      </c>
      <c r="M24" s="91">
        <v>2.4420963762295571E-2</v>
      </c>
    </row>
    <row r="25" spans="2:13">
      <c r="B25" s="89" t="s">
        <v>250</v>
      </c>
      <c r="C25" s="83" t="s">
        <v>251</v>
      </c>
      <c r="D25" s="96" t="s">
        <v>242</v>
      </c>
      <c r="E25" s="83"/>
      <c r="F25" s="96" t="s">
        <v>247</v>
      </c>
      <c r="G25" s="96" t="s">
        <v>150</v>
      </c>
      <c r="H25" s="90">
        <v>1398.0000000000002</v>
      </c>
      <c r="I25" s="92">
        <v>6092</v>
      </c>
      <c r="J25" s="90">
        <v>327.46388000000007</v>
      </c>
      <c r="K25" s="91">
        <v>8.6846096417058082E-5</v>
      </c>
      <c r="L25" s="91">
        <v>7.0027734554910293E-2</v>
      </c>
      <c r="M25" s="91">
        <v>4.7968252395107727E-2</v>
      </c>
    </row>
    <row r="26" spans="2:13">
      <c r="B26" s="89" t="s">
        <v>252</v>
      </c>
      <c r="C26" s="83" t="s">
        <v>253</v>
      </c>
      <c r="D26" s="96" t="s">
        <v>26</v>
      </c>
      <c r="E26" s="83"/>
      <c r="F26" s="96" t="s">
        <v>247</v>
      </c>
      <c r="G26" s="96" t="s">
        <v>152</v>
      </c>
      <c r="H26" s="90">
        <v>296.00000000000006</v>
      </c>
      <c r="I26" s="92">
        <v>21472</v>
      </c>
      <c r="J26" s="90">
        <v>257.01228000000003</v>
      </c>
      <c r="K26" s="91">
        <v>1.6444444444444446E-4</v>
      </c>
      <c r="L26" s="91">
        <v>5.4961749433837644E-2</v>
      </c>
      <c r="M26" s="91">
        <v>3.7648213035532646E-2</v>
      </c>
    </row>
    <row r="27" spans="2:13">
      <c r="B27" s="89" t="s">
        <v>254</v>
      </c>
      <c r="C27" s="83" t="s">
        <v>255</v>
      </c>
      <c r="D27" s="96" t="s">
        <v>26</v>
      </c>
      <c r="E27" s="83"/>
      <c r="F27" s="96" t="s">
        <v>247</v>
      </c>
      <c r="G27" s="96" t="s">
        <v>152</v>
      </c>
      <c r="H27" s="90">
        <v>465.00000000000006</v>
      </c>
      <c r="I27" s="92">
        <v>14996</v>
      </c>
      <c r="J27" s="90">
        <v>281.97984000000008</v>
      </c>
      <c r="K27" s="91">
        <v>3.0867106816120997E-4</v>
      </c>
      <c r="L27" s="91">
        <v>6.0301030407860792E-2</v>
      </c>
      <c r="M27" s="91">
        <v>4.1305563640949026E-2</v>
      </c>
    </row>
    <row r="28" spans="2:13">
      <c r="B28" s="89" t="s">
        <v>256</v>
      </c>
      <c r="C28" s="83" t="s">
        <v>257</v>
      </c>
      <c r="D28" s="96" t="s">
        <v>110</v>
      </c>
      <c r="E28" s="83"/>
      <c r="F28" s="96" t="s">
        <v>247</v>
      </c>
      <c r="G28" s="96" t="s">
        <v>150</v>
      </c>
      <c r="H28" s="90">
        <v>274.00000000000006</v>
      </c>
      <c r="I28" s="92">
        <v>11292</v>
      </c>
      <c r="J28" s="90">
        <v>118.96461000000002</v>
      </c>
      <c r="K28" s="91">
        <v>6.3773604263465622E-6</v>
      </c>
      <c r="L28" s="91">
        <v>2.5440430653018667E-2</v>
      </c>
      <c r="M28" s="91">
        <v>1.7426424064130544E-2</v>
      </c>
    </row>
    <row r="29" spans="2:13">
      <c r="B29" s="89" t="s">
        <v>258</v>
      </c>
      <c r="C29" s="83" t="s">
        <v>259</v>
      </c>
      <c r="D29" s="96" t="s">
        <v>242</v>
      </c>
      <c r="E29" s="83"/>
      <c r="F29" s="96" t="s">
        <v>247</v>
      </c>
      <c r="G29" s="96" t="s">
        <v>150</v>
      </c>
      <c r="H29" s="90">
        <v>571.00000000000011</v>
      </c>
      <c r="I29" s="92">
        <v>10230</v>
      </c>
      <c r="J29" s="90">
        <v>225.24683000000005</v>
      </c>
      <c r="K29" s="91">
        <v>1.1351888667992051E-4</v>
      </c>
      <c r="L29" s="91">
        <v>4.8168748322944821E-2</v>
      </c>
      <c r="M29" s="91">
        <v>3.2995079618057185E-2</v>
      </c>
    </row>
    <row r="30" spans="2:13">
      <c r="B30" s="89" t="s">
        <v>260</v>
      </c>
      <c r="C30" s="83" t="s">
        <v>261</v>
      </c>
      <c r="D30" s="96" t="s">
        <v>26</v>
      </c>
      <c r="E30" s="83"/>
      <c r="F30" s="96" t="s">
        <v>247</v>
      </c>
      <c r="G30" s="96" t="s">
        <v>152</v>
      </c>
      <c r="H30" s="90">
        <v>535.00000000000011</v>
      </c>
      <c r="I30" s="92">
        <v>5730</v>
      </c>
      <c r="J30" s="90">
        <v>123.96471000000003</v>
      </c>
      <c r="K30" s="91">
        <v>1.5764867153737221E-4</v>
      </c>
      <c r="L30" s="91">
        <v>2.6509695683250418E-2</v>
      </c>
      <c r="M30" s="91">
        <v>1.8158859222477713E-2</v>
      </c>
    </row>
    <row r="31" spans="2:13">
      <c r="B31" s="89" t="s">
        <v>262</v>
      </c>
      <c r="C31" s="83" t="s">
        <v>263</v>
      </c>
      <c r="D31" s="96" t="s">
        <v>110</v>
      </c>
      <c r="E31" s="83"/>
      <c r="F31" s="96" t="s">
        <v>247</v>
      </c>
      <c r="G31" s="96" t="s">
        <v>150</v>
      </c>
      <c r="H31" s="90">
        <v>354</v>
      </c>
      <c r="I31" s="92">
        <v>6975</v>
      </c>
      <c r="J31" s="90">
        <v>94.938820000000007</v>
      </c>
      <c r="K31" s="91">
        <v>1.4562330394101088E-5</v>
      </c>
      <c r="L31" s="91">
        <v>2.0302545996573447E-2</v>
      </c>
      <c r="M31" s="91">
        <v>1.3907027791442834E-2</v>
      </c>
    </row>
    <row r="32" spans="2:13">
      <c r="B32" s="89" t="s">
        <v>264</v>
      </c>
      <c r="C32" s="83" t="s">
        <v>265</v>
      </c>
      <c r="D32" s="96" t="s">
        <v>110</v>
      </c>
      <c r="E32" s="83"/>
      <c r="F32" s="96" t="s">
        <v>247</v>
      </c>
      <c r="G32" s="96" t="s">
        <v>150</v>
      </c>
      <c r="H32" s="90">
        <v>503.00000000000006</v>
      </c>
      <c r="I32" s="92">
        <v>9873.5</v>
      </c>
      <c r="J32" s="90">
        <v>190.95697000000004</v>
      </c>
      <c r="K32" s="91">
        <v>1.8939843217258078E-4</v>
      </c>
      <c r="L32" s="91">
        <v>4.0835905341895927E-2</v>
      </c>
      <c r="M32" s="91">
        <v>2.7972160268683724E-2</v>
      </c>
    </row>
    <row r="33" spans="2:13">
      <c r="B33" s="89" t="s">
        <v>266</v>
      </c>
      <c r="C33" s="83" t="s">
        <v>267</v>
      </c>
      <c r="D33" s="96" t="s">
        <v>242</v>
      </c>
      <c r="E33" s="83"/>
      <c r="F33" s="96" t="s">
        <v>247</v>
      </c>
      <c r="G33" s="96" t="s">
        <v>150</v>
      </c>
      <c r="H33" s="90">
        <v>2736.0000000000005</v>
      </c>
      <c r="I33" s="92">
        <v>1879</v>
      </c>
      <c r="J33" s="90">
        <v>197.66929999999999</v>
      </c>
      <c r="K33" s="91">
        <v>4.500000000000001E-5</v>
      </c>
      <c r="L33" s="91">
        <v>4.2271328581506229E-2</v>
      </c>
      <c r="M33" s="91">
        <v>2.895540990097676E-2</v>
      </c>
    </row>
    <row r="34" spans="2:13">
      <c r="B34" s="89" t="s">
        <v>268</v>
      </c>
      <c r="C34" s="83" t="s">
        <v>269</v>
      </c>
      <c r="D34" s="96" t="s">
        <v>242</v>
      </c>
      <c r="E34" s="83"/>
      <c r="F34" s="96" t="s">
        <v>247</v>
      </c>
      <c r="G34" s="96" t="s">
        <v>150</v>
      </c>
      <c r="H34" s="90">
        <v>601.00000000000011</v>
      </c>
      <c r="I34" s="92">
        <v>3645</v>
      </c>
      <c r="J34" s="90">
        <v>84.649670000000015</v>
      </c>
      <c r="K34" s="91">
        <v>1.823843916930653E-6</v>
      </c>
      <c r="L34" s="91">
        <v>1.8102224345844655E-2</v>
      </c>
      <c r="M34" s="91">
        <v>1.2399830893479241E-2</v>
      </c>
    </row>
    <row r="35" spans="2:13">
      <c r="B35" s="86"/>
      <c r="C35" s="83"/>
      <c r="D35" s="83"/>
      <c r="E35" s="83"/>
      <c r="F35" s="83"/>
      <c r="G35" s="83"/>
      <c r="H35" s="90"/>
      <c r="I35" s="92"/>
      <c r="J35" s="83"/>
      <c r="K35" s="83"/>
      <c r="L35" s="91"/>
      <c r="M35" s="83"/>
    </row>
    <row r="36" spans="2:13">
      <c r="B36" s="101" t="s">
        <v>46</v>
      </c>
      <c r="C36" s="85"/>
      <c r="D36" s="85"/>
      <c r="E36" s="85"/>
      <c r="F36" s="85"/>
      <c r="G36" s="85"/>
      <c r="H36" s="93"/>
      <c r="I36" s="95"/>
      <c r="J36" s="93">
        <v>326.88533000000007</v>
      </c>
      <c r="K36" s="85"/>
      <c r="L36" s="94">
        <v>6.9904012372705812E-2</v>
      </c>
      <c r="M36" s="94">
        <v>4.7883504017902923E-2</v>
      </c>
    </row>
    <row r="37" spans="2:13">
      <c r="B37" s="89" t="s">
        <v>270</v>
      </c>
      <c r="C37" s="83" t="s">
        <v>271</v>
      </c>
      <c r="D37" s="96" t="s">
        <v>242</v>
      </c>
      <c r="E37" s="83"/>
      <c r="F37" s="96" t="s">
        <v>247</v>
      </c>
      <c r="G37" s="96" t="s">
        <v>150</v>
      </c>
      <c r="H37" s="90">
        <v>1677.0000000000002</v>
      </c>
      <c r="I37" s="92">
        <v>5066.01</v>
      </c>
      <c r="J37" s="90">
        <v>326.88533000000007</v>
      </c>
      <c r="K37" s="91">
        <v>8.8170347003154587E-4</v>
      </c>
      <c r="L37" s="91">
        <v>6.9904012372705812E-2</v>
      </c>
      <c r="M37" s="91">
        <v>4.7883504017902923E-2</v>
      </c>
    </row>
    <row r="38" spans="2:13">
      <c r="B38" s="124"/>
      <c r="C38" s="124"/>
      <c r="D38" s="125"/>
      <c r="E38" s="125"/>
      <c r="F38" s="125"/>
      <c r="G38" s="125"/>
      <c r="H38" s="125"/>
      <c r="I38" s="125"/>
      <c r="J38" s="125"/>
      <c r="K38" s="125"/>
      <c r="L38" s="125"/>
      <c r="M38" s="125"/>
    </row>
    <row r="39" spans="2:13">
      <c r="B39" s="124"/>
      <c r="C39" s="124"/>
      <c r="D39" s="125"/>
      <c r="E39" s="125"/>
      <c r="F39" s="125"/>
      <c r="G39" s="125"/>
      <c r="H39" s="125"/>
      <c r="I39" s="125"/>
      <c r="J39" s="125"/>
      <c r="K39" s="125"/>
      <c r="L39" s="125"/>
      <c r="M39" s="125"/>
    </row>
    <row r="40" spans="2:13">
      <c r="B40" s="122" t="s">
        <v>36</v>
      </c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</row>
    <row r="41" spans="2:13">
      <c r="B41" s="122" t="s">
        <v>99</v>
      </c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</row>
    <row r="42" spans="2:13">
      <c r="B42" s="124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</row>
    <row r="43" spans="2:13">
      <c r="D43" s="1"/>
      <c r="E43" s="1"/>
      <c r="F43" s="1"/>
      <c r="G43" s="1"/>
    </row>
    <row r="44" spans="2:13">
      <c r="D44" s="1"/>
      <c r="E44" s="1"/>
      <c r="F44" s="1"/>
      <c r="G44" s="1"/>
    </row>
    <row r="45" spans="2:13">
      <c r="B45" s="98"/>
      <c r="D45" s="1"/>
      <c r="E45" s="1"/>
      <c r="F45" s="1"/>
      <c r="G45" s="1"/>
    </row>
    <row r="46" spans="2:13">
      <c r="B46" s="98"/>
      <c r="D46" s="1"/>
      <c r="E46" s="1"/>
      <c r="F46" s="1"/>
      <c r="G46" s="1"/>
    </row>
    <row r="47" spans="2:13">
      <c r="D47" s="1"/>
      <c r="E47" s="1"/>
      <c r="F47" s="1"/>
      <c r="G47" s="1"/>
    </row>
    <row r="48" spans="2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B246" s="44"/>
      <c r="D246" s="1"/>
      <c r="E246" s="1"/>
      <c r="F246" s="1"/>
      <c r="G246" s="1"/>
    </row>
    <row r="247" spans="2:7">
      <c r="B247" s="44"/>
      <c r="D247" s="1"/>
      <c r="E247" s="1"/>
      <c r="F247" s="1"/>
      <c r="G247" s="1"/>
    </row>
    <row r="248" spans="2:7">
      <c r="B248" s="3"/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D251" s="1"/>
      <c r="E251" s="1"/>
      <c r="F251" s="1"/>
      <c r="G25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D1:XFD2 C5:C1048576 A1:B1048576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19.285156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140625" style="1" customWidth="1"/>
    <col min="8" max="8" width="8.14062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.57031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166</v>
      </c>
      <c r="C1" s="81" t="s" vm="1">
        <v>220</v>
      </c>
    </row>
    <row r="2" spans="2:61">
      <c r="B2" s="57" t="s">
        <v>165</v>
      </c>
      <c r="C2" s="81" t="s">
        <v>221</v>
      </c>
    </row>
    <row r="3" spans="2:61">
      <c r="B3" s="57" t="s">
        <v>167</v>
      </c>
      <c r="C3" s="81" t="s">
        <v>222</v>
      </c>
    </row>
    <row r="4" spans="2:61">
      <c r="B4" s="57" t="s">
        <v>168</v>
      </c>
      <c r="C4" s="81">
        <v>8660</v>
      </c>
    </row>
    <row r="6" spans="2:61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1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I7" s="3"/>
    </row>
    <row r="8" spans="2:61" s="3" customFormat="1" ht="63">
      <c r="B8" s="23" t="s">
        <v>102</v>
      </c>
      <c r="C8" s="31" t="s">
        <v>35</v>
      </c>
      <c r="D8" s="73" t="s">
        <v>106</v>
      </c>
      <c r="E8" s="73" t="s">
        <v>104</v>
      </c>
      <c r="F8" s="77" t="s">
        <v>50</v>
      </c>
      <c r="G8" s="31" t="s">
        <v>15</v>
      </c>
      <c r="H8" s="31" t="s">
        <v>51</v>
      </c>
      <c r="I8" s="31" t="s">
        <v>88</v>
      </c>
      <c r="J8" s="31" t="s">
        <v>0</v>
      </c>
      <c r="K8" s="31" t="s">
        <v>92</v>
      </c>
      <c r="L8" s="31" t="s">
        <v>47</v>
      </c>
      <c r="M8" s="31" t="s">
        <v>45</v>
      </c>
      <c r="N8" s="73" t="s">
        <v>169</v>
      </c>
      <c r="O8" s="32" t="s">
        <v>171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48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6" t="s">
        <v>28</v>
      </c>
      <c r="C11" s="117"/>
      <c r="D11" s="117"/>
      <c r="E11" s="117"/>
      <c r="F11" s="117"/>
      <c r="G11" s="117"/>
      <c r="H11" s="117"/>
      <c r="I11" s="117"/>
      <c r="J11" s="118"/>
      <c r="K11" s="121"/>
      <c r="L11" s="118">
        <v>757.47411000000011</v>
      </c>
      <c r="M11" s="117"/>
      <c r="N11" s="119">
        <v>1</v>
      </c>
      <c r="O11" s="119">
        <v>0.11095791478205044</v>
      </c>
      <c r="P11" s="5"/>
      <c r="BC11" s="1"/>
      <c r="BD11" s="3"/>
      <c r="BE11" s="1"/>
      <c r="BI11" s="1"/>
    </row>
    <row r="12" spans="2:61" s="4" customFormat="1" ht="18" customHeight="1">
      <c r="B12" s="120" t="s">
        <v>217</v>
      </c>
      <c r="C12" s="117"/>
      <c r="D12" s="117"/>
      <c r="E12" s="117"/>
      <c r="F12" s="117"/>
      <c r="G12" s="117"/>
      <c r="H12" s="117"/>
      <c r="I12" s="117"/>
      <c r="J12" s="118"/>
      <c r="K12" s="121"/>
      <c r="L12" s="118">
        <v>757.47411000000011</v>
      </c>
      <c r="M12" s="117"/>
      <c r="N12" s="119">
        <v>1</v>
      </c>
      <c r="O12" s="119">
        <v>0.11095791478205044</v>
      </c>
      <c r="P12" s="5"/>
      <c r="BC12" s="1"/>
      <c r="BD12" s="3"/>
      <c r="BE12" s="1"/>
      <c r="BI12" s="1"/>
    </row>
    <row r="13" spans="2:61">
      <c r="B13" s="101" t="s">
        <v>272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757.47411000000011</v>
      </c>
      <c r="M13" s="85"/>
      <c r="N13" s="94">
        <v>1</v>
      </c>
      <c r="O13" s="94">
        <v>0.11095791478205044</v>
      </c>
      <c r="BD13" s="3"/>
    </row>
    <row r="14" spans="2:61" ht="20.25">
      <c r="B14" s="89" t="s">
        <v>273</v>
      </c>
      <c r="C14" s="83" t="s">
        <v>274</v>
      </c>
      <c r="D14" s="96" t="s">
        <v>26</v>
      </c>
      <c r="E14" s="83"/>
      <c r="F14" s="96" t="s">
        <v>247</v>
      </c>
      <c r="G14" s="83" t="s">
        <v>275</v>
      </c>
      <c r="H14" s="83" t="s">
        <v>276</v>
      </c>
      <c r="I14" s="96" t="s">
        <v>150</v>
      </c>
      <c r="J14" s="90">
        <v>1391.0400000000002</v>
      </c>
      <c r="K14" s="92">
        <v>10473</v>
      </c>
      <c r="L14" s="90">
        <v>560.15352000000007</v>
      </c>
      <c r="M14" s="91">
        <v>8.744504525569947E-5</v>
      </c>
      <c r="N14" s="91">
        <v>0.73950186891536129</v>
      </c>
      <c r="O14" s="91">
        <v>8.2053585352277691E-2</v>
      </c>
      <c r="BD14" s="4"/>
    </row>
    <row r="15" spans="2:61">
      <c r="B15" s="89" t="s">
        <v>277</v>
      </c>
      <c r="C15" s="83" t="s">
        <v>278</v>
      </c>
      <c r="D15" s="96" t="s">
        <v>26</v>
      </c>
      <c r="E15" s="83"/>
      <c r="F15" s="96" t="s">
        <v>247</v>
      </c>
      <c r="G15" s="83" t="s">
        <v>279</v>
      </c>
      <c r="H15" s="83" t="s">
        <v>226</v>
      </c>
      <c r="I15" s="96" t="s">
        <v>150</v>
      </c>
      <c r="J15" s="90">
        <v>4319.76</v>
      </c>
      <c r="K15" s="92">
        <v>1188</v>
      </c>
      <c r="L15" s="90">
        <v>197.32059000000004</v>
      </c>
      <c r="M15" s="91">
        <v>6.8772676674113318E-6</v>
      </c>
      <c r="N15" s="91">
        <v>0.26049813108463865</v>
      </c>
      <c r="O15" s="91">
        <v>2.8904329429772741E-2</v>
      </c>
    </row>
    <row r="16" spans="2:61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5">
      <c r="B18" s="122" t="s">
        <v>36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5" ht="20.25">
      <c r="B19" s="122" t="s">
        <v>99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C19" s="4"/>
    </row>
    <row r="20" spans="2:55">
      <c r="B20" s="123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C20" s="3"/>
    </row>
    <row r="21" spans="2:5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18">
    <cfRule type="cellIs" dxfId="10" priority="2" operator="equal">
      <formula>"NR3"</formula>
    </cfRule>
  </conditionalFormatting>
  <conditionalFormatting sqref="B18">
    <cfRule type="containsText" dxfId="9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D108088-FA9F-48D1-8C71-23D8FE42C5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