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קונצרני'!$N$10:$N$102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1231]}"/>
    <s v="{[Medida].[Medida].&amp;[2]}"/>
    <s v="{[Keren].[Keren].[All]}"/>
    <s v="{[Cheshbon KM].[Hie Peilut].[Peilut 4].&amp;[Kod_Peilut_L4_710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 si="9">
        <n x="1" s="1"/>
        <n x="2" s="1"/>
        <n x="3" s="1"/>
        <n x="4" s="1"/>
        <n x="5" s="1"/>
        <n x="6" s="1"/>
        <n x="28"/>
        <n x="8"/>
      </t>
    </mdx>
    <mdx n="0" f="v">
      <t c="8" fi="14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<sst xmlns="http://schemas.openxmlformats.org/spreadsheetml/2006/main" count="3184" uniqueCount="752">
  <si>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</si>
  <si>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</si>
  <si>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</si>
  <si>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</si>
  <si>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</si>
  <si>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</si>
  <si>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</si>
  <si>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</si>
  <si>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</si>
  <si>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</si>
  <si>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</si>
  <si>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</si>
  <si>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</si>
  <si>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</si>
  <si>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</si>
  <si>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</si>
  <si>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</si>
  <si>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</si>
  <si>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</si>
  <si>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</si>
  <si>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</si>
  <si>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</si>
  <si>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</si>
  <si>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</si>
  <si>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</si>
  <si>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</si>
  <si>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</si>
  <si>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</si>
  <si>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</si>
  <si>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</si>
  <si>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</si>
  <si>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</si>
  <si>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</si>
  <si>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</si>
  <si>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</si>
  <si>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</si>
  <si>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</si>
  <si>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</si>
  <si>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</si>
  <si>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</si>
  <si>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</si>
  <si>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</si>
  <si>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</si>
  <si>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</si>
  <si>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</si>
  <si>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</si>
  <si>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</si>
  <si>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</si>
  <si>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</si>
  <si>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</si>
  <si>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</si>
  <si>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</si>
  <si>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</si>
  <si>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</si>
  <si>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</si>
  <si>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</si>
  <si>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</si>
  <si>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</si>
  <si>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</si>
  <si>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</si>
  <si>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</si>
  <si>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</si>
  <si>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</si>
  <si>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</si>
  <si>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</si>
  <si>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</si>
  <si>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</si>
  <si>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</si>
  <si>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</si>
  <si>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</si>
  <si>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</si>
  <si>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</si>
  <si>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</si>
  <si>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</si>
  <si>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</si>
  <si>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</si>
  <si>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</si>
  <si>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</si>
  <si>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</si>
  <si>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</si>
  <si>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</si>
  <si>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</si>
  <si>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</si>
  <si>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</si>
  <si>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</si>
  <si>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</si>
  <si>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</si>
  <si>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</si>
  <si>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</si>
  <si>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</si>
  <si>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</si>
  <si>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</si>
  <si>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</si>
  <si>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</si>
  <si>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</si>
  <si>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</si>
  <si>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</si>
  <si>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</si>
  <si>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</si>
  <si>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</si>
  <si>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</si>
  <si>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</si>
  <si>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</si>
  <si>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</si>
  <si>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</si>
  <si>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</si>
  <si>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</si>
  <si>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</si>
  <si>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</si>
  <si>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</si>
  <si>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</si>
  <si>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</si>
  <si>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</si>
  <si>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</si>
  <si>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</si>
  <si>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</si>
  <si>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</si>
  <si>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</si>
  <si>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</si>
  <si>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</si>
  <si>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</si>
  <si>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</si>
  <si>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</si>
  <si>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</si>
  <si>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</si>
  <si>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</si>
  <si>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</si>
  <si>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</si>
  <si>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</si>
  <si>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</si>
  <si>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</si>
  <si>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</si>
  <si>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</si>
  <si>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</si>
  <si>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</si>
  <si>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</si>
  <si>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</si>
  <si>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</si>
  <si>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</si>
  <si>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</si>
  <si>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</si>
  <si>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</si>
  <si>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</si>
  <si>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</si>
  <si>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</si>
  <si>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</si>
  <si>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</si>
  <si>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</si>
  <si>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</si>
  <si>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</si>
  <si>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</si>
  <si>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</si>
  <si>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</si>
  <si>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</si>
  <si>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</si>
  <si>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</si>
  <si>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</si>
  <si>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</si>
  <si>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</si>
  <si>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</si>
  <si>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</si>
  <si>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</si>
  <si>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</si>
  <si>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</si>
  <si>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</si>
  <si>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</si>
  <si>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</si>
  <si>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</si>
  <si>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</si>
  <si>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</si>
  <si>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</si>
  <si>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</si>
  <si>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</si>
  <si>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</si>
  <si>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</si>
  <si>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</si>
  <si>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</si>
  <si>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</si>
  <si>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</si>
  <si>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</si>
  <si>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</si>
  <si>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</si>
  <si>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</si>
  <si>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</si>
  <si>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</si>
  <si>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</si>
  <si>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</si>
  <si>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</si>
  <si>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</si>
  <si>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</si>
  <si>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</si>
  <si>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</si>
  <si>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</si>
  <si>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</si>
  <si>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</si>
  <si>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</si>
  <si>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</si>
  <si>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</si>
  <si>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</si>
  <si>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</si>
  <si>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</si>
  <si>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</si>
  <si>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</si>
  <si>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</si>
  <si>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</si>
  <si>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</si>
  <si>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</si>
  <si>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</si>
  <si>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</si>
  <si>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</si>
  <si>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</si>
  <si>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</si>
  <si>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</si>
  <si>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</si>
  <si>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</si>
  <si>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</si>
  <si>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</si>
  <si>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</si>
  <si>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</si>
  <si>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</si>
  <si>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</si>
  <si>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</si>
  <si>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</si>
  <si>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</si>
  <si>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</si>
  <si>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</si>
  <si>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</si>
  <si>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</si>
  <si>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</si>
  <si>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</si>
  <si>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</si>
  <si>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</si>
  <si>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</si>
  <si>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</si>
  <si>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</si>
  <si>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</si>
  <si>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</si>
  <si>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</si>
  <si>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</si>
  <si>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31/12/2016</t>
  </si>
  <si>
    <t>מגדל חברה לביטוח</t>
  </si>
  <si>
    <t>מסלול לבני 60 ומעלה</t>
  </si>
  <si>
    <t>5903 גליל</t>
  </si>
  <si>
    <t>9590332</t>
  </si>
  <si>
    <t>RF</t>
  </si>
  <si>
    <t>ממשל צמוד 418</t>
  </si>
  <si>
    <t>1108927</t>
  </si>
  <si>
    <t>ממשלתי צמוד 0536</t>
  </si>
  <si>
    <t>1097708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</si>
  <si>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</si>
  <si>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</si>
  <si>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</si>
  <si>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</si>
  <si>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</si>
  <si>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</si>
  <si>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</si>
  <si>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</si>
  <si>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</si>
  <si>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</si>
  <si>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</si>
  <si>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</si>
  <si>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ממשל שקל  0217</t>
  </si>
  <si>
    <t>1101575</t>
  </si>
  <si>
    <t>ממשלתי  שיקלית 219</t>
  </si>
  <si>
    <t>1110907</t>
  </si>
  <si>
    <t>ממשלתי שקלי 0324</t>
  </si>
  <si>
    <t>1130848</t>
  </si>
  <si>
    <t>ממשלתי שקלי 0519</t>
  </si>
  <si>
    <t>1131770</t>
  </si>
  <si>
    <t>ממשלתי שקלי 118</t>
  </si>
  <si>
    <t>1126218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</si>
  <si>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</si>
  <si>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</si>
  <si>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</si>
  <si>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</si>
  <si>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</si>
  <si>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</si>
  <si>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</si>
  <si>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</si>
  <si>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</si>
  <si>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</si>
  <si>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</si>
  <si>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</si>
  <si>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</si>
  <si>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</si>
  <si>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</si>
  <si>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</si>
  <si>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</si>
  <si>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</si>
  <si>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</si>
  <si>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</si>
  <si>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</si>
  <si>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</si>
  <si>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</si>
  <si>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39</t>
  </si>
  <si>
    <t>2310159</t>
  </si>
  <si>
    <t>פועלים הנפקות אגח 34</t>
  </si>
  <si>
    <t>1940576</t>
  </si>
  <si>
    <t>520000118</t>
  </si>
  <si>
    <t>פעלה.ק32</t>
  </si>
  <si>
    <t>1940535</t>
  </si>
  <si>
    <t>הבינלאומי סדרה ט</t>
  </si>
  <si>
    <t>1135177</t>
  </si>
  <si>
    <t>513141879</t>
  </si>
  <si>
    <t>AA+</t>
  </si>
  <si>
    <t>כתב התח נדחה פועלים סד י</t>
  </si>
  <si>
    <t>1940402</t>
  </si>
  <si>
    <t>לאומי מימון הת יד</t>
  </si>
  <si>
    <t>6040299</t>
  </si>
  <si>
    <t>עזריאלי אגח ד*</t>
  </si>
  <si>
    <t>1138650</t>
  </si>
  <si>
    <t>510960719</t>
  </si>
  <si>
    <t>נדלן ובינוי</t>
  </si>
  <si>
    <t>פועלים 14</t>
  </si>
  <si>
    <t>1940501</t>
  </si>
  <si>
    <t>פועלים הנפקות טו</t>
  </si>
  <si>
    <t>1940543</t>
  </si>
  <si>
    <t>אירפורט אגח ה</t>
  </si>
  <si>
    <t>1133487</t>
  </si>
  <si>
    <t>511659401</t>
  </si>
  <si>
    <t>AA</t>
  </si>
  <si>
    <t>בזק סדרה ו</t>
  </si>
  <si>
    <t>2300143</t>
  </si>
  <si>
    <t>520031931</t>
  </si>
  <si>
    <t>תקשורת מדיה</t>
  </si>
  <si>
    <t>בינל הנפק התח כ</t>
  </si>
  <si>
    <t>1121953</t>
  </si>
  <si>
    <t>בינלאומי הנפקות 21</t>
  </si>
  <si>
    <t>1126598</t>
  </si>
  <si>
    <t>דיסק התחייבות י</t>
  </si>
  <si>
    <t>6910129</t>
  </si>
  <si>
    <t>520007030</t>
  </si>
  <si>
    <t>חשמל אגח 27</t>
  </si>
  <si>
    <t>6000210</t>
  </si>
  <si>
    <t>520000472</t>
  </si>
  <si>
    <t>שרותים</t>
  </si>
  <si>
    <t>למן.ק300</t>
  </si>
  <si>
    <t>6040257</t>
  </si>
  <si>
    <t>נצבא ה</t>
  </si>
  <si>
    <t>1120468</t>
  </si>
  <si>
    <t>520043159</t>
  </si>
  <si>
    <t>אדמה לשעבר מכתשים אגן ב</t>
  </si>
  <si>
    <t>1110915</t>
  </si>
  <si>
    <t>520043605</t>
  </si>
  <si>
    <t>כימיה גומי ופלסטיק</t>
  </si>
  <si>
    <t>AA-</t>
  </si>
  <si>
    <t>אמות אגח ב*</t>
  </si>
  <si>
    <t>1126630</t>
  </si>
  <si>
    <t>520026683</t>
  </si>
  <si>
    <t>אמות אגח ד</t>
  </si>
  <si>
    <t>1133149</t>
  </si>
  <si>
    <t>גב ים     ו*</t>
  </si>
  <si>
    <t>7590128</t>
  </si>
  <si>
    <t>520001736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</si>
  <si>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</si>
  <si>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</si>
  <si>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</si>
  <si>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</si>
  <si>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</si>
  <si>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</si>
  <si>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</si>
  <si>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</si>
  <si>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</si>
  <si>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</si>
  <si>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</si>
  <si>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</si>
  <si>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</si>
  <si>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</si>
  <si>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</si>
  <si>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</si>
  <si>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</si>
  <si>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</si>
  <si>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</si>
  <si>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</si>
  <si>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אגח ו*</t>
  </si>
  <si>
    <t>3230125</t>
  </si>
  <si>
    <t>520037789</t>
  </si>
  <si>
    <t>מליסרון אגח יא*</t>
  </si>
  <si>
    <t>3230208</t>
  </si>
  <si>
    <t>מליסרון אגח יג*</t>
  </si>
  <si>
    <t>3230224</t>
  </si>
  <si>
    <t>מליסרון אגח יד*</t>
  </si>
  <si>
    <t>3230232</t>
  </si>
  <si>
    <t>פז נפט סדרה ו*</t>
  </si>
  <si>
    <t>1139542</t>
  </si>
  <si>
    <t>510216054</t>
  </si>
  <si>
    <t>השקעה ואחזקות</t>
  </si>
  <si>
    <t>ריט 1 אגח 6*</t>
  </si>
  <si>
    <t>1138544</t>
  </si>
  <si>
    <t>513821488</t>
  </si>
  <si>
    <t>ריט1 אגח ה*</t>
  </si>
  <si>
    <t>1136753</t>
  </si>
  <si>
    <t>ביג אגח ג</t>
  </si>
  <si>
    <t>1106947</t>
  </si>
  <si>
    <t>513623314</t>
  </si>
  <si>
    <t>A+</t>
  </si>
  <si>
    <t>ביג אגח ז</t>
  </si>
  <si>
    <t>1136084</t>
  </si>
  <si>
    <t>ביג אגח ח</t>
  </si>
  <si>
    <t>1138924</t>
  </si>
  <si>
    <t>בינל הנפק התח כב (COCO)</t>
  </si>
  <si>
    <t>1138585</t>
  </si>
  <si>
    <t>ירושלים הנפקות אגח ט</t>
  </si>
  <si>
    <t>1127422</t>
  </si>
  <si>
    <t>520025636</t>
  </si>
  <si>
    <t>ישרס אגח טו</t>
  </si>
  <si>
    <t>6130207</t>
  </si>
  <si>
    <t>520017807</t>
  </si>
  <si>
    <t>סלע קפיטל נדלן אגח ג</t>
  </si>
  <si>
    <t>1138973</t>
  </si>
  <si>
    <t>513992529</t>
  </si>
  <si>
    <t>סלע קפיטל נדלן ב</t>
  </si>
  <si>
    <t>1132927</t>
  </si>
  <si>
    <t>סלקום אגח ו</t>
  </si>
  <si>
    <t>1125996</t>
  </si>
  <si>
    <t>511930125</t>
  </si>
  <si>
    <t>פנקס.ק1</t>
  </si>
  <si>
    <t>7670102</t>
  </si>
  <si>
    <t>520017450</t>
  </si>
  <si>
    <t>אשטרום נכ אג8</t>
  </si>
  <si>
    <t>2510162</t>
  </si>
  <si>
    <t>520036617</t>
  </si>
  <si>
    <t>A</t>
  </si>
  <si>
    <t>אשטרום נכסים אגח 10</t>
  </si>
  <si>
    <t>2510204</t>
  </si>
  <si>
    <t>דיסקונט שטר הון 1</t>
  </si>
  <si>
    <t>6910095</t>
  </si>
  <si>
    <t>מגה אור אגח ג</t>
  </si>
  <si>
    <t>1127323</t>
  </si>
  <si>
    <t>513257873</t>
  </si>
  <si>
    <t>ירושלים הנפקות נדחה אגח י</t>
  </si>
  <si>
    <t>1127414</t>
  </si>
  <si>
    <t>A-</t>
  </si>
  <si>
    <t>מבני תעשיה אגח יח</t>
  </si>
  <si>
    <t>2260479</t>
  </si>
  <si>
    <t>520024126</t>
  </si>
  <si>
    <t>כלכלית ירושלים אגח י</t>
  </si>
  <si>
    <t>1980317</t>
  </si>
  <si>
    <t>520017070</t>
  </si>
  <si>
    <t>BBB+</t>
  </si>
  <si>
    <t>לאומי אגח 178</t>
  </si>
  <si>
    <t>6040323</t>
  </si>
  <si>
    <t>מזרחי הנפקות 40</t>
  </si>
  <si>
    <t>2310167</t>
  </si>
  <si>
    <t>פועלים הנפקות אגח 29</t>
  </si>
  <si>
    <t>1940485</t>
  </si>
  <si>
    <t>פועלים הנפקות אגח 30</t>
  </si>
  <si>
    <t>1940493</t>
  </si>
  <si>
    <t>לאומי מימון הת יג</t>
  </si>
  <si>
    <t>6040281</t>
  </si>
  <si>
    <t>פעלה.ק11</t>
  </si>
  <si>
    <t>1940410</t>
  </si>
  <si>
    <t>בזק סדרה ז</t>
  </si>
  <si>
    <t>2300150</t>
  </si>
  <si>
    <t>בזק סדרה ט</t>
  </si>
  <si>
    <t>2300176</t>
  </si>
  <si>
    <t>דיסקונט התחייבות יא</t>
  </si>
  <si>
    <t>6910137</t>
  </si>
  <si>
    <t>חשמל אגח 26</t>
  </si>
  <si>
    <t>6000202</t>
  </si>
  <si>
    <t>דה זראסאי אגח ב</t>
  </si>
  <si>
    <t>1131028</t>
  </si>
  <si>
    <t>1744984</t>
  </si>
  <si>
    <t>דה זראסאי אגח ג</t>
  </si>
  <si>
    <t>1137975</t>
  </si>
  <si>
    <t>הראל הנפקות יב</t>
  </si>
  <si>
    <t>1138163</t>
  </si>
  <si>
    <t>כללביט אגח י</t>
  </si>
  <si>
    <t>1136068</t>
  </si>
  <si>
    <t>מויניאן אגח א</t>
  </si>
  <si>
    <t>1135656</t>
  </si>
  <si>
    <t>Real Estate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</si>
  <si>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</si>
  <si>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</si>
  <si>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</si>
  <si>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</si>
  <si>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</si>
  <si>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</si>
  <si>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</si>
  <si>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</si>
  <si>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</si>
  <si>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לייטסטון אגח א</t>
  </si>
  <si>
    <t>1133891</t>
  </si>
  <si>
    <t>1838682</t>
  </si>
  <si>
    <t>ממן אגח ב</t>
  </si>
  <si>
    <t>2380046</t>
  </si>
  <si>
    <t>520036435</t>
  </si>
  <si>
    <t>סלקום אגח ה</t>
  </si>
  <si>
    <t>1113661</t>
  </si>
  <si>
    <t>קרסו אגח ב</t>
  </si>
  <si>
    <t>1139591</t>
  </si>
  <si>
    <t>מגה אור אגח ה</t>
  </si>
  <si>
    <t>1132687</t>
  </si>
  <si>
    <t>קרדן אגח ח</t>
  </si>
  <si>
    <t>4590147</t>
  </si>
  <si>
    <t>520039249</t>
  </si>
  <si>
    <t>דה לסר אגח ה</t>
  </si>
  <si>
    <t>1135664</t>
  </si>
  <si>
    <t>1427976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</si>
  <si>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</si>
  <si>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</si>
  <si>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</si>
  <si>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</si>
  <si>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</si>
  <si>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</si>
  <si>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</si>
  <si>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520036658</t>
  </si>
  <si>
    <t>בזן אגח ה</t>
  </si>
  <si>
    <t>2590388</t>
  </si>
  <si>
    <t>אבנר יהש*</t>
  </si>
  <si>
    <t>268011</t>
  </si>
  <si>
    <t>550011340</t>
  </si>
  <si>
    <t>חיפוש נפט וגז</t>
  </si>
  <si>
    <t>אורמת טכנולוגיות*</t>
  </si>
  <si>
    <t>1134402</t>
  </si>
  <si>
    <t>520036716</t>
  </si>
  <si>
    <t>UTILITIES</t>
  </si>
  <si>
    <t>אלביט מערכות</t>
  </si>
  <si>
    <t>1081124</t>
  </si>
  <si>
    <t>520043027</t>
  </si>
  <si>
    <t>ביטחוניות</t>
  </si>
  <si>
    <t>בזק</t>
  </si>
  <si>
    <t>230011</t>
  </si>
  <si>
    <t>בינלאומי 5</t>
  </si>
  <si>
    <t>593038</t>
  </si>
  <si>
    <t>גזית גלוב</t>
  </si>
  <si>
    <t>126011</t>
  </si>
  <si>
    <t>520033234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</si>
  <si>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</si>
  <si>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</si>
  <si>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</si>
  <si>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</si>
  <si>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</si>
  <si>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</si>
  <si>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</si>
  <si>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</si>
  <si>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</si>
  <si>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</si>
  <si>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</si>
  <si>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</si>
  <si>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</si>
  <si>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</si>
  <si>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</si>
  <si>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</si>
  <si>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</si>
  <si>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</si>
  <si>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</si>
  <si>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נייס*</t>
  </si>
  <si>
    <t>273011</t>
  </si>
  <si>
    <t>520036872</t>
  </si>
  <si>
    <t>פועלים</t>
  </si>
  <si>
    <t>662577</t>
  </si>
  <si>
    <t>פז נפט*</t>
  </si>
  <si>
    <t>1100007</t>
  </si>
  <si>
    <t>קבוצת עזריאלי*</t>
  </si>
  <si>
    <t>1119478</t>
  </si>
  <si>
    <t>אינרום תעשיות בניה*</t>
  </si>
  <si>
    <t>1132356</t>
  </si>
  <si>
    <t>515001659</t>
  </si>
  <si>
    <t>מתכת ומוצרי בניה</t>
  </si>
  <si>
    <t>אלוני חץ*</t>
  </si>
  <si>
    <t>390013</t>
  </si>
  <si>
    <t>520038506</t>
  </si>
  <si>
    <t>ארפורט סיטי*</t>
  </si>
  <si>
    <t>1095835</t>
  </si>
  <si>
    <t>גב ים 1*</t>
  </si>
  <si>
    <t>759019</t>
  </si>
  <si>
    <t>חילן טק*</t>
  </si>
  <si>
    <t>1084698</t>
  </si>
  <si>
    <t>520039942</t>
  </si>
  <si>
    <t>שרותי מידע</t>
  </si>
  <si>
    <t>טאואר</t>
  </si>
  <si>
    <t>1082379</t>
  </si>
  <si>
    <t>520041997</t>
  </si>
  <si>
    <t>מוליכים למחצה</t>
  </si>
  <si>
    <t>מזור*</t>
  </si>
  <si>
    <t>1106855</t>
  </si>
  <si>
    <t>513009043</t>
  </si>
  <si>
    <t>מכשור רפואי</t>
  </si>
  <si>
    <t>ספאנטק*</t>
  </si>
  <si>
    <t>1090117</t>
  </si>
  <si>
    <t>512288713</t>
  </si>
  <si>
    <t>עץ נייר ודפוס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</si>
  <si>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</si>
  <si>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</si>
  <si>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</si>
  <si>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</si>
  <si>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</si>
  <si>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</si>
  <si>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</si>
  <si>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</si>
  <si>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</si>
  <si>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</t>
  </si>
  <si>
    <t>1139617</t>
  </si>
  <si>
    <t>510490071</t>
  </si>
  <si>
    <t>רדהיל*</t>
  </si>
  <si>
    <t>1122381</t>
  </si>
  <si>
    <t>514304005</t>
  </si>
  <si>
    <t>ביוטכנולוגיה</t>
  </si>
  <si>
    <t>CAESAR STONE SDO</t>
  </si>
  <si>
    <t>IL0011259137</t>
  </si>
  <si>
    <t>NASDAQ</t>
  </si>
  <si>
    <t>בלומברג</t>
  </si>
  <si>
    <t>511439507</t>
  </si>
  <si>
    <t>MATERIALS</t>
  </si>
  <si>
    <t>MOBILEYE NV</t>
  </si>
  <si>
    <t>NL0010831061</t>
  </si>
  <si>
    <t>NYSE</t>
  </si>
  <si>
    <t>560030876</t>
  </si>
  <si>
    <t>Automobiles &amp; Components</t>
  </si>
  <si>
    <t>REDHILL BIOPHARMA LTD ADR</t>
  </si>
  <si>
    <t>US7574681034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</si>
  <si>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</si>
  <si>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</si>
  <si>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</si>
  <si>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</si>
  <si>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</si>
  <si>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</si>
  <si>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</si>
  <si>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קסם תא100</t>
  </si>
  <si>
    <t>1117266</t>
  </si>
  <si>
    <t>520041989</t>
  </si>
  <si>
    <t>תכלית תא 100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</si>
  <si>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</si>
  <si>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</si>
  <si>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</si>
  <si>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</si>
  <si>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</si>
  <si>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</si>
  <si>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</si>
  <si>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</si>
  <si>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</si>
  <si>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תל בונד 60 סדרה 3</t>
  </si>
  <si>
    <t>1134550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</si>
  <si>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</si>
  <si>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</si>
  <si>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</si>
  <si>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</si>
  <si>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</si>
  <si>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</si>
  <si>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</si>
  <si>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</si>
  <si>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</si>
  <si>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</si>
  <si>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</si>
  <si>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</si>
  <si>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תכלית תל בונד שקלי</t>
  </si>
  <si>
    <t>1116250</t>
  </si>
  <si>
    <t>DAIWA NIKKEI 225</t>
  </si>
  <si>
    <t>JP3027640006</t>
  </si>
  <si>
    <t>DB X TRACKERS MSCI EUROPE HEDGE</t>
  </si>
  <si>
    <t>US2330518539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</si>
  <si>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</si>
  <si>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</si>
  <si>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</si>
  <si>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</si>
  <si>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</si>
  <si>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</si>
  <si>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</si>
  <si>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</si>
  <si>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</si>
  <si>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</si>
  <si>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</si>
  <si>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</si>
  <si>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ISHARES USD CORP BND</t>
  </si>
  <si>
    <t>IE0032895942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</si>
  <si>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</si>
  <si>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</si>
  <si>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</si>
  <si>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</si>
  <si>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</si>
  <si>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</si>
  <si>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</si>
  <si>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</si>
  <si>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</si>
  <si>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</si>
  <si>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</si>
  <si>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</si>
  <si>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</si>
  <si>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</si>
  <si>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</si>
  <si>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UBS LUX BD USD</t>
  </si>
  <si>
    <t>LU0396367608</t>
  </si>
  <si>
    <t>BBB</t>
  </si>
  <si>
    <t>S&amp;P</t>
  </si>
  <si>
    <t>NEUBER BERMAN H/Y BD I2A</t>
  </si>
  <si>
    <t>IE00B8QBJF01</t>
  </si>
  <si>
    <t>BB-</t>
  </si>
  <si>
    <t>Moodys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</si>
  <si>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</si>
  <si>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</si>
  <si>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</si>
  <si>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</si>
  <si>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</si>
  <si>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</si>
  <si>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מתמ אגח א'  רמ</t>
  </si>
  <si>
    <t>1138999</t>
  </si>
  <si>
    <t>510687403</t>
  </si>
  <si>
    <t>אורמת אגח 3*</t>
  </si>
  <si>
    <t>1139179</t>
  </si>
  <si>
    <t>REDHILL WARRANT</t>
  </si>
  <si>
    <t>52290</t>
  </si>
  <si>
    <t>+ILS/-USD 3.7422 03-01-17 (10) --93</t>
  </si>
  <si>
    <t>10000183</t>
  </si>
  <si>
    <t>+ILS/-USD 3.77 03-01-17 (10) --83</t>
  </si>
  <si>
    <t>10000187</t>
  </si>
  <si>
    <t>+ILS/-USD 3.8 03-01-17 (10) --29</t>
  </si>
  <si>
    <t>10000215</t>
  </si>
  <si>
    <t>+ILS/-USD 3.8084 03-01-17 (10) -56</t>
  </si>
  <si>
    <t>10000194</t>
  </si>
  <si>
    <t>+ILS/-USD 3.82 28-02-17 (10) --63</t>
  </si>
  <si>
    <t>10000222</t>
  </si>
  <si>
    <t>+ILS/-USD 3.83 27-02-17 (10) --75</t>
  </si>
  <si>
    <t>10000220</t>
  </si>
  <si>
    <t>+ILS/-USD 3.85 03-01-17 (10) --50</t>
  </si>
  <si>
    <t>10000203</t>
  </si>
  <si>
    <t>+ILS/-USD 3.8534 03-01-17 (10) --11</t>
  </si>
  <si>
    <t>10000218</t>
  </si>
  <si>
    <t>+USD/-ILS 3.8401 03-01-17 (10) --49</t>
  </si>
  <si>
    <t>10000198</t>
  </si>
  <si>
    <t>פורוורד ש"ח-מט"ח</t>
  </si>
  <si>
    <t>10000221</t>
  </si>
  <si>
    <t>+USD/-EUR 1.0646 01-03-17 (10) +50.3</t>
  </si>
  <si>
    <t>10000206</t>
  </si>
  <si>
    <t>+USD/-EUR 1.0691 01-03-17 (10) +51</t>
  </si>
  <si>
    <t>10000209</t>
  </si>
  <si>
    <t/>
  </si>
  <si>
    <t>פרנק שווצרי</t>
  </si>
  <si>
    <t>דולר ניו-זילנד</t>
  </si>
  <si>
    <t>בנק לאומי לישראל בע"מ</t>
  </si>
  <si>
    <t>30110000</t>
  </si>
  <si>
    <t>30210000</t>
  </si>
  <si>
    <t>32010000</t>
  </si>
  <si>
    <t>30310000</t>
  </si>
  <si>
    <t>NR</t>
  </si>
  <si>
    <t>455531</t>
  </si>
  <si>
    <t>כן</t>
  </si>
  <si>
    <t>90136004</t>
  </si>
  <si>
    <t>90136001</t>
  </si>
  <si>
    <t>90136005</t>
  </si>
  <si>
    <t>90136035</t>
  </si>
  <si>
    <t>90136025</t>
  </si>
  <si>
    <t>90136003</t>
  </si>
  <si>
    <t>90136002</t>
  </si>
  <si>
    <t>כתר נורבגי</t>
  </si>
  <si>
    <t>* בעל ענין/צד קשור</t>
  </si>
  <si>
    <t>לא</t>
  </si>
  <si>
    <t>סה"כ כתבי אופציה בחו"ל:</t>
  </si>
  <si>
    <t>מובטחות משכנתא - גורם 01</t>
  </si>
  <si>
    <t>בבטחונות אחרים - גורם 94</t>
  </si>
  <si>
    <t>בבטחונות אחרים - גורם 40</t>
  </si>
  <si>
    <t>white oak 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</si>
</sst>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#"/>
    <numFmt numFmtId="168" formatCode="#,##0.0000"/>
    <numFmt numFmtId="169" formatCode="0.0000"/>
    <numFmt numFmtId="170" formatCode="#,###.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32" xfId="0" applyNumberFormat="1" applyFont="1" applyFill="1" applyBorder="1" applyAlignment="1">
      <alignment horizontal="right"/>
    </xf>
    <xf numFmtId="166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/>
    </xf>
    <xf numFmtId="0" fontId="28" fillId="0" borderId="34" xfId="0" applyFont="1" applyFill="1" applyBorder="1" applyAlignment="1">
      <alignment horizontal="right" indent="1"/>
    </xf>
    <xf numFmtId="0" fontId="28" fillId="0" borderId="34" xfId="0" applyFont="1" applyFill="1" applyBorder="1" applyAlignment="1">
      <alignment horizontal="right" indent="2"/>
    </xf>
    <xf numFmtId="0" fontId="27" fillId="0" borderId="34" xfId="0" applyFont="1" applyFill="1" applyBorder="1" applyAlignment="1">
      <alignment horizontal="right" indent="3"/>
    </xf>
    <xf numFmtId="0" fontId="27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4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9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9" fontId="5" fillId="0" borderId="17" xfId="7" applyNumberFormat="1" applyFont="1" applyBorder="1" applyAlignment="1">
      <alignment horizontal="center"/>
    </xf>
    <xf numFmtId="169" fontId="5" fillId="0" borderId="16" xfId="7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170" fontId="27" fillId="0" borderId="0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7" fillId="0" borderId="0" xfId="13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3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185</v>
      </c>
      <c r="C1" s="81" t="s" vm="1">
        <v>239</v>
      </c>
    </row>
    <row r="2" spans="1:30">
      <c r="B2" s="57" t="s">
        <v>184</v>
      </c>
      <c r="C2" s="81" t="s">
        <v>240</v>
      </c>
    </row>
    <row r="3" spans="1:30">
      <c r="B3" s="57" t="s">
        <v>186</v>
      </c>
      <c r="C3" s="81" t="s">
        <v>241</v>
      </c>
    </row>
    <row r="4" spans="1:30">
      <c r="B4" s="57" t="s">
        <v>187</v>
      </c>
      <c r="C4" s="81">
        <v>9729</v>
      </c>
    </row>
    <row r="6" spans="1:30" ht="26.25" customHeight="1">
      <c r="B6" s="139" t="s">
        <v>201</v>
      </c>
      <c r="C6" s="140"/>
      <c r="D6" s="141"/>
    </row>
    <row r="7" spans="1:30" s="10" customFormat="1">
      <c r="B7" s="23"/>
      <c r="C7" s="24" t="s">
        <v>116</v>
      </c>
      <c r="D7" s="25" t="s">
        <v>114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9" t="s">
        <v>200</v>
      </c>
      <c r="C10" s="116">
        <v>141428.86277000004</v>
      </c>
      <c r="D10" s="117">
        <v>1</v>
      </c>
      <c r="AD10" s="68"/>
    </row>
    <row r="11" spans="1:30">
      <c r="A11" s="45" t="s">
        <v>147</v>
      </c>
      <c r="B11" s="29" t="s">
        <v>202</v>
      </c>
      <c r="C11" s="116" vm="2">
        <v>8059.0623299999997</v>
      </c>
      <c r="D11" s="117" vm="3">
        <v>5.6983151615283244E-2</v>
      </c>
    </row>
    <row r="12" spans="1:30">
      <c r="B12" s="29" t="s">
        <v>203</v>
      </c>
      <c r="C12" s="116" vm="4">
        <v>133006.99355000004</v>
      </c>
      <c r="D12" s="117" vm="5">
        <v>0.94045155242677625</v>
      </c>
    </row>
    <row r="13" spans="1:30">
      <c r="A13" s="55" t="s">
        <v>147</v>
      </c>
      <c r="B13" s="30" t="s">
        <v>73</v>
      </c>
      <c r="C13" s="116" vm="6">
        <v>47567.46759</v>
      </c>
      <c r="D13" s="117" vm="7">
        <v>0.33633493657767033</v>
      </c>
    </row>
    <row r="14" spans="1:30">
      <c r="A14" s="55" t="s">
        <v>147</v>
      </c>
      <c r="B14" s="30" t="s">
        <v>74</v>
      </c>
      <c r="C14" s="116" t="s" vm="8">
        <v>726</v>
      </c>
      <c r="D14" s="117" t="s" vm="9">
        <v>726</v>
      </c>
    </row>
    <row r="15" spans="1:30">
      <c r="A15" s="55" t="s">
        <v>147</v>
      </c>
      <c r="B15" s="30" t="s">
        <v>75</v>
      </c>
      <c r="C15" s="116" vm="10">
        <v>25315.867120000003</v>
      </c>
      <c r="D15" s="117" vm="11">
        <v>0.17900071190680616</v>
      </c>
    </row>
    <row r="16" spans="1:30">
      <c r="A16" s="55" t="s">
        <v>147</v>
      </c>
      <c r="B16" s="30" t="s">
        <v>76</v>
      </c>
      <c r="C16" s="116" vm="12">
        <v>5987.6046300000007</v>
      </c>
      <c r="D16" s="117" vm="13">
        <v>4.2336511181153995E-2</v>
      </c>
    </row>
    <row r="17" spans="1:4">
      <c r="A17" s="55" t="s">
        <v>147</v>
      </c>
      <c r="B17" s="30" t="s">
        <v>77</v>
      </c>
      <c r="C17" s="116" vm="14">
        <v>52104.196030000006</v>
      </c>
      <c r="D17" s="117" vm="15">
        <v>0.36841274835628796</v>
      </c>
    </row>
    <row r="18" spans="1:4">
      <c r="A18" s="55" t="s">
        <v>147</v>
      </c>
      <c r="B18" s="30" t="s">
        <v>78</v>
      </c>
      <c r="C18" s="116" vm="16">
        <v>2031.8581800000006</v>
      </c>
      <c r="D18" s="117" vm="17">
        <v>1.4366644404857644E-2</v>
      </c>
    </row>
    <row r="19" spans="1:4">
      <c r="A19" s="55" t="s">
        <v>147</v>
      </c>
      <c r="B19" s="30" t="s">
        <v>79</v>
      </c>
      <c r="C19" s="116" t="s" vm="18">
        <v>726</v>
      </c>
      <c r="D19" s="117" t="s" vm="19">
        <v>726</v>
      </c>
    </row>
    <row r="20" spans="1:4">
      <c r="A20" s="55" t="s">
        <v>147</v>
      </c>
      <c r="B20" s="30" t="s">
        <v>80</v>
      </c>
      <c r="C20" s="116" t="s" vm="20">
        <v>726</v>
      </c>
      <c r="D20" s="117" t="s" vm="21">
        <v>726</v>
      </c>
    </row>
    <row r="21" spans="1:4">
      <c r="A21" s="55" t="s">
        <v>147</v>
      </c>
      <c r="B21" s="30" t="s">
        <v>81</v>
      </c>
      <c r="C21" s="116" t="s" vm="22">
        <v>726</v>
      </c>
      <c r="D21" s="117" t="s" vm="23">
        <v>726</v>
      </c>
    </row>
    <row r="22" spans="1:4">
      <c r="A22" s="55" t="s">
        <v>147</v>
      </c>
      <c r="B22" s="30" t="s">
        <v>82</v>
      </c>
      <c r="C22" s="116" t="s" vm="24">
        <v>726</v>
      </c>
      <c r="D22" s="117" t="s" vm="25">
        <v>726</v>
      </c>
    </row>
    <row r="23" spans="1:4">
      <c r="B23" s="29" t="s">
        <v>204</v>
      </c>
      <c r="C23" s="116" vm="26">
        <v>180.97754999999998</v>
      </c>
      <c r="D23" s="117" vm="27">
        <v>1.2796366063857585E-3</v>
      </c>
    </row>
    <row r="24" spans="1:4">
      <c r="A24" s="55" t="s">
        <v>147</v>
      </c>
      <c r="B24" s="30" t="s">
        <v>83</v>
      </c>
      <c r="C24" s="116" t="s" vm="28">
        <v>726</v>
      </c>
      <c r="D24" s="117" t="s" vm="29">
        <v>726</v>
      </c>
    </row>
    <row r="25" spans="1:4">
      <c r="A25" s="55" t="s">
        <v>147</v>
      </c>
      <c r="B25" s="30" t="s">
        <v>84</v>
      </c>
      <c r="C25" s="116" t="s" vm="30">
        <v>726</v>
      </c>
      <c r="D25" s="117" t="s" vm="31">
        <v>726</v>
      </c>
    </row>
    <row r="26" spans="1:4">
      <c r="A26" s="55" t="s">
        <v>147</v>
      </c>
      <c r="B26" s="30" t="s">
        <v>75</v>
      </c>
      <c r="C26" s="116" vm="32">
        <v>323.97012000000007</v>
      </c>
      <c r="D26" s="117" vm="33">
        <v>2.2906930993771713E-3</v>
      </c>
    </row>
    <row r="27" spans="1:4">
      <c r="A27" s="55" t="s">
        <v>147</v>
      </c>
      <c r="B27" s="30" t="s">
        <v>85</v>
      </c>
      <c r="C27" s="116" vm="34">
        <v>30.324170000000006</v>
      </c>
      <c r="D27" s="117" vm="35">
        <v>2.1441288154395302E-4</v>
      </c>
    </row>
    <row r="28" spans="1:4">
      <c r="A28" s="55" t="s">
        <v>147</v>
      </c>
      <c r="B28" s="30" t="s">
        <v>86</v>
      </c>
      <c r="C28" s="116" t="s" vm="36">
        <v>726</v>
      </c>
      <c r="D28" s="117" t="s" vm="37">
        <v>726</v>
      </c>
    </row>
    <row r="29" spans="1:4">
      <c r="A29" s="55" t="s">
        <v>147</v>
      </c>
      <c r="B29" s="30" t="s">
        <v>87</v>
      </c>
      <c r="C29" s="116" vm="38">
        <v>1.1263200000000002</v>
      </c>
      <c r="D29" s="117" vm="39">
        <v>7.963862382402722E-6</v>
      </c>
    </row>
    <row r="30" spans="1:4">
      <c r="A30" s="55" t="s">
        <v>147</v>
      </c>
      <c r="B30" s="30" t="s">
        <v>229</v>
      </c>
      <c r="C30" s="116" t="s" vm="40">
        <v>726</v>
      </c>
      <c r="D30" s="117" t="s" vm="41">
        <v>726</v>
      </c>
    </row>
    <row r="31" spans="1:4">
      <c r="A31" s="55" t="s">
        <v>147</v>
      </c>
      <c r="B31" s="30" t="s">
        <v>110</v>
      </c>
      <c r="C31" s="116" vm="42">
        <v>-174.44306000000003</v>
      </c>
      <c r="D31" s="117" vm="43">
        <v>-1.2334332369177685E-3</v>
      </c>
    </row>
    <row r="32" spans="1:4">
      <c r="A32" s="55" t="s">
        <v>147</v>
      </c>
      <c r="B32" s="30" t="s">
        <v>88</v>
      </c>
      <c r="C32" s="116" t="s" vm="44">
        <v>726</v>
      </c>
      <c r="D32" s="117" t="s" vm="45">
        <v>726</v>
      </c>
    </row>
    <row r="33" spans="1:4">
      <c r="A33" s="55" t="s">
        <v>147</v>
      </c>
      <c r="B33" s="29" t="s">
        <v>205</v>
      </c>
      <c r="C33" s="116" vm="46">
        <v>181.82934000000003</v>
      </c>
      <c r="D33" s="117" vm="47">
        <v>1.2856593515547222E-3</v>
      </c>
    </row>
    <row r="34" spans="1:4">
      <c r="A34" s="55" t="s">
        <v>147</v>
      </c>
      <c r="B34" s="29" t="s">
        <v>206</v>
      </c>
      <c r="C34" s="116" t="s" vm="48">
        <v>726</v>
      </c>
      <c r="D34" s="117" t="s" vm="49">
        <v>726</v>
      </c>
    </row>
    <row r="35" spans="1:4">
      <c r="A35" s="55" t="s">
        <v>147</v>
      </c>
      <c r="B35" s="29" t="s">
        <v>207</v>
      </c>
      <c r="C35" s="116" t="s" vm="50">
        <v>726</v>
      </c>
      <c r="D35" s="117" t="s" vm="51">
        <v>726</v>
      </c>
    </row>
    <row r="36" spans="1:4">
      <c r="A36" s="55" t="s">
        <v>147</v>
      </c>
      <c r="B36" s="56" t="s">
        <v>208</v>
      </c>
      <c r="C36" s="116" t="s" vm="52">
        <v>726</v>
      </c>
      <c r="D36" s="117" t="s" vm="53">
        <v>726</v>
      </c>
    </row>
    <row r="37" spans="1:4">
      <c r="A37" s="55" t="s">
        <v>147</v>
      </c>
      <c r="B37" s="29" t="s">
        <v>209</v>
      </c>
      <c r="C37" s="116"/>
      <c r="D37" s="117"/>
    </row>
    <row r="38" spans="1:4">
      <c r="A38" s="55"/>
      <c r="B38" s="70" t="s">
        <v>211</v>
      </c>
      <c r="C38" s="116">
        <v>0</v>
      </c>
      <c r="D38" s="117">
        <v>0</v>
      </c>
    </row>
    <row r="39" spans="1:4">
      <c r="A39" s="55" t="s">
        <v>147</v>
      </c>
      <c r="B39" s="71" t="s">
        <v>213</v>
      </c>
      <c r="C39" s="116" t="s" vm="54">
        <v>726</v>
      </c>
      <c r="D39" s="117" t="s" vm="55">
        <v>726</v>
      </c>
    </row>
    <row r="40" spans="1:4">
      <c r="A40" s="55" t="s">
        <v>147</v>
      </c>
      <c r="B40" s="71" t="s">
        <v>212</v>
      </c>
      <c r="C40" s="116" t="s" vm="56">
        <v>726</v>
      </c>
      <c r="D40" s="117" t="s" vm="57">
        <v>726</v>
      </c>
    </row>
    <row r="41" spans="1:4">
      <c r="A41" s="55" t="s">
        <v>147</v>
      </c>
      <c r="B41" s="71" t="s">
        <v>214</v>
      </c>
      <c r="C41" s="116" t="s" vm="58">
        <v>726</v>
      </c>
      <c r="D41" s="117" t="s" vm="59">
        <v>726</v>
      </c>
    </row>
    <row r="42" spans="1:4">
      <c r="B42" s="71" t="s">
        <v>89</v>
      </c>
      <c r="C42" s="116" vm="60">
        <v>141428.86277000004</v>
      </c>
      <c r="D42" s="117" vm="61">
        <v>1</v>
      </c>
    </row>
    <row r="43" spans="1:4">
      <c r="A43" s="55" t="s">
        <v>147</v>
      </c>
      <c r="B43" s="29" t="s">
        <v>210</v>
      </c>
      <c r="C43" s="116"/>
      <c r="D43" s="117"/>
    </row>
    <row r="44" spans="1:4">
      <c r="B44" s="6" t="s">
        <v>115</v>
      </c>
    </row>
    <row r="45" spans="1:4">
      <c r="C45" s="65" t="s">
        <v>192</v>
      </c>
      <c r="D45" s="36" t="s">
        <v>109</v>
      </c>
    </row>
    <row r="46" spans="1:4">
      <c r="C46" s="65" t="s">
        <v>1</v>
      </c>
      <c r="D46" s="65" t="s">
        <v>2</v>
      </c>
    </row>
    <row r="47" spans="1:4">
      <c r="C47" s="118" t="s">
        <v>173</v>
      </c>
      <c r="D47" s="122">
        <v>2.7768000000000002</v>
      </c>
    </row>
    <row r="48" spans="1:4">
      <c r="C48" s="118" t="s">
        <v>182</v>
      </c>
      <c r="D48" s="122">
        <v>1.1814</v>
      </c>
    </row>
    <row r="49" spans="2:4">
      <c r="C49" s="118" t="s">
        <v>178</v>
      </c>
      <c r="D49" s="122">
        <v>2.8511000000000002</v>
      </c>
    </row>
    <row r="50" spans="2:4">
      <c r="B50" s="12"/>
      <c r="C50" s="118" t="s">
        <v>727</v>
      </c>
      <c r="D50" s="122">
        <v>3.7671999999999999</v>
      </c>
    </row>
    <row r="51" spans="2:4">
      <c r="C51" s="118" t="s">
        <v>171</v>
      </c>
      <c r="D51" s="122">
        <v>4.0438000000000001</v>
      </c>
    </row>
    <row r="52" spans="2:4">
      <c r="C52" s="118" t="s">
        <v>172</v>
      </c>
      <c r="D52" s="122">
        <v>4.7252000000000001</v>
      </c>
    </row>
    <row r="53" spans="2:4">
      <c r="C53" s="118" t="s">
        <v>174</v>
      </c>
      <c r="D53" s="122">
        <v>0.49590000000000001</v>
      </c>
    </row>
    <row r="54" spans="2:4">
      <c r="C54" s="118" t="s">
        <v>179</v>
      </c>
      <c r="D54" s="122">
        <v>3.2864</v>
      </c>
    </row>
    <row r="55" spans="2:4">
      <c r="C55" s="118" t="s">
        <v>180</v>
      </c>
      <c r="D55" s="122">
        <v>0.18540000000000001</v>
      </c>
    </row>
    <row r="56" spans="2:4">
      <c r="C56" s="118" t="s">
        <v>177</v>
      </c>
      <c r="D56" s="122">
        <v>0.54400000000000004</v>
      </c>
    </row>
    <row r="57" spans="2:4">
      <c r="C57" s="118" t="s">
        <v>728</v>
      </c>
      <c r="D57" s="122">
        <v>2.6753999999999998</v>
      </c>
    </row>
    <row r="58" spans="2:4">
      <c r="C58" s="118" t="s">
        <v>176</v>
      </c>
      <c r="D58" s="122">
        <v>0.42270000000000002</v>
      </c>
    </row>
    <row r="59" spans="2:4">
      <c r="C59" s="118" t="s">
        <v>169</v>
      </c>
      <c r="D59" s="122">
        <v>3.8450000000000002</v>
      </c>
    </row>
    <row r="60" spans="2:4">
      <c r="C60" s="118" t="s">
        <v>183</v>
      </c>
      <c r="D60" s="122">
        <v>0.28220000000000001</v>
      </c>
    </row>
    <row r="61" spans="2:4">
      <c r="C61" s="118" t="s">
        <v>744</v>
      </c>
      <c r="D61" s="122">
        <v>0.4456</v>
      </c>
    </row>
    <row r="62" spans="2:4">
      <c r="C62" s="118" t="s">
        <v>170</v>
      </c>
      <c r="D62" s="119">
        <v>1</v>
      </c>
    </row>
    <row r="63" spans="2:4">
      <c r="C63" s="120"/>
      <c r="D63" s="121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185</v>
      </c>
      <c r="C1" s="81" t="s" vm="1">
        <v>239</v>
      </c>
    </row>
    <row r="2" spans="2:60">
      <c r="B2" s="57" t="s">
        <v>184</v>
      </c>
      <c r="C2" s="81" t="s">
        <v>240</v>
      </c>
    </row>
    <row r="3" spans="2:60">
      <c r="B3" s="57" t="s">
        <v>186</v>
      </c>
      <c r="C3" s="81" t="s">
        <v>241</v>
      </c>
    </row>
    <row r="4" spans="2:60">
      <c r="B4" s="57" t="s">
        <v>187</v>
      </c>
      <c r="C4" s="81">
        <v>9729</v>
      </c>
    </row>
    <row r="6" spans="2:60" ht="26.25" customHeight="1">
      <c r="B6" s="152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60" ht="26.25" customHeight="1">
      <c r="B7" s="152" t="s">
        <v>98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  <c r="BH7" s="3"/>
    </row>
    <row r="8" spans="2:60" s="3" customFormat="1" ht="78.75">
      <c r="B8" s="23" t="s">
        <v>122</v>
      </c>
      <c r="C8" s="31" t="s">
        <v>48</v>
      </c>
      <c r="D8" s="73" t="s">
        <v>125</v>
      </c>
      <c r="E8" s="73" t="s">
        <v>67</v>
      </c>
      <c r="F8" s="31" t="s">
        <v>107</v>
      </c>
      <c r="G8" s="31" t="s">
        <v>0</v>
      </c>
      <c r="H8" s="31" t="s">
        <v>111</v>
      </c>
      <c r="I8" s="31" t="s">
        <v>64</v>
      </c>
      <c r="J8" s="31" t="s">
        <v>61</v>
      </c>
      <c r="K8" s="73" t="s">
        <v>188</v>
      </c>
      <c r="L8" s="32" t="s">
        <v>190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65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C11" s="1"/>
      <c r="BD11" s="3"/>
      <c r="BE11" s="1"/>
      <c r="BG11" s="1"/>
    </row>
    <row r="12" spans="2:60" s="4" customFormat="1" ht="18" customHeight="1">
      <c r="B12" s="112" t="s">
        <v>118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BC12" s="1"/>
      <c r="BD12" s="3"/>
      <c r="BE12" s="1"/>
      <c r="BG12" s="1"/>
    </row>
    <row r="13" spans="2:60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D13" s="3"/>
    </row>
    <row r="14" spans="2:60" ht="20.2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BD14" s="4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56" ht="20.2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BC19" s="4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BD20" s="3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185</v>
      </c>
      <c r="C1" s="81" t="s" vm="1">
        <v>239</v>
      </c>
    </row>
    <row r="2" spans="2:61">
      <c r="B2" s="57" t="s">
        <v>184</v>
      </c>
      <c r="C2" s="81" t="s">
        <v>240</v>
      </c>
    </row>
    <row r="3" spans="2:61">
      <c r="B3" s="57" t="s">
        <v>186</v>
      </c>
      <c r="C3" s="81" t="s">
        <v>241</v>
      </c>
    </row>
    <row r="4" spans="2:61">
      <c r="B4" s="57" t="s">
        <v>187</v>
      </c>
      <c r="C4" s="81">
        <v>9729</v>
      </c>
    </row>
    <row r="6" spans="2:61" ht="26.25" customHeight="1">
      <c r="B6" s="152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61" ht="26.25" customHeight="1">
      <c r="B7" s="152" t="s">
        <v>99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  <c r="BI7" s="3"/>
    </row>
    <row r="8" spans="2:61" s="3" customFormat="1" ht="78.75">
      <c r="B8" s="23" t="s">
        <v>122</v>
      </c>
      <c r="C8" s="31" t="s">
        <v>48</v>
      </c>
      <c r="D8" s="73" t="s">
        <v>125</v>
      </c>
      <c r="E8" s="73" t="s">
        <v>67</v>
      </c>
      <c r="F8" s="31" t="s">
        <v>107</v>
      </c>
      <c r="G8" s="31" t="s">
        <v>0</v>
      </c>
      <c r="H8" s="31" t="s">
        <v>111</v>
      </c>
      <c r="I8" s="31" t="s">
        <v>64</v>
      </c>
      <c r="J8" s="31" t="s">
        <v>61</v>
      </c>
      <c r="K8" s="73" t="s">
        <v>188</v>
      </c>
      <c r="L8" s="32" t="s">
        <v>190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65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D11" s="1"/>
      <c r="BE11" s="3"/>
      <c r="BF11" s="1"/>
      <c r="BH11" s="1"/>
    </row>
    <row r="12" spans="2:6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BE12" s="3"/>
    </row>
    <row r="13" spans="2:61" ht="20.2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E13" s="4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 ht="20.2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BD18" s="4"/>
    </row>
    <row r="19" spans="2:5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BD21" s="3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1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185</v>
      </c>
      <c r="C1" s="81" t="s" vm="1">
        <v>239</v>
      </c>
    </row>
    <row r="2" spans="1:60">
      <c r="B2" s="57" t="s">
        <v>184</v>
      </c>
      <c r="C2" s="81" t="s">
        <v>240</v>
      </c>
    </row>
    <row r="3" spans="1:60">
      <c r="B3" s="57" t="s">
        <v>186</v>
      </c>
      <c r="C3" s="81" t="s">
        <v>241</v>
      </c>
    </row>
    <row r="4" spans="1:60">
      <c r="B4" s="57" t="s">
        <v>187</v>
      </c>
      <c r="C4" s="81">
        <v>9729</v>
      </c>
    </row>
    <row r="6" spans="1:60" ht="26.25" customHeight="1">
      <c r="B6" s="152" t="s">
        <v>216</v>
      </c>
      <c r="C6" s="153"/>
      <c r="D6" s="153"/>
      <c r="E6" s="153"/>
      <c r="F6" s="153"/>
      <c r="G6" s="153"/>
      <c r="H6" s="153"/>
      <c r="I6" s="153"/>
      <c r="J6" s="153"/>
      <c r="K6" s="154"/>
      <c r="BD6" s="1" t="s">
        <v>126</v>
      </c>
      <c r="BF6" s="1" t="s">
        <v>193</v>
      </c>
      <c r="BH6" s="3" t="s">
        <v>170</v>
      </c>
    </row>
    <row r="7" spans="1:60" ht="26.25" customHeight="1">
      <c r="B7" s="152" t="s">
        <v>100</v>
      </c>
      <c r="C7" s="153"/>
      <c r="D7" s="153"/>
      <c r="E7" s="153"/>
      <c r="F7" s="153"/>
      <c r="G7" s="153"/>
      <c r="H7" s="153"/>
      <c r="I7" s="153"/>
      <c r="J7" s="153"/>
      <c r="K7" s="154"/>
      <c r="BD7" s="3" t="s">
        <v>128</v>
      </c>
      <c r="BF7" s="1" t="s">
        <v>148</v>
      </c>
      <c r="BH7" s="3" t="s">
        <v>169</v>
      </c>
    </row>
    <row r="8" spans="1:60" s="3" customFormat="1" ht="78.75">
      <c r="A8" s="2"/>
      <c r="B8" s="23" t="s">
        <v>122</v>
      </c>
      <c r="C8" s="31" t="s">
        <v>48</v>
      </c>
      <c r="D8" s="73" t="s">
        <v>125</v>
      </c>
      <c r="E8" s="73" t="s">
        <v>67</v>
      </c>
      <c r="F8" s="31" t="s">
        <v>107</v>
      </c>
      <c r="G8" s="31" t="s">
        <v>0</v>
      </c>
      <c r="H8" s="31" t="s">
        <v>111</v>
      </c>
      <c r="I8" s="31" t="s">
        <v>64</v>
      </c>
      <c r="J8" s="73" t="s">
        <v>188</v>
      </c>
      <c r="K8" s="31" t="s">
        <v>190</v>
      </c>
      <c r="BC8" s="1" t="s">
        <v>141</v>
      </c>
      <c r="BD8" s="1" t="s">
        <v>142</v>
      </c>
      <c r="BE8" s="1" t="s">
        <v>149</v>
      </c>
      <c r="BG8" s="4" t="s">
        <v>171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65</v>
      </c>
      <c r="I9" s="17" t="s">
        <v>23</v>
      </c>
      <c r="J9" s="33" t="s">
        <v>20</v>
      </c>
      <c r="K9" s="58" t="s">
        <v>20</v>
      </c>
      <c r="BC9" s="1" t="s">
        <v>138</v>
      </c>
      <c r="BE9" s="1" t="s">
        <v>150</v>
      </c>
      <c r="BG9" s="4" t="s">
        <v>172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134</v>
      </c>
      <c r="BD10" s="3"/>
      <c r="BE10" s="1" t="s">
        <v>194</v>
      </c>
      <c r="BG10" s="1" t="s">
        <v>178</v>
      </c>
    </row>
    <row r="11" spans="1:60" s="4" customFormat="1" ht="18" customHeight="1">
      <c r="A11" s="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BC11" s="1" t="s">
        <v>133</v>
      </c>
      <c r="BD11" s="3"/>
      <c r="BE11" s="1" t="s">
        <v>151</v>
      </c>
      <c r="BG11" s="1" t="s">
        <v>173</v>
      </c>
    </row>
    <row r="12" spans="1:60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P12" s="1"/>
      <c r="BC12" s="1" t="s">
        <v>131</v>
      </c>
      <c r="BD12" s="4"/>
      <c r="BE12" s="1" t="s">
        <v>152</v>
      </c>
      <c r="BG12" s="1" t="s">
        <v>174</v>
      </c>
    </row>
    <row r="13" spans="1:60">
      <c r="B13" s="98"/>
      <c r="C13" s="82"/>
      <c r="D13" s="82"/>
      <c r="E13" s="82"/>
      <c r="F13" s="82"/>
      <c r="G13" s="82"/>
      <c r="H13" s="82"/>
      <c r="I13" s="82"/>
      <c r="J13" s="82"/>
      <c r="K13" s="82"/>
      <c r="P13" s="1"/>
      <c r="BC13" s="1" t="s">
        <v>135</v>
      </c>
      <c r="BE13" s="1" t="s">
        <v>153</v>
      </c>
      <c r="BG13" s="1" t="s">
        <v>175</v>
      </c>
    </row>
    <row r="14" spans="1:60">
      <c r="B14" s="82"/>
      <c r="C14" s="82"/>
      <c r="D14" s="82"/>
      <c r="E14" s="82"/>
      <c r="F14" s="82"/>
      <c r="G14" s="82"/>
      <c r="H14" s="82"/>
      <c r="I14" s="82"/>
      <c r="J14" s="82"/>
      <c r="K14" s="82"/>
      <c r="P14" s="1"/>
      <c r="BC14" s="1" t="s">
        <v>132</v>
      </c>
      <c r="BE14" s="1" t="s">
        <v>154</v>
      </c>
      <c r="BG14" s="1" t="s">
        <v>177</v>
      </c>
    </row>
    <row r="15" spans="1:60">
      <c r="B15" s="82"/>
      <c r="C15" s="82"/>
      <c r="D15" s="82"/>
      <c r="E15" s="82"/>
      <c r="F15" s="82"/>
      <c r="G15" s="82"/>
      <c r="H15" s="82"/>
      <c r="I15" s="82"/>
      <c r="J15" s="82"/>
      <c r="K15" s="82"/>
      <c r="P15" s="1"/>
      <c r="BC15" s="1" t="s">
        <v>143</v>
      </c>
      <c r="BE15" s="1" t="s">
        <v>195</v>
      </c>
      <c r="BG15" s="1" t="s">
        <v>179</v>
      </c>
    </row>
    <row r="16" spans="1:60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P16" s="1"/>
      <c r="BC16" s="4" t="s">
        <v>129</v>
      </c>
      <c r="BD16" s="1" t="s">
        <v>144</v>
      </c>
      <c r="BE16" s="1" t="s">
        <v>155</v>
      </c>
      <c r="BG16" s="1" t="s">
        <v>180</v>
      </c>
    </row>
    <row r="17" spans="2:60">
      <c r="B17" s="82"/>
      <c r="C17" s="82"/>
      <c r="D17" s="82"/>
      <c r="E17" s="82"/>
      <c r="F17" s="82"/>
      <c r="G17" s="82"/>
      <c r="H17" s="82"/>
      <c r="I17" s="82"/>
      <c r="J17" s="82"/>
      <c r="K17" s="82"/>
      <c r="P17" s="1"/>
      <c r="BC17" s="1" t="s">
        <v>139</v>
      </c>
      <c r="BE17" s="1" t="s">
        <v>156</v>
      </c>
      <c r="BG17" s="1" t="s">
        <v>181</v>
      </c>
    </row>
    <row r="18" spans="2:60">
      <c r="B18" s="82"/>
      <c r="C18" s="82"/>
      <c r="D18" s="82"/>
      <c r="E18" s="82"/>
      <c r="F18" s="82"/>
      <c r="G18" s="82"/>
      <c r="H18" s="82"/>
      <c r="I18" s="82"/>
      <c r="J18" s="82"/>
      <c r="K18" s="82"/>
      <c r="BD18" s="1" t="s">
        <v>127</v>
      </c>
      <c r="BF18" s="1" t="s">
        <v>157</v>
      </c>
      <c r="BH18" s="1" t="s">
        <v>29</v>
      </c>
    </row>
    <row r="19" spans="2:60">
      <c r="B19" s="82"/>
      <c r="C19" s="82"/>
      <c r="D19" s="82"/>
      <c r="E19" s="82"/>
      <c r="F19" s="82"/>
      <c r="G19" s="82"/>
      <c r="H19" s="82"/>
      <c r="I19" s="82"/>
      <c r="J19" s="82"/>
      <c r="K19" s="82"/>
      <c r="BD19" s="1" t="s">
        <v>140</v>
      </c>
      <c r="BF19" s="1" t="s">
        <v>158</v>
      </c>
    </row>
    <row r="20" spans="2:60">
      <c r="B20" s="82"/>
      <c r="C20" s="82"/>
      <c r="D20" s="82"/>
      <c r="E20" s="82"/>
      <c r="F20" s="82"/>
      <c r="G20" s="82"/>
      <c r="H20" s="82"/>
      <c r="I20" s="82"/>
      <c r="J20" s="82"/>
      <c r="K20" s="82"/>
      <c r="BD20" s="1" t="s">
        <v>145</v>
      </c>
      <c r="BF20" s="1" t="s">
        <v>159</v>
      </c>
    </row>
    <row r="21" spans="2:60">
      <c r="B21" s="82"/>
      <c r="C21" s="82"/>
      <c r="D21" s="82"/>
      <c r="E21" s="82"/>
      <c r="F21" s="82"/>
      <c r="G21" s="82"/>
      <c r="H21" s="82"/>
      <c r="I21" s="82"/>
      <c r="J21" s="82"/>
      <c r="K21" s="82"/>
      <c r="BD21" s="1" t="s">
        <v>130</v>
      </c>
      <c r="BE21" s="1" t="s">
        <v>146</v>
      </c>
      <c r="BF21" s="1" t="s">
        <v>160</v>
      </c>
    </row>
    <row r="22" spans="2:60">
      <c r="B22" s="82"/>
      <c r="C22" s="82"/>
      <c r="D22" s="82"/>
      <c r="E22" s="82"/>
      <c r="F22" s="82"/>
      <c r="G22" s="82"/>
      <c r="H22" s="82"/>
      <c r="I22" s="82"/>
      <c r="J22" s="82"/>
      <c r="K22" s="82"/>
      <c r="BD22" s="1" t="s">
        <v>136</v>
      </c>
      <c r="BF22" s="1" t="s">
        <v>161</v>
      </c>
    </row>
    <row r="23" spans="2:60">
      <c r="B23" s="82"/>
      <c r="C23" s="82"/>
      <c r="D23" s="82"/>
      <c r="E23" s="82"/>
      <c r="F23" s="82"/>
      <c r="G23" s="82"/>
      <c r="H23" s="82"/>
      <c r="I23" s="82"/>
      <c r="J23" s="82"/>
      <c r="K23" s="82"/>
      <c r="BD23" s="1" t="s">
        <v>29</v>
      </c>
      <c r="BE23" s="1" t="s">
        <v>137</v>
      </c>
      <c r="BF23" s="1" t="s">
        <v>196</v>
      </c>
    </row>
    <row r="24" spans="2:60">
      <c r="B24" s="82"/>
      <c r="C24" s="82"/>
      <c r="D24" s="82"/>
      <c r="E24" s="82"/>
      <c r="F24" s="82"/>
      <c r="G24" s="82"/>
      <c r="H24" s="82"/>
      <c r="I24" s="82"/>
      <c r="J24" s="82"/>
      <c r="K24" s="82"/>
      <c r="BF24" s="1" t="s">
        <v>199</v>
      </c>
    </row>
    <row r="25" spans="2:60">
      <c r="B25" s="82"/>
      <c r="C25" s="82"/>
      <c r="D25" s="82"/>
      <c r="E25" s="82"/>
      <c r="F25" s="82"/>
      <c r="G25" s="82"/>
      <c r="H25" s="82"/>
      <c r="I25" s="82"/>
      <c r="J25" s="82"/>
      <c r="K25" s="82"/>
      <c r="BF25" s="1" t="s">
        <v>162</v>
      </c>
    </row>
    <row r="26" spans="2:60">
      <c r="B26" s="82"/>
      <c r="C26" s="82"/>
      <c r="D26" s="82"/>
      <c r="E26" s="82"/>
      <c r="F26" s="82"/>
      <c r="G26" s="82"/>
      <c r="H26" s="82"/>
      <c r="I26" s="82"/>
      <c r="J26" s="82"/>
      <c r="K26" s="82"/>
      <c r="BF26" s="1" t="s">
        <v>163</v>
      </c>
    </row>
    <row r="27" spans="2:60">
      <c r="B27" s="82"/>
      <c r="C27" s="82"/>
      <c r="D27" s="82"/>
      <c r="E27" s="82"/>
      <c r="F27" s="82"/>
      <c r="G27" s="82"/>
      <c r="H27" s="82"/>
      <c r="I27" s="82"/>
      <c r="J27" s="82"/>
      <c r="K27" s="82"/>
      <c r="BF27" s="1" t="s">
        <v>198</v>
      </c>
    </row>
    <row r="28" spans="2:60">
      <c r="B28" s="82"/>
      <c r="C28" s="82"/>
      <c r="D28" s="82"/>
      <c r="E28" s="82"/>
      <c r="F28" s="82"/>
      <c r="G28" s="82"/>
      <c r="H28" s="82"/>
      <c r="I28" s="82"/>
      <c r="J28" s="82"/>
      <c r="K28" s="82"/>
      <c r="BF28" s="1" t="s">
        <v>164</v>
      </c>
    </row>
    <row r="29" spans="2:60">
      <c r="B29" s="82"/>
      <c r="C29" s="82"/>
      <c r="D29" s="82"/>
      <c r="E29" s="82"/>
      <c r="F29" s="82"/>
      <c r="G29" s="82"/>
      <c r="H29" s="82"/>
      <c r="I29" s="82"/>
      <c r="J29" s="82"/>
      <c r="K29" s="82"/>
      <c r="BF29" s="1" t="s">
        <v>165</v>
      </c>
    </row>
    <row r="30" spans="2:60">
      <c r="B30" s="82"/>
      <c r="C30" s="82"/>
      <c r="D30" s="82"/>
      <c r="E30" s="82"/>
      <c r="F30" s="82"/>
      <c r="G30" s="82"/>
      <c r="H30" s="82"/>
      <c r="I30" s="82"/>
      <c r="J30" s="82"/>
      <c r="K30" s="82"/>
      <c r="BF30" s="1" t="s">
        <v>197</v>
      </c>
    </row>
    <row r="31" spans="2:60">
      <c r="B31" s="82"/>
      <c r="C31" s="82"/>
      <c r="D31" s="82"/>
      <c r="E31" s="82"/>
      <c r="F31" s="82"/>
      <c r="G31" s="82"/>
      <c r="H31" s="82"/>
      <c r="I31" s="82"/>
      <c r="J31" s="82"/>
      <c r="K31" s="82"/>
      <c r="BF31" s="1" t="s">
        <v>29</v>
      </c>
    </row>
    <row r="32" spans="2:60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185</v>
      </c>
      <c r="C1" s="81" t="s" vm="1">
        <v>239</v>
      </c>
    </row>
    <row r="2" spans="2:81">
      <c r="B2" s="57" t="s">
        <v>184</v>
      </c>
      <c r="C2" s="81" t="s">
        <v>240</v>
      </c>
    </row>
    <row r="3" spans="2:81">
      <c r="B3" s="57" t="s">
        <v>186</v>
      </c>
      <c r="C3" s="81" t="s">
        <v>241</v>
      </c>
      <c r="E3" s="2"/>
    </row>
    <row r="4" spans="2:81">
      <c r="B4" s="57" t="s">
        <v>187</v>
      </c>
      <c r="C4" s="81">
        <v>9729</v>
      </c>
    </row>
    <row r="6" spans="2:81" ht="26.25" customHeight="1">
      <c r="B6" s="152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81" ht="26.25" customHeight="1">
      <c r="B7" s="152" t="s">
        <v>101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2:81" s="3" customFormat="1" ht="63">
      <c r="B8" s="23" t="s">
        <v>122</v>
      </c>
      <c r="C8" s="31" t="s">
        <v>48</v>
      </c>
      <c r="D8" s="14" t="s">
        <v>53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0</v>
      </c>
      <c r="M8" s="31" t="s">
        <v>111</v>
      </c>
      <c r="N8" s="31" t="s">
        <v>64</v>
      </c>
      <c r="O8" s="31" t="s">
        <v>61</v>
      </c>
      <c r="P8" s="73" t="s">
        <v>188</v>
      </c>
      <c r="Q8" s="32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65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8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8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8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8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1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185</v>
      </c>
      <c r="C1" s="81" t="s" vm="1">
        <v>239</v>
      </c>
    </row>
    <row r="2" spans="2:72">
      <c r="B2" s="57" t="s">
        <v>184</v>
      </c>
      <c r="C2" s="81" t="s">
        <v>240</v>
      </c>
    </row>
    <row r="3" spans="2:72">
      <c r="B3" s="57" t="s">
        <v>186</v>
      </c>
      <c r="C3" s="81" t="s">
        <v>241</v>
      </c>
    </row>
    <row r="4" spans="2:72">
      <c r="B4" s="57" t="s">
        <v>187</v>
      </c>
      <c r="C4" s="81">
        <v>9729</v>
      </c>
    </row>
    <row r="6" spans="2:72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72" ht="26.25" customHeight="1">
      <c r="B7" s="152" t="s">
        <v>92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4"/>
    </row>
    <row r="8" spans="2:72" s="3" customFormat="1" ht="78.75">
      <c r="B8" s="23" t="s">
        <v>122</v>
      </c>
      <c r="C8" s="31" t="s">
        <v>48</v>
      </c>
      <c r="D8" s="31" t="s">
        <v>15</v>
      </c>
      <c r="E8" s="31" t="s">
        <v>68</v>
      </c>
      <c r="F8" s="31" t="s">
        <v>108</v>
      </c>
      <c r="G8" s="31" t="s">
        <v>18</v>
      </c>
      <c r="H8" s="31" t="s">
        <v>107</v>
      </c>
      <c r="I8" s="31" t="s">
        <v>17</v>
      </c>
      <c r="J8" s="31" t="s">
        <v>19</v>
      </c>
      <c r="K8" s="31" t="s">
        <v>0</v>
      </c>
      <c r="L8" s="31" t="s">
        <v>111</v>
      </c>
      <c r="M8" s="31" t="s">
        <v>116</v>
      </c>
      <c r="N8" s="31" t="s">
        <v>61</v>
      </c>
      <c r="O8" s="73" t="s">
        <v>188</v>
      </c>
      <c r="P8" s="32" t="s">
        <v>190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65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72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72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72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72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185</v>
      </c>
      <c r="C1" s="81" t="s" vm="1">
        <v>239</v>
      </c>
    </row>
    <row r="2" spans="2:65">
      <c r="B2" s="57" t="s">
        <v>184</v>
      </c>
      <c r="C2" s="81" t="s">
        <v>240</v>
      </c>
    </row>
    <row r="3" spans="2:65">
      <c r="B3" s="57" t="s">
        <v>186</v>
      </c>
      <c r="C3" s="81" t="s">
        <v>241</v>
      </c>
    </row>
    <row r="4" spans="2:65">
      <c r="B4" s="57" t="s">
        <v>187</v>
      </c>
      <c r="C4" s="81">
        <v>9729</v>
      </c>
    </row>
    <row r="6" spans="2:65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</row>
    <row r="7" spans="2:65" ht="26.25" customHeight="1">
      <c r="B7" s="152" t="s">
        <v>93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</row>
    <row r="8" spans="2:65" s="3" customFormat="1" ht="78.75">
      <c r="B8" s="23" t="s">
        <v>122</v>
      </c>
      <c r="C8" s="31" t="s">
        <v>48</v>
      </c>
      <c r="D8" s="73" t="s">
        <v>124</v>
      </c>
      <c r="E8" s="73" t="s">
        <v>123</v>
      </c>
      <c r="F8" s="73" t="s">
        <v>67</v>
      </c>
      <c r="G8" s="31" t="s">
        <v>15</v>
      </c>
      <c r="H8" s="31" t="s">
        <v>68</v>
      </c>
      <c r="I8" s="31" t="s">
        <v>108</v>
      </c>
      <c r="J8" s="31" t="s">
        <v>18</v>
      </c>
      <c r="K8" s="31" t="s">
        <v>107</v>
      </c>
      <c r="L8" s="31" t="s">
        <v>17</v>
      </c>
      <c r="M8" s="73" t="s">
        <v>19</v>
      </c>
      <c r="N8" s="31" t="s">
        <v>0</v>
      </c>
      <c r="O8" s="31" t="s">
        <v>111</v>
      </c>
      <c r="P8" s="31" t="s">
        <v>116</v>
      </c>
      <c r="Q8" s="31" t="s">
        <v>61</v>
      </c>
      <c r="R8" s="73" t="s">
        <v>188</v>
      </c>
      <c r="S8" s="32" t="s">
        <v>190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65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1" t="s">
        <v>120</v>
      </c>
      <c r="S10" s="21" t="s">
        <v>191</v>
      </c>
      <c r="T10" s="5"/>
      <c r="BJ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5"/>
      <c r="BJ11" s="1"/>
      <c r="BM11" s="1"/>
    </row>
    <row r="12" spans="2:65" ht="20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2:6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2:6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spans="2:1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</row>
    <row r="18" spans="2:1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2:1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1.28515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6.140625" style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9.42578125" style="1" customWidth="1"/>
    <col min="14" max="14" width="11.28515625" style="1" bestFit="1" customWidth="1"/>
    <col min="15" max="16" width="7.28515625" style="1" bestFit="1" customWidth="1"/>
    <col min="17" max="17" width="6.85546875" style="1" bestFit="1" customWidth="1"/>
    <col min="18" max="18" width="10" style="1" bestFit="1" customWidth="1"/>
    <col min="19" max="19" width="10.5703125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185</v>
      </c>
      <c r="C1" s="81" t="s" vm="1">
        <v>239</v>
      </c>
    </row>
    <row r="2" spans="2:77">
      <c r="B2" s="57" t="s">
        <v>184</v>
      </c>
      <c r="C2" s="81" t="s">
        <v>240</v>
      </c>
    </row>
    <row r="3" spans="2:77">
      <c r="B3" s="57" t="s">
        <v>186</v>
      </c>
      <c r="C3" s="81" t="s">
        <v>241</v>
      </c>
    </row>
    <row r="4" spans="2:77">
      <c r="B4" s="57" t="s">
        <v>187</v>
      </c>
      <c r="C4" s="81">
        <v>9729</v>
      </c>
    </row>
    <row r="6" spans="2:77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4"/>
    </row>
    <row r="7" spans="2:77" ht="26.25" customHeight="1">
      <c r="B7" s="152" t="s">
        <v>94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4"/>
    </row>
    <row r="8" spans="2:77" s="3" customFormat="1" ht="63">
      <c r="B8" s="23" t="s">
        <v>122</v>
      </c>
      <c r="C8" s="31" t="s">
        <v>48</v>
      </c>
      <c r="D8" s="73" t="s">
        <v>124</v>
      </c>
      <c r="E8" s="73" t="s">
        <v>123</v>
      </c>
      <c r="F8" s="73" t="s">
        <v>67</v>
      </c>
      <c r="G8" s="31" t="s">
        <v>15</v>
      </c>
      <c r="H8" s="31" t="s">
        <v>68</v>
      </c>
      <c r="I8" s="31" t="s">
        <v>108</v>
      </c>
      <c r="J8" s="31" t="s">
        <v>18</v>
      </c>
      <c r="K8" s="31" t="s">
        <v>107</v>
      </c>
      <c r="L8" s="31" t="s">
        <v>17</v>
      </c>
      <c r="M8" s="73" t="s">
        <v>19</v>
      </c>
      <c r="N8" s="31" t="s">
        <v>0</v>
      </c>
      <c r="O8" s="31" t="s">
        <v>111</v>
      </c>
      <c r="P8" s="31" t="s">
        <v>116</v>
      </c>
      <c r="Q8" s="31" t="s">
        <v>61</v>
      </c>
      <c r="R8" s="73" t="s">
        <v>188</v>
      </c>
      <c r="S8" s="32" t="s">
        <v>190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65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1" t="s">
        <v>120</v>
      </c>
      <c r="S10" s="21" t="s">
        <v>191</v>
      </c>
      <c r="T10" s="5"/>
      <c r="BV10" s="1"/>
    </row>
    <row r="11" spans="2:77" s="4" customFormat="1" ht="18" customHeight="1">
      <c r="B11" s="129" t="s">
        <v>54</v>
      </c>
      <c r="C11" s="124"/>
      <c r="D11" s="124"/>
      <c r="E11" s="124"/>
      <c r="F11" s="124"/>
      <c r="G11" s="124"/>
      <c r="H11" s="124"/>
      <c r="I11" s="124"/>
      <c r="J11" s="128">
        <v>8.5040061203792501</v>
      </c>
      <c r="K11" s="124"/>
      <c r="L11" s="124"/>
      <c r="M11" s="126">
        <v>3.2293904755784267E-2</v>
      </c>
      <c r="N11" s="125"/>
      <c r="O11" s="128"/>
      <c r="P11" s="125">
        <v>323.97012000000007</v>
      </c>
      <c r="Q11" s="124"/>
      <c r="R11" s="126">
        <v>1</v>
      </c>
      <c r="S11" s="126">
        <v>2.2906930993771713E-3</v>
      </c>
      <c r="T11" s="5"/>
      <c r="BV11" s="1"/>
      <c r="BY11" s="1"/>
    </row>
    <row r="12" spans="2:77" ht="17.25" customHeight="1">
      <c r="B12" s="130" t="s">
        <v>237</v>
      </c>
      <c r="C12" s="124"/>
      <c r="D12" s="124"/>
      <c r="E12" s="124"/>
      <c r="F12" s="124"/>
      <c r="G12" s="124"/>
      <c r="H12" s="124"/>
      <c r="I12" s="124"/>
      <c r="J12" s="128">
        <v>8.5040061203792501</v>
      </c>
      <c r="K12" s="124"/>
      <c r="L12" s="124"/>
      <c r="M12" s="126">
        <v>3.2293904755784267E-2</v>
      </c>
      <c r="N12" s="125"/>
      <c r="O12" s="128"/>
      <c r="P12" s="125">
        <v>323.97012000000007</v>
      </c>
      <c r="Q12" s="124"/>
      <c r="R12" s="126">
        <v>1</v>
      </c>
      <c r="S12" s="126">
        <v>2.2906930993771713E-3</v>
      </c>
    </row>
    <row r="13" spans="2:77">
      <c r="B13" s="109" t="s">
        <v>62</v>
      </c>
      <c r="C13" s="85"/>
      <c r="D13" s="85"/>
      <c r="E13" s="85"/>
      <c r="F13" s="85"/>
      <c r="G13" s="85"/>
      <c r="H13" s="85"/>
      <c r="I13" s="85"/>
      <c r="J13" s="95">
        <v>11.514549230714836</v>
      </c>
      <c r="K13" s="85"/>
      <c r="L13" s="85"/>
      <c r="M13" s="94">
        <v>2.4601809149340223E-2</v>
      </c>
      <c r="N13" s="93"/>
      <c r="O13" s="95"/>
      <c r="P13" s="93">
        <v>151.31255000000002</v>
      </c>
      <c r="Q13" s="85"/>
      <c r="R13" s="94">
        <v>0.46705711625504226</v>
      </c>
      <c r="S13" s="94">
        <v>1.0698845132204268E-3</v>
      </c>
    </row>
    <row r="14" spans="2:77">
      <c r="B14" s="110" t="s">
        <v>689</v>
      </c>
      <c r="C14" s="83" t="s">
        <v>690</v>
      </c>
      <c r="D14" s="96" t="s">
        <v>691</v>
      </c>
      <c r="E14" s="83" t="s">
        <v>692</v>
      </c>
      <c r="F14" s="96" t="s">
        <v>335</v>
      </c>
      <c r="G14" s="83" t="s">
        <v>286</v>
      </c>
      <c r="H14" s="83" t="s">
        <v>168</v>
      </c>
      <c r="I14" s="113">
        <v>42639</v>
      </c>
      <c r="J14" s="92">
        <v>9.7299999999999986</v>
      </c>
      <c r="K14" s="96" t="s">
        <v>170</v>
      </c>
      <c r="L14" s="97">
        <v>4.9000000000000002E-2</v>
      </c>
      <c r="M14" s="91">
        <v>2.1299999999999999E-2</v>
      </c>
      <c r="N14" s="90">
        <v>21078.000000000004</v>
      </c>
      <c r="O14" s="92">
        <v>153.52000000000001</v>
      </c>
      <c r="P14" s="90">
        <v>32.358940000000004</v>
      </c>
      <c r="Q14" s="91">
        <v>1.073712210724723E-5</v>
      </c>
      <c r="R14" s="91">
        <v>9.9882482989480631E-2</v>
      </c>
      <c r="S14" s="91">
        <v>2.28800114532661E-4</v>
      </c>
    </row>
    <row r="15" spans="2:77">
      <c r="B15" s="110" t="s">
        <v>693</v>
      </c>
      <c r="C15" s="83" t="s">
        <v>694</v>
      </c>
      <c r="D15" s="96" t="s">
        <v>691</v>
      </c>
      <c r="E15" s="83" t="s">
        <v>692</v>
      </c>
      <c r="F15" s="96" t="s">
        <v>335</v>
      </c>
      <c r="G15" s="83" t="s">
        <v>286</v>
      </c>
      <c r="H15" s="83" t="s">
        <v>168</v>
      </c>
      <c r="I15" s="113">
        <v>42639</v>
      </c>
      <c r="J15" s="92">
        <v>12.000000000000002</v>
      </c>
      <c r="K15" s="96" t="s">
        <v>170</v>
      </c>
      <c r="L15" s="97">
        <v>4.0999999999999995E-2</v>
      </c>
      <c r="M15" s="91">
        <v>2.5499999999999995E-2</v>
      </c>
      <c r="N15" s="90">
        <v>96000.000000000015</v>
      </c>
      <c r="O15" s="92">
        <v>123.91</v>
      </c>
      <c r="P15" s="90">
        <v>118.95361000000001</v>
      </c>
      <c r="Q15" s="91">
        <v>2.7688545047998641E-5</v>
      </c>
      <c r="R15" s="91">
        <v>0.3671746332655616</v>
      </c>
      <c r="S15" s="91">
        <v>8.4108439868776572E-4</v>
      </c>
    </row>
    <row r="16" spans="2:77">
      <c r="B16" s="111"/>
      <c r="C16" s="83"/>
      <c r="D16" s="83"/>
      <c r="E16" s="83"/>
      <c r="F16" s="83"/>
      <c r="G16" s="83"/>
      <c r="H16" s="83"/>
      <c r="I16" s="83"/>
      <c r="J16" s="92"/>
      <c r="K16" s="83"/>
      <c r="L16" s="83"/>
      <c r="M16" s="91"/>
      <c r="N16" s="90"/>
      <c r="O16" s="92"/>
      <c r="P16" s="83"/>
      <c r="Q16" s="83"/>
      <c r="R16" s="91"/>
      <c r="S16" s="83"/>
    </row>
    <row r="17" spans="2:19">
      <c r="B17" s="109" t="s">
        <v>63</v>
      </c>
      <c r="C17" s="85"/>
      <c r="D17" s="85"/>
      <c r="E17" s="85"/>
      <c r="F17" s="85"/>
      <c r="G17" s="85"/>
      <c r="H17" s="85"/>
      <c r="I17" s="85"/>
      <c r="J17" s="95">
        <v>6.43</v>
      </c>
      <c r="K17" s="85"/>
      <c r="L17" s="85"/>
      <c r="M17" s="94">
        <v>3.1899999999999998E-2</v>
      </c>
      <c r="N17" s="93"/>
      <c r="O17" s="95"/>
      <c r="P17" s="93">
        <v>103.05750000000002</v>
      </c>
      <c r="Q17" s="85"/>
      <c r="R17" s="94">
        <v>0.31810804033409007</v>
      </c>
      <c r="S17" s="94">
        <v>7.28687892849695E-4</v>
      </c>
    </row>
    <row r="18" spans="2:19">
      <c r="B18" s="110" t="s">
        <v>695</v>
      </c>
      <c r="C18" s="83" t="s">
        <v>696</v>
      </c>
      <c r="D18" s="96" t="s">
        <v>691</v>
      </c>
      <c r="E18" s="83" t="s">
        <v>697</v>
      </c>
      <c r="F18" s="96" t="s">
        <v>312</v>
      </c>
      <c r="G18" s="83" t="s">
        <v>320</v>
      </c>
      <c r="H18" s="83" t="s">
        <v>166</v>
      </c>
      <c r="I18" s="113">
        <v>42598</v>
      </c>
      <c r="J18" s="92">
        <v>6.43</v>
      </c>
      <c r="K18" s="96" t="s">
        <v>170</v>
      </c>
      <c r="L18" s="97">
        <v>3.1E-2</v>
      </c>
      <c r="M18" s="91">
        <v>3.1899999999999998E-2</v>
      </c>
      <c r="N18" s="90">
        <v>105000.00000000001</v>
      </c>
      <c r="O18" s="92">
        <v>98.15</v>
      </c>
      <c r="P18" s="90">
        <v>103.05750000000002</v>
      </c>
      <c r="Q18" s="91">
        <v>2.6250000000000004E-4</v>
      </c>
      <c r="R18" s="91">
        <v>0.31810804033409007</v>
      </c>
      <c r="S18" s="91">
        <v>7.28687892849695E-4</v>
      </c>
    </row>
    <row r="19" spans="2:19">
      <c r="B19" s="111"/>
      <c r="C19" s="83"/>
      <c r="D19" s="83"/>
      <c r="E19" s="83"/>
      <c r="F19" s="83"/>
      <c r="G19" s="83"/>
      <c r="H19" s="83"/>
      <c r="I19" s="83"/>
      <c r="J19" s="92"/>
      <c r="K19" s="83"/>
      <c r="L19" s="83"/>
      <c r="M19" s="91"/>
      <c r="N19" s="90"/>
      <c r="O19" s="92"/>
      <c r="P19" s="83"/>
      <c r="Q19" s="83"/>
      <c r="R19" s="91"/>
      <c r="S19" s="83"/>
    </row>
    <row r="20" spans="2:19">
      <c r="B20" s="109" t="s">
        <v>50</v>
      </c>
      <c r="C20" s="85"/>
      <c r="D20" s="85"/>
      <c r="E20" s="85"/>
      <c r="F20" s="85"/>
      <c r="G20" s="85"/>
      <c r="H20" s="85"/>
      <c r="I20" s="85"/>
      <c r="J20" s="95">
        <v>5.0299999999999994</v>
      </c>
      <c r="K20" s="85"/>
      <c r="L20" s="85"/>
      <c r="M20" s="94">
        <v>4.9599999999999998E-2</v>
      </c>
      <c r="N20" s="93"/>
      <c r="O20" s="95"/>
      <c r="P20" s="93">
        <v>69.600070000000017</v>
      </c>
      <c r="Q20" s="85"/>
      <c r="R20" s="94">
        <v>0.21483484341086764</v>
      </c>
      <c r="S20" s="94">
        <v>4.9212069330704976E-4</v>
      </c>
    </row>
    <row r="21" spans="2:19">
      <c r="B21" s="110" t="s">
        <v>698</v>
      </c>
      <c r="C21" s="83" t="s">
        <v>699</v>
      </c>
      <c r="D21" s="96" t="s">
        <v>691</v>
      </c>
      <c r="E21" s="83" t="s">
        <v>515</v>
      </c>
      <c r="F21" s="96" t="s">
        <v>516</v>
      </c>
      <c r="G21" s="83" t="s">
        <v>395</v>
      </c>
      <c r="H21" s="83" t="s">
        <v>168</v>
      </c>
      <c r="I21" s="113">
        <v>42625</v>
      </c>
      <c r="J21" s="92">
        <v>5.0299999999999994</v>
      </c>
      <c r="K21" s="96" t="s">
        <v>169</v>
      </c>
      <c r="L21" s="97">
        <v>4.4500000000000005E-2</v>
      </c>
      <c r="M21" s="91">
        <v>4.9599999999999998E-2</v>
      </c>
      <c r="N21" s="90">
        <v>18264.000000000004</v>
      </c>
      <c r="O21" s="92">
        <v>99.11</v>
      </c>
      <c r="P21" s="90">
        <v>69.600070000000017</v>
      </c>
      <c r="Q21" s="91">
        <v>1.3318924334092619E-4</v>
      </c>
      <c r="R21" s="91">
        <v>0.21483484341086764</v>
      </c>
      <c r="S21" s="91">
        <v>4.9212069330704976E-4</v>
      </c>
    </row>
    <row r="22" spans="2:19">
      <c r="B22" s="111"/>
      <c r="C22" s="83"/>
      <c r="D22" s="83"/>
      <c r="E22" s="83"/>
      <c r="F22" s="83"/>
      <c r="G22" s="83"/>
      <c r="H22" s="83"/>
      <c r="I22" s="83"/>
      <c r="J22" s="92"/>
      <c r="K22" s="83"/>
      <c r="L22" s="83"/>
      <c r="M22" s="91"/>
      <c r="N22" s="90"/>
      <c r="O22" s="92"/>
      <c r="P22" s="83"/>
      <c r="Q22" s="83"/>
      <c r="R22" s="91"/>
      <c r="S22" s="83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133" t="s">
        <v>745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133" t="s">
        <v>118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134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</row>
    <row r="112" spans="2:19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</row>
    <row r="113" spans="2:19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</row>
    <row r="114" spans="2:19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</row>
    <row r="115" spans="2:19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</row>
    <row r="116" spans="2:19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</row>
    <row r="117" spans="2:19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</row>
    <row r="118" spans="2:19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</row>
    <row r="119" spans="2:19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</row>
    <row r="120" spans="2:19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2:19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3 B27:B121">
    <cfRule type="cellIs" dxfId="18" priority="3" operator="equal">
      <formula>"NR3"</formula>
    </cfRule>
  </conditionalFormatting>
  <conditionalFormatting sqref="B24">
    <cfRule type="cellIs" dxfId="17" priority="2" operator="equal">
      <formula>"NR3"</formula>
    </cfRule>
  </conditionalFormatting>
  <conditionalFormatting sqref="B24">
    <cfRule type="containsText" dxfId="16" priority="1" operator="containsText" text="הפרשה ">
      <formula>NOT(ISERROR(SEARCH("הפרשה ",B24)))</formula>
    </cfRule>
  </conditionalFormatting>
  <dataValidations count="1">
    <dataValidation allowBlank="1" showInputMessage="1" showErrorMessage="1" sqref="C5:C1048576 AD1:XFD2 B26:B1048576 A1:A1048576 B1:B23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P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85546875" style="2" customWidth="1"/>
    <col min="3" max="3" width="21.28515625" style="2" bestFit="1" customWidth="1"/>
    <col min="4" max="4" width="8.140625" style="2" customWidth="1"/>
    <col min="5" max="5" width="10.5703125" style="2" bestFit="1" customWidth="1"/>
    <col min="6" max="6" width="11.28515625" style="1" bestFit="1" customWidth="1"/>
    <col min="7" max="7" width="12.28515625" style="1" bestFit="1" customWidth="1"/>
    <col min="8" max="8" width="11.28515625" style="1" bestFit="1" customWidth="1"/>
    <col min="9" max="9" width="13.7109375" style="1" customWidth="1"/>
    <col min="10" max="10" width="13.140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94">
      <c r="B1" s="57" t="s">
        <v>185</v>
      </c>
      <c r="C1" s="81" t="s" vm="1">
        <v>239</v>
      </c>
    </row>
    <row r="2" spans="2:94">
      <c r="B2" s="57" t="s">
        <v>184</v>
      </c>
      <c r="C2" s="81" t="s">
        <v>240</v>
      </c>
    </row>
    <row r="3" spans="2:94">
      <c r="B3" s="57" t="s">
        <v>186</v>
      </c>
      <c r="C3" s="81" t="s">
        <v>241</v>
      </c>
    </row>
    <row r="4" spans="2:94">
      <c r="B4" s="57" t="s">
        <v>187</v>
      </c>
      <c r="C4" s="81">
        <v>9729</v>
      </c>
    </row>
    <row r="6" spans="2:94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4"/>
    </row>
    <row r="7" spans="2:94" ht="26.25" customHeight="1">
      <c r="B7" s="152" t="s">
        <v>95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</row>
    <row r="8" spans="2:94" s="3" customFormat="1" ht="63">
      <c r="B8" s="23" t="s">
        <v>122</v>
      </c>
      <c r="C8" s="31" t="s">
        <v>48</v>
      </c>
      <c r="D8" s="73" t="s">
        <v>124</v>
      </c>
      <c r="E8" s="73" t="s">
        <v>123</v>
      </c>
      <c r="F8" s="73" t="s">
        <v>67</v>
      </c>
      <c r="G8" s="31" t="s">
        <v>107</v>
      </c>
      <c r="H8" s="31" t="s">
        <v>0</v>
      </c>
      <c r="I8" s="31" t="s">
        <v>111</v>
      </c>
      <c r="J8" s="31" t="s">
        <v>116</v>
      </c>
      <c r="K8" s="31" t="s">
        <v>61</v>
      </c>
      <c r="L8" s="73" t="s">
        <v>188</v>
      </c>
      <c r="M8" s="32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CP8" s="1"/>
    </row>
    <row r="9" spans="2:94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65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CP9" s="1"/>
    </row>
    <row r="10" spans="2:9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CP10" s="1"/>
    </row>
    <row r="11" spans="2:94" s="4" customFormat="1" ht="18" customHeight="1">
      <c r="B11" s="131" t="s">
        <v>33</v>
      </c>
      <c r="C11" s="85"/>
      <c r="D11" s="85"/>
      <c r="E11" s="85"/>
      <c r="F11" s="85"/>
      <c r="G11" s="85"/>
      <c r="H11" s="85"/>
      <c r="I11" s="85"/>
      <c r="J11" s="93">
        <v>30.32</v>
      </c>
      <c r="K11" s="85"/>
      <c r="L11" s="94">
        <v>1</v>
      </c>
      <c r="M11" s="94">
        <v>2.0000000000000001E-4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CP11" s="1"/>
    </row>
    <row r="12" spans="2:94" ht="17.25" customHeight="1">
      <c r="B12" s="84" t="s">
        <v>236</v>
      </c>
      <c r="C12" s="85"/>
      <c r="D12" s="85"/>
      <c r="E12" s="85"/>
      <c r="F12" s="85"/>
      <c r="G12" s="85"/>
      <c r="H12" s="85"/>
      <c r="I12" s="85"/>
      <c r="J12" s="93">
        <v>30.32</v>
      </c>
      <c r="K12" s="85"/>
      <c r="L12" s="94">
        <v>1</v>
      </c>
      <c r="M12" s="94">
        <v>2.0000000000000001E-4</v>
      </c>
    </row>
    <row r="13" spans="2:94">
      <c r="B13" s="86" t="s">
        <v>751</v>
      </c>
      <c r="C13" s="83">
        <v>5356</v>
      </c>
      <c r="D13" s="96" t="s">
        <v>29</v>
      </c>
      <c r="E13" s="96"/>
      <c r="F13" s="96" t="s">
        <v>471</v>
      </c>
      <c r="G13" s="96" t="s">
        <v>169</v>
      </c>
      <c r="H13" s="132">
        <v>3366</v>
      </c>
      <c r="I13" s="90">
        <v>234.30340000000001</v>
      </c>
      <c r="J13" s="90">
        <v>30.32</v>
      </c>
      <c r="K13" s="91">
        <v>2.9999999999999997E-4</v>
      </c>
      <c r="L13" s="91">
        <v>1</v>
      </c>
      <c r="M13" s="91">
        <v>2.0000000000000001E-4</v>
      </c>
    </row>
    <row r="14" spans="2:94">
      <c r="B14" s="86"/>
      <c r="C14" s="83"/>
      <c r="D14" s="96"/>
      <c r="E14" s="96"/>
      <c r="F14" s="83"/>
      <c r="G14" s="96"/>
      <c r="H14" s="114"/>
      <c r="I14" s="115"/>
      <c r="J14" s="90"/>
      <c r="K14" s="91"/>
      <c r="L14" s="91"/>
      <c r="M14" s="91"/>
    </row>
    <row r="15" spans="2:94">
      <c r="B15" s="86"/>
      <c r="C15" s="83"/>
      <c r="D15" s="96"/>
      <c r="E15" s="96"/>
      <c r="F15" s="83"/>
      <c r="G15" s="96"/>
      <c r="H15" s="114"/>
      <c r="I15" s="115"/>
      <c r="J15" s="90"/>
      <c r="K15" s="83"/>
      <c r="L15" s="91"/>
      <c r="M15" s="91"/>
    </row>
    <row r="16" spans="2:94">
      <c r="B16" s="133" t="s">
        <v>745</v>
      </c>
      <c r="C16" s="83"/>
      <c r="D16" s="96"/>
      <c r="E16" s="96"/>
      <c r="F16" s="83"/>
      <c r="G16" s="96"/>
      <c r="H16" s="114"/>
      <c r="I16" s="115"/>
      <c r="J16" s="90"/>
      <c r="K16" s="91"/>
      <c r="L16" s="91"/>
      <c r="M16" s="91"/>
    </row>
    <row r="17" spans="2:13">
      <c r="B17" s="133" t="s">
        <v>118</v>
      </c>
      <c r="C17" s="83"/>
      <c r="D17" s="96"/>
      <c r="E17" s="96"/>
      <c r="F17" s="83"/>
      <c r="G17" s="96"/>
      <c r="H17" s="114"/>
      <c r="I17" s="115"/>
      <c r="J17" s="90"/>
      <c r="K17" s="91"/>
      <c r="L17" s="91"/>
      <c r="M17" s="91"/>
    </row>
    <row r="18" spans="2:13">
      <c r="B18" s="86"/>
      <c r="C18" s="83"/>
      <c r="D18" s="96"/>
      <c r="E18" s="96"/>
      <c r="F18" s="83"/>
      <c r="G18" s="96"/>
      <c r="H18" s="114"/>
      <c r="I18" s="115"/>
      <c r="J18" s="90"/>
      <c r="K18" s="83"/>
      <c r="L18" s="91"/>
      <c r="M18" s="91"/>
    </row>
    <row r="19" spans="2:13">
      <c r="B19" s="86"/>
      <c r="C19" s="83"/>
      <c r="D19" s="96"/>
      <c r="E19" s="96"/>
      <c r="F19" s="83"/>
      <c r="G19" s="96"/>
      <c r="H19" s="114"/>
      <c r="I19" s="115"/>
      <c r="J19" s="90"/>
      <c r="K19" s="91"/>
      <c r="L19" s="91"/>
      <c r="M19" s="91"/>
    </row>
    <row r="20" spans="2:13">
      <c r="B20" s="86"/>
      <c r="C20" s="83"/>
      <c r="D20" s="96"/>
      <c r="E20" s="96"/>
      <c r="F20" s="83"/>
      <c r="G20" s="96"/>
      <c r="H20" s="114"/>
      <c r="I20" s="115"/>
      <c r="J20" s="90"/>
      <c r="K20" s="91"/>
      <c r="L20" s="91"/>
      <c r="M20" s="91"/>
    </row>
    <row r="21" spans="2:13">
      <c r="B21" s="86"/>
      <c r="C21" s="83"/>
      <c r="D21" s="96"/>
      <c r="E21" s="96"/>
      <c r="F21" s="83"/>
      <c r="G21" s="96"/>
      <c r="H21" s="114"/>
      <c r="I21" s="115"/>
      <c r="J21" s="90"/>
      <c r="K21" s="91"/>
      <c r="L21" s="91"/>
      <c r="M21" s="91"/>
    </row>
    <row r="22" spans="2:13">
      <c r="B22" s="86"/>
      <c r="C22" s="83"/>
      <c r="D22" s="96"/>
      <c r="E22" s="96"/>
      <c r="F22" s="83"/>
      <c r="G22" s="96"/>
      <c r="H22" s="114"/>
      <c r="I22" s="115"/>
      <c r="J22" s="90"/>
      <c r="K22" s="91"/>
      <c r="L22" s="91"/>
      <c r="M22" s="91"/>
    </row>
    <row r="23" spans="2:13">
      <c r="B23" s="84"/>
      <c r="C23" s="85"/>
      <c r="D23" s="85"/>
      <c r="E23" s="85"/>
      <c r="F23" s="85"/>
      <c r="G23" s="85"/>
      <c r="H23" s="85"/>
      <c r="I23" s="85"/>
      <c r="J23" s="93"/>
      <c r="K23" s="85"/>
      <c r="L23" s="94"/>
      <c r="M23" s="94"/>
    </row>
    <row r="24" spans="2:13">
      <c r="B24" s="86"/>
      <c r="C24" s="83"/>
      <c r="D24" s="96"/>
      <c r="E24" s="96"/>
      <c r="F24" s="83"/>
      <c r="G24" s="96"/>
      <c r="H24" s="114"/>
      <c r="I24" s="115"/>
      <c r="J24" s="90"/>
      <c r="K24" s="91"/>
      <c r="L24" s="91"/>
      <c r="M24" s="91"/>
    </row>
    <row r="25" spans="2:13">
      <c r="B25" s="86"/>
      <c r="C25" s="83"/>
      <c r="D25" s="96"/>
      <c r="E25" s="96"/>
      <c r="F25" s="83"/>
      <c r="G25" s="96"/>
      <c r="H25" s="114"/>
      <c r="I25" s="115"/>
      <c r="J25" s="90"/>
      <c r="K25" s="91"/>
      <c r="L25" s="91"/>
      <c r="M25" s="91"/>
    </row>
    <row r="26" spans="2:13">
      <c r="B26" s="86"/>
      <c r="C26" s="83"/>
      <c r="D26" s="96"/>
      <c r="E26" s="96"/>
      <c r="F26" s="83"/>
      <c r="G26" s="96"/>
      <c r="H26" s="114"/>
      <c r="I26" s="115"/>
      <c r="J26" s="90"/>
      <c r="K26" s="91"/>
      <c r="L26" s="91"/>
      <c r="M26" s="91"/>
    </row>
    <row r="27" spans="2:13">
      <c r="B27" s="86"/>
      <c r="C27" s="83"/>
      <c r="D27" s="96"/>
      <c r="E27" s="96"/>
      <c r="F27" s="83"/>
      <c r="G27" s="96"/>
      <c r="H27" s="114"/>
      <c r="I27" s="115"/>
      <c r="J27" s="90"/>
      <c r="K27" s="91"/>
      <c r="L27" s="91"/>
      <c r="M27" s="91"/>
    </row>
    <row r="28" spans="2:13">
      <c r="B28" s="86"/>
      <c r="C28" s="83"/>
      <c r="D28" s="96"/>
      <c r="E28" s="96"/>
      <c r="F28" s="83"/>
      <c r="G28" s="96"/>
      <c r="H28" s="114"/>
      <c r="I28" s="115"/>
      <c r="J28" s="90"/>
      <c r="K28" s="91"/>
      <c r="L28" s="91"/>
      <c r="M28" s="91"/>
    </row>
    <row r="29" spans="2:13">
      <c r="B29" s="86"/>
      <c r="C29" s="83"/>
      <c r="D29" s="96"/>
      <c r="E29" s="96"/>
      <c r="F29" s="83"/>
      <c r="G29" s="96"/>
      <c r="H29" s="114"/>
      <c r="I29" s="115"/>
      <c r="J29" s="90"/>
      <c r="K29" s="91"/>
      <c r="L29" s="91"/>
      <c r="M29" s="91"/>
    </row>
    <row r="30" spans="2:13">
      <c r="B30" s="86"/>
      <c r="C30" s="83"/>
      <c r="D30" s="96"/>
      <c r="E30" s="96"/>
      <c r="F30" s="83"/>
      <c r="G30" s="96"/>
      <c r="H30" s="114"/>
      <c r="I30" s="115"/>
      <c r="J30" s="90"/>
      <c r="K30" s="91"/>
      <c r="L30" s="91"/>
      <c r="M30" s="91"/>
    </row>
    <row r="31" spans="2:13">
      <c r="B31" s="86"/>
      <c r="C31" s="83"/>
      <c r="D31" s="96"/>
      <c r="E31" s="96"/>
      <c r="F31" s="83"/>
      <c r="G31" s="96"/>
      <c r="H31" s="114"/>
      <c r="I31" s="115"/>
      <c r="J31" s="90"/>
      <c r="K31" s="83"/>
      <c r="L31" s="91"/>
      <c r="M31" s="91"/>
    </row>
    <row r="32" spans="2:13">
      <c r="B32" s="86"/>
      <c r="C32" s="83"/>
      <c r="D32" s="96"/>
      <c r="E32" s="96"/>
      <c r="F32" s="83"/>
      <c r="G32" s="96"/>
      <c r="H32" s="114"/>
      <c r="I32" s="115"/>
      <c r="J32" s="90"/>
      <c r="K32" s="91"/>
      <c r="L32" s="91"/>
      <c r="M32" s="91"/>
    </row>
    <row r="33" spans="2:13">
      <c r="B33" s="86"/>
      <c r="C33" s="83"/>
      <c r="D33" s="96"/>
      <c r="E33" s="96"/>
      <c r="F33" s="83"/>
      <c r="G33" s="96"/>
      <c r="H33" s="114"/>
      <c r="I33" s="115"/>
      <c r="J33" s="90"/>
      <c r="K33" s="91"/>
      <c r="L33" s="91"/>
      <c r="M33" s="91"/>
    </row>
    <row r="34" spans="2:13">
      <c r="B34" s="86"/>
      <c r="C34" s="83"/>
      <c r="D34" s="96"/>
      <c r="E34" s="96"/>
      <c r="F34" s="83"/>
      <c r="G34" s="96"/>
      <c r="H34" s="114"/>
      <c r="I34" s="83"/>
      <c r="J34" s="83"/>
      <c r="K34" s="91"/>
      <c r="L34" s="91"/>
      <c r="M34" s="83"/>
    </row>
    <row r="35" spans="2:13">
      <c r="B35" s="86"/>
      <c r="C35" s="83"/>
      <c r="D35" s="96"/>
      <c r="E35" s="96"/>
      <c r="F35" s="83"/>
      <c r="G35" s="96"/>
      <c r="H35" s="114"/>
      <c r="I35" s="83"/>
      <c r="J35" s="83"/>
      <c r="K35" s="91"/>
      <c r="L35" s="91"/>
      <c r="M35" s="83"/>
    </row>
    <row r="36" spans="2:13">
      <c r="B36" s="86"/>
      <c r="C36" s="83"/>
      <c r="D36" s="96"/>
      <c r="E36" s="96"/>
      <c r="F36" s="83"/>
      <c r="G36" s="96"/>
      <c r="H36" s="114"/>
      <c r="I36" s="115"/>
      <c r="J36" s="90"/>
      <c r="K36" s="91"/>
      <c r="L36" s="91"/>
      <c r="M36" s="91"/>
    </row>
    <row r="37" spans="2:13">
      <c r="B37" s="86"/>
      <c r="C37" s="83"/>
      <c r="D37" s="96"/>
      <c r="E37" s="96"/>
      <c r="F37" s="83"/>
      <c r="G37" s="96"/>
      <c r="H37" s="114"/>
      <c r="I37" s="115"/>
      <c r="J37" s="90"/>
      <c r="K37" s="91"/>
      <c r="L37" s="91"/>
      <c r="M37" s="91"/>
    </row>
    <row r="38" spans="2:13">
      <c r="B38" s="86"/>
      <c r="C38" s="83"/>
      <c r="D38" s="96"/>
      <c r="E38" s="96"/>
      <c r="F38" s="83"/>
      <c r="G38" s="96"/>
      <c r="H38" s="114"/>
      <c r="I38" s="115"/>
      <c r="J38" s="90"/>
      <c r="K38" s="91"/>
      <c r="L38" s="91"/>
      <c r="M38" s="91"/>
    </row>
    <row r="39" spans="2:13">
      <c r="B39" s="86"/>
      <c r="C39" s="83"/>
      <c r="D39" s="96"/>
      <c r="E39" s="96"/>
      <c r="F39" s="83"/>
      <c r="G39" s="96"/>
      <c r="H39" s="114"/>
      <c r="I39" s="115"/>
      <c r="J39" s="90"/>
      <c r="K39" s="91"/>
      <c r="L39" s="91"/>
      <c r="M39" s="91"/>
    </row>
    <row r="40" spans="2:13">
      <c r="B40" s="86"/>
      <c r="C40" s="83"/>
      <c r="D40" s="96"/>
      <c r="E40" s="96"/>
      <c r="F40" s="83"/>
      <c r="G40" s="96"/>
      <c r="H40" s="114"/>
      <c r="I40" s="115"/>
      <c r="J40" s="90"/>
      <c r="K40" s="91"/>
      <c r="L40" s="91"/>
      <c r="M40" s="91"/>
    </row>
    <row r="41" spans="2:13">
      <c r="B41" s="86"/>
      <c r="C41" s="83"/>
      <c r="D41" s="96"/>
      <c r="E41" s="96"/>
      <c r="F41" s="83"/>
      <c r="G41" s="96"/>
      <c r="H41" s="114"/>
      <c r="I41" s="83"/>
      <c r="J41" s="83"/>
      <c r="K41" s="91"/>
      <c r="L41" s="91"/>
      <c r="M41" s="83"/>
    </row>
    <row r="42" spans="2:13">
      <c r="B42" s="86"/>
      <c r="C42" s="83"/>
      <c r="D42" s="96"/>
      <c r="E42" s="96"/>
      <c r="F42" s="83"/>
      <c r="G42" s="96"/>
      <c r="H42" s="114"/>
      <c r="I42" s="115"/>
      <c r="J42" s="90"/>
      <c r="K42" s="91"/>
      <c r="L42" s="91"/>
      <c r="M42" s="91"/>
    </row>
    <row r="43" spans="2:13">
      <c r="B43" s="86"/>
      <c r="C43" s="83"/>
      <c r="D43" s="96"/>
      <c r="E43" s="96"/>
      <c r="F43" s="83"/>
      <c r="G43" s="96"/>
      <c r="H43" s="114"/>
      <c r="I43" s="115"/>
      <c r="J43" s="90"/>
      <c r="K43" s="91"/>
      <c r="L43" s="91"/>
      <c r="M43" s="91"/>
    </row>
    <row r="44" spans="2:13">
      <c r="B44" s="86"/>
      <c r="C44" s="83"/>
      <c r="D44" s="96"/>
      <c r="E44" s="96"/>
      <c r="F44" s="83"/>
      <c r="G44" s="96"/>
      <c r="H44" s="114"/>
      <c r="I44" s="83"/>
      <c r="J44" s="83"/>
      <c r="K44" s="91"/>
      <c r="L44" s="91"/>
      <c r="M44" s="83"/>
    </row>
    <row r="45" spans="2:13">
      <c r="B45" s="86"/>
      <c r="C45" s="83"/>
      <c r="D45" s="96"/>
      <c r="E45" s="96"/>
      <c r="F45" s="83"/>
      <c r="G45" s="96"/>
      <c r="H45" s="114"/>
      <c r="I45" s="115"/>
      <c r="J45" s="90"/>
      <c r="K45" s="91"/>
      <c r="L45" s="91"/>
      <c r="M45" s="91"/>
    </row>
    <row r="46" spans="2:13">
      <c r="B46" s="86"/>
      <c r="C46" s="83"/>
      <c r="D46" s="96"/>
      <c r="E46" s="96"/>
      <c r="F46" s="83"/>
      <c r="G46" s="96"/>
      <c r="H46" s="114"/>
      <c r="I46" s="115"/>
      <c r="J46" s="90"/>
      <c r="K46" s="91"/>
      <c r="L46" s="91"/>
      <c r="M46" s="91"/>
    </row>
    <row r="47" spans="2:13">
      <c r="B47" s="86"/>
      <c r="C47" s="83"/>
      <c r="D47" s="96"/>
      <c r="E47" s="96"/>
      <c r="F47" s="83"/>
      <c r="G47" s="96"/>
      <c r="H47" s="114"/>
      <c r="I47" s="115"/>
      <c r="J47" s="90"/>
      <c r="K47" s="91"/>
      <c r="L47" s="91"/>
      <c r="M47" s="91"/>
    </row>
    <row r="48" spans="2:13">
      <c r="B48" s="86"/>
      <c r="C48" s="83"/>
      <c r="D48" s="96"/>
      <c r="E48" s="96"/>
      <c r="F48" s="83"/>
      <c r="G48" s="96"/>
      <c r="H48" s="114"/>
      <c r="I48" s="115"/>
      <c r="J48" s="90"/>
      <c r="K48" s="91"/>
      <c r="L48" s="91"/>
      <c r="M48" s="91"/>
    </row>
    <row r="49" spans="2:13">
      <c r="B49" s="86"/>
      <c r="C49" s="83"/>
      <c r="D49" s="96"/>
      <c r="E49" s="96"/>
      <c r="F49" s="83"/>
      <c r="G49" s="96"/>
      <c r="H49" s="114"/>
      <c r="I49" s="115"/>
      <c r="J49" s="90"/>
      <c r="K49" s="91"/>
      <c r="L49" s="91"/>
      <c r="M49" s="91"/>
    </row>
    <row r="50" spans="2:13">
      <c r="B50" s="86"/>
      <c r="C50" s="83"/>
      <c r="D50" s="96"/>
      <c r="E50" s="96"/>
      <c r="F50" s="83"/>
      <c r="G50" s="96"/>
      <c r="H50" s="114"/>
      <c r="I50" s="115"/>
      <c r="J50" s="90"/>
      <c r="K50" s="91"/>
      <c r="L50" s="91"/>
      <c r="M50" s="91"/>
    </row>
    <row r="51" spans="2:13">
      <c r="B51" s="86"/>
      <c r="C51" s="83"/>
      <c r="D51" s="96"/>
      <c r="E51" s="96"/>
      <c r="F51" s="83"/>
      <c r="G51" s="96"/>
      <c r="H51" s="114"/>
      <c r="I51" s="115"/>
      <c r="J51" s="90"/>
      <c r="K51" s="91"/>
      <c r="L51" s="91"/>
      <c r="M51" s="91"/>
    </row>
    <row r="52" spans="2:13">
      <c r="B52" s="86"/>
      <c r="C52" s="83"/>
      <c r="D52" s="96"/>
      <c r="E52" s="96"/>
      <c r="F52" s="83"/>
      <c r="G52" s="96"/>
      <c r="H52" s="114"/>
      <c r="I52" s="115"/>
      <c r="J52" s="90"/>
      <c r="K52" s="91"/>
      <c r="L52" s="91"/>
      <c r="M52" s="91"/>
    </row>
    <row r="53" spans="2:13">
      <c r="B53" s="86"/>
      <c r="C53" s="83"/>
      <c r="D53" s="96"/>
      <c r="E53" s="96"/>
      <c r="F53" s="83"/>
      <c r="G53" s="96"/>
      <c r="H53" s="114"/>
      <c r="I53" s="115"/>
      <c r="J53" s="90"/>
      <c r="K53" s="91"/>
      <c r="L53" s="91"/>
      <c r="M53" s="91"/>
    </row>
    <row r="54" spans="2:13">
      <c r="B54" s="86"/>
      <c r="C54" s="83"/>
      <c r="D54" s="96"/>
      <c r="E54" s="96"/>
      <c r="F54" s="83"/>
      <c r="G54" s="96"/>
      <c r="H54" s="114"/>
      <c r="I54" s="115"/>
      <c r="J54" s="90"/>
      <c r="K54" s="91"/>
      <c r="L54" s="91"/>
      <c r="M54" s="91"/>
    </row>
    <row r="55" spans="2:13">
      <c r="B55" s="86"/>
      <c r="C55" s="83"/>
      <c r="D55" s="96"/>
      <c r="E55" s="96"/>
      <c r="F55" s="83"/>
      <c r="G55" s="96"/>
      <c r="H55" s="114"/>
      <c r="I55" s="115"/>
      <c r="J55" s="90"/>
      <c r="K55" s="91"/>
      <c r="L55" s="91"/>
      <c r="M55" s="91"/>
    </row>
    <row r="56" spans="2:13">
      <c r="C56" s="1"/>
      <c r="D56" s="1"/>
      <c r="E56" s="1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B59" s="98"/>
      <c r="C59" s="1"/>
      <c r="D59" s="1"/>
      <c r="E59" s="1"/>
    </row>
    <row r="60" spans="2:13">
      <c r="B60" s="98"/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conditionalFormatting sqref="B16">
    <cfRule type="cellIs" dxfId="15" priority="2" operator="equal">
      <formula>"NR3"</formula>
    </cfRule>
  </conditionalFormatting>
  <conditionalFormatting sqref="B16">
    <cfRule type="containsText" dxfId="14" priority="1" operator="containsText" text="הפרשה ">
      <formula>NOT(ISERROR(SEARCH("הפרשה ",B16)))</formula>
    </cfRule>
  </conditionalFormatting>
  <dataValidations count="1">
    <dataValidation allowBlank="1" showInputMessage="1" showErrorMessage="1" sqref="C5:C1048576 AD1:XFD2 B18:B1048576 A1:A1048576 D3:XFD1048576 B1:B15 D1:AB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185</v>
      </c>
      <c r="C1" s="81" t="s" vm="1">
        <v>239</v>
      </c>
    </row>
    <row r="2" spans="2:55">
      <c r="B2" s="57" t="s">
        <v>184</v>
      </c>
      <c r="C2" s="81" t="s">
        <v>240</v>
      </c>
    </row>
    <row r="3" spans="2:55">
      <c r="B3" s="57" t="s">
        <v>186</v>
      </c>
      <c r="C3" s="81" t="s">
        <v>241</v>
      </c>
    </row>
    <row r="4" spans="2:55">
      <c r="B4" s="57" t="s">
        <v>187</v>
      </c>
      <c r="C4" s="81">
        <v>9729</v>
      </c>
    </row>
    <row r="6" spans="2:55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55" ht="26.25" customHeight="1">
      <c r="B7" s="152" t="s">
        <v>102</v>
      </c>
      <c r="C7" s="153"/>
      <c r="D7" s="153"/>
      <c r="E7" s="153"/>
      <c r="F7" s="153"/>
      <c r="G7" s="153"/>
      <c r="H7" s="153"/>
      <c r="I7" s="153"/>
      <c r="J7" s="153"/>
      <c r="K7" s="154"/>
    </row>
    <row r="8" spans="2:55" s="3" customFormat="1" ht="78.75">
      <c r="B8" s="23" t="s">
        <v>122</v>
      </c>
      <c r="C8" s="31" t="s">
        <v>48</v>
      </c>
      <c r="D8" s="31" t="s">
        <v>107</v>
      </c>
      <c r="E8" s="31" t="s">
        <v>108</v>
      </c>
      <c r="F8" s="31" t="s">
        <v>0</v>
      </c>
      <c r="G8" s="31" t="s">
        <v>111</v>
      </c>
      <c r="H8" s="31" t="s">
        <v>116</v>
      </c>
      <c r="I8" s="31" t="s">
        <v>61</v>
      </c>
      <c r="J8" s="73" t="s">
        <v>188</v>
      </c>
      <c r="K8" s="32" t="s">
        <v>190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65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V12" s="1"/>
    </row>
    <row r="13" spans="2:55">
      <c r="B13" s="98"/>
      <c r="C13" s="82"/>
      <c r="D13" s="82"/>
      <c r="E13" s="82"/>
      <c r="F13" s="82"/>
      <c r="G13" s="82"/>
      <c r="H13" s="82"/>
      <c r="I13" s="82"/>
      <c r="J13" s="82"/>
      <c r="K13" s="82"/>
      <c r="V13" s="1"/>
    </row>
    <row r="14" spans="2:55">
      <c r="B14" s="82"/>
      <c r="C14" s="82"/>
      <c r="D14" s="82"/>
      <c r="E14" s="82"/>
      <c r="F14" s="82"/>
      <c r="G14" s="82"/>
      <c r="H14" s="82"/>
      <c r="I14" s="82"/>
      <c r="J14" s="82"/>
      <c r="K14" s="82"/>
      <c r="V14" s="1"/>
    </row>
    <row r="15" spans="2:55">
      <c r="B15" s="82"/>
      <c r="C15" s="82"/>
      <c r="D15" s="82"/>
      <c r="E15" s="82"/>
      <c r="F15" s="82"/>
      <c r="G15" s="82"/>
      <c r="H15" s="82"/>
      <c r="I15" s="82"/>
      <c r="J15" s="82"/>
      <c r="K15" s="82"/>
      <c r="V15" s="1"/>
    </row>
    <row r="16" spans="2:55">
      <c r="B16" s="82"/>
      <c r="C16" s="82"/>
      <c r="D16" s="82"/>
      <c r="E16" s="82"/>
      <c r="F16" s="82"/>
      <c r="G16" s="82"/>
      <c r="H16" s="82"/>
      <c r="I16" s="82"/>
      <c r="J16" s="82"/>
      <c r="K16" s="82"/>
      <c r="V16" s="1"/>
    </row>
    <row r="17" spans="2:22">
      <c r="B17" s="82"/>
      <c r="C17" s="82"/>
      <c r="D17" s="82"/>
      <c r="E17" s="82"/>
      <c r="F17" s="82"/>
      <c r="G17" s="82"/>
      <c r="H17" s="82"/>
      <c r="I17" s="82"/>
      <c r="J17" s="82"/>
      <c r="K17" s="82"/>
      <c r="V17" s="1"/>
    </row>
    <row r="18" spans="2:22">
      <c r="B18" s="82"/>
      <c r="C18" s="82"/>
      <c r="D18" s="82"/>
      <c r="E18" s="82"/>
      <c r="F18" s="82"/>
      <c r="G18" s="82"/>
      <c r="H18" s="82"/>
      <c r="I18" s="82"/>
      <c r="J18" s="82"/>
      <c r="K18" s="82"/>
      <c r="V18" s="1"/>
    </row>
    <row r="19" spans="2:22">
      <c r="B19" s="82"/>
      <c r="C19" s="82"/>
      <c r="D19" s="82"/>
      <c r="E19" s="82"/>
      <c r="F19" s="82"/>
      <c r="G19" s="82"/>
      <c r="H19" s="82"/>
      <c r="I19" s="82"/>
      <c r="J19" s="82"/>
      <c r="K19" s="82"/>
      <c r="V19" s="1"/>
    </row>
    <row r="20" spans="2:22">
      <c r="B20" s="82"/>
      <c r="C20" s="82"/>
      <c r="D20" s="82"/>
      <c r="E20" s="82"/>
      <c r="F20" s="82"/>
      <c r="G20" s="82"/>
      <c r="H20" s="82"/>
      <c r="I20" s="82"/>
      <c r="J20" s="82"/>
      <c r="K20" s="82"/>
      <c r="V20" s="1"/>
    </row>
    <row r="21" spans="2:22">
      <c r="B21" s="82"/>
      <c r="C21" s="82"/>
      <c r="D21" s="82"/>
      <c r="E21" s="82"/>
      <c r="F21" s="82"/>
      <c r="G21" s="82"/>
      <c r="H21" s="82"/>
      <c r="I21" s="82"/>
      <c r="J21" s="82"/>
      <c r="K21" s="82"/>
      <c r="V21" s="1"/>
    </row>
    <row r="22" spans="2:22" ht="16.5" customHeight="1">
      <c r="B22" s="82"/>
      <c r="C22" s="82"/>
      <c r="D22" s="82"/>
      <c r="E22" s="82"/>
      <c r="F22" s="82"/>
      <c r="G22" s="82"/>
      <c r="H22" s="82"/>
      <c r="I22" s="82"/>
      <c r="J22" s="82"/>
      <c r="K22" s="82"/>
      <c r="V22" s="1"/>
    </row>
    <row r="23" spans="2:22" ht="16.5" customHeight="1">
      <c r="B23" s="82"/>
      <c r="C23" s="82"/>
      <c r="D23" s="82"/>
      <c r="E23" s="82"/>
      <c r="F23" s="82"/>
      <c r="G23" s="82"/>
      <c r="H23" s="82"/>
      <c r="I23" s="82"/>
      <c r="J23" s="82"/>
      <c r="K23" s="82"/>
      <c r="V23" s="1"/>
    </row>
    <row r="24" spans="2:22" ht="16.5" customHeight="1">
      <c r="B24" s="82"/>
      <c r="C24" s="82"/>
      <c r="D24" s="82"/>
      <c r="E24" s="82"/>
      <c r="F24" s="82"/>
      <c r="G24" s="82"/>
      <c r="H24" s="82"/>
      <c r="I24" s="82"/>
      <c r="J24" s="82"/>
      <c r="K24" s="82"/>
      <c r="V24" s="1"/>
    </row>
    <row r="25" spans="2:22">
      <c r="B25" s="82"/>
      <c r="C25" s="82"/>
      <c r="D25" s="82"/>
      <c r="E25" s="82"/>
      <c r="F25" s="82"/>
      <c r="G25" s="82"/>
      <c r="H25" s="82"/>
      <c r="I25" s="82"/>
      <c r="J25" s="82"/>
      <c r="K25" s="82"/>
      <c r="V25" s="1"/>
    </row>
    <row r="26" spans="2:22">
      <c r="B26" s="82"/>
      <c r="C26" s="82"/>
      <c r="D26" s="82"/>
      <c r="E26" s="82"/>
      <c r="F26" s="82"/>
      <c r="G26" s="82"/>
      <c r="H26" s="82"/>
      <c r="I26" s="82"/>
      <c r="J26" s="82"/>
      <c r="K26" s="82"/>
      <c r="V26" s="1"/>
    </row>
    <row r="27" spans="2:22">
      <c r="B27" s="82"/>
      <c r="C27" s="82"/>
      <c r="D27" s="82"/>
      <c r="E27" s="82"/>
      <c r="F27" s="82"/>
      <c r="G27" s="82"/>
      <c r="H27" s="82"/>
      <c r="I27" s="82"/>
      <c r="J27" s="82"/>
      <c r="K27" s="82"/>
      <c r="V27" s="1"/>
    </row>
    <row r="28" spans="2:22">
      <c r="B28" s="82"/>
      <c r="C28" s="82"/>
      <c r="D28" s="82"/>
      <c r="E28" s="82"/>
      <c r="F28" s="82"/>
      <c r="G28" s="82"/>
      <c r="H28" s="82"/>
      <c r="I28" s="82"/>
      <c r="J28" s="82"/>
      <c r="K28" s="82"/>
      <c r="V28" s="1"/>
    </row>
    <row r="29" spans="2:22">
      <c r="B29" s="82"/>
      <c r="C29" s="82"/>
      <c r="D29" s="82"/>
      <c r="E29" s="82"/>
      <c r="F29" s="82"/>
      <c r="G29" s="82"/>
      <c r="H29" s="82"/>
      <c r="I29" s="82"/>
      <c r="J29" s="82"/>
      <c r="K29" s="82"/>
      <c r="V29" s="1"/>
    </row>
    <row r="30" spans="2:22">
      <c r="B30" s="82"/>
      <c r="C30" s="82"/>
      <c r="D30" s="82"/>
      <c r="E30" s="82"/>
      <c r="F30" s="82"/>
      <c r="G30" s="82"/>
      <c r="H30" s="82"/>
      <c r="I30" s="82"/>
      <c r="J30" s="82"/>
      <c r="K30" s="82"/>
      <c r="V30" s="1"/>
    </row>
    <row r="31" spans="2:22">
      <c r="B31" s="82"/>
      <c r="C31" s="82"/>
      <c r="D31" s="82"/>
      <c r="E31" s="82"/>
      <c r="F31" s="82"/>
      <c r="G31" s="82"/>
      <c r="H31" s="82"/>
      <c r="I31" s="82"/>
      <c r="J31" s="82"/>
      <c r="K31" s="82"/>
      <c r="V31" s="1"/>
    </row>
    <row r="32" spans="2:22">
      <c r="B32" s="82"/>
      <c r="C32" s="82"/>
      <c r="D32" s="82"/>
      <c r="E32" s="82"/>
      <c r="F32" s="82"/>
      <c r="G32" s="82"/>
      <c r="H32" s="82"/>
      <c r="I32" s="82"/>
      <c r="J32" s="82"/>
      <c r="K32" s="82"/>
      <c r="V32" s="1"/>
    </row>
    <row r="33" spans="2:22">
      <c r="B33" s="82"/>
      <c r="C33" s="82"/>
      <c r="D33" s="82"/>
      <c r="E33" s="82"/>
      <c r="F33" s="82"/>
      <c r="G33" s="82"/>
      <c r="H33" s="82"/>
      <c r="I33" s="82"/>
      <c r="J33" s="82"/>
      <c r="K33" s="82"/>
      <c r="V33" s="1"/>
    </row>
    <row r="34" spans="2:22">
      <c r="B34" s="82"/>
      <c r="C34" s="82"/>
      <c r="D34" s="82"/>
      <c r="E34" s="82"/>
      <c r="F34" s="82"/>
      <c r="G34" s="82"/>
      <c r="H34" s="82"/>
      <c r="I34" s="82"/>
      <c r="J34" s="82"/>
      <c r="K34" s="82"/>
      <c r="V34" s="1"/>
    </row>
    <row r="35" spans="2:22">
      <c r="B35" s="82"/>
      <c r="C35" s="82"/>
      <c r="D35" s="82"/>
      <c r="E35" s="82"/>
      <c r="F35" s="82"/>
      <c r="G35" s="82"/>
      <c r="H35" s="82"/>
      <c r="I35" s="82"/>
      <c r="J35" s="82"/>
      <c r="K35" s="82"/>
      <c r="V35" s="1"/>
    </row>
    <row r="36" spans="2:22">
      <c r="B36" s="82"/>
      <c r="C36" s="82"/>
      <c r="D36" s="82"/>
      <c r="E36" s="82"/>
      <c r="F36" s="82"/>
      <c r="G36" s="82"/>
      <c r="H36" s="82"/>
      <c r="I36" s="82"/>
      <c r="J36" s="82"/>
      <c r="K36" s="82"/>
      <c r="V36" s="1"/>
    </row>
    <row r="37" spans="2:22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22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22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22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22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22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22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22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22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22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22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22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C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5703125" style="2" bestFit="1" customWidth="1"/>
    <col min="3" max="3" width="21.28515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7.570312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0.85546875" style="1" customWidth="1"/>
    <col min="13" max="13" width="7.5703125" style="1" customWidth="1"/>
    <col min="14" max="14" width="7.855468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5">
      <c r="B1" s="57" t="s">
        <v>185</v>
      </c>
      <c r="C1" s="81" t="s" vm="1">
        <v>239</v>
      </c>
    </row>
    <row r="2" spans="2:55">
      <c r="B2" s="57" t="s">
        <v>184</v>
      </c>
      <c r="C2" s="81" t="s">
        <v>240</v>
      </c>
    </row>
    <row r="3" spans="2:55">
      <c r="B3" s="57" t="s">
        <v>186</v>
      </c>
      <c r="C3" s="81" t="s">
        <v>241</v>
      </c>
    </row>
    <row r="4" spans="2:55">
      <c r="B4" s="57" t="s">
        <v>187</v>
      </c>
      <c r="C4" s="81">
        <v>9729</v>
      </c>
    </row>
    <row r="6" spans="2:55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55" ht="26.25" customHeight="1">
      <c r="B7" s="152" t="s">
        <v>103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</row>
    <row r="8" spans="2:55" s="3" customFormat="1" ht="63">
      <c r="B8" s="23" t="s">
        <v>122</v>
      </c>
      <c r="C8" s="31" t="s">
        <v>48</v>
      </c>
      <c r="D8" s="73" t="s">
        <v>67</v>
      </c>
      <c r="E8" s="31" t="s">
        <v>107</v>
      </c>
      <c r="F8" s="31" t="s">
        <v>108</v>
      </c>
      <c r="G8" s="31" t="s">
        <v>0</v>
      </c>
      <c r="H8" s="31" t="s">
        <v>111</v>
      </c>
      <c r="I8" s="31" t="s">
        <v>116</v>
      </c>
      <c r="J8" s="31" t="s">
        <v>61</v>
      </c>
      <c r="K8" s="73" t="s">
        <v>188</v>
      </c>
      <c r="L8" s="32" t="s">
        <v>190</v>
      </c>
      <c r="M8" s="1"/>
      <c r="BC8" s="1"/>
    </row>
    <row r="9" spans="2:55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65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BC9" s="1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BC10" s="1"/>
    </row>
    <row r="11" spans="2:55" s="4" customFormat="1" ht="18" customHeight="1">
      <c r="B11" s="123" t="s">
        <v>51</v>
      </c>
      <c r="C11" s="124"/>
      <c r="D11" s="124"/>
      <c r="E11" s="124"/>
      <c r="F11" s="124"/>
      <c r="G11" s="125"/>
      <c r="H11" s="128"/>
      <c r="I11" s="125">
        <v>1.1263200000000002</v>
      </c>
      <c r="J11" s="124"/>
      <c r="K11" s="126">
        <v>1</v>
      </c>
      <c r="L11" s="126">
        <v>7.963862382402722E-6</v>
      </c>
      <c r="M11" s="1"/>
      <c r="BC11" s="1"/>
    </row>
    <row r="12" spans="2:55" ht="18" customHeight="1">
      <c r="B12" s="127" t="s">
        <v>747</v>
      </c>
      <c r="C12" s="124"/>
      <c r="D12" s="124"/>
      <c r="E12" s="124"/>
      <c r="F12" s="124"/>
      <c r="G12" s="125"/>
      <c r="H12" s="128"/>
      <c r="I12" s="125">
        <v>1.1263200000000002</v>
      </c>
      <c r="J12" s="124"/>
      <c r="K12" s="126">
        <v>1</v>
      </c>
      <c r="L12" s="126">
        <v>7.963862382402722E-6</v>
      </c>
    </row>
    <row r="13" spans="2:55">
      <c r="B13" s="86" t="s">
        <v>700</v>
      </c>
      <c r="C13" s="83" t="s">
        <v>701</v>
      </c>
      <c r="D13" s="96" t="s">
        <v>598</v>
      </c>
      <c r="E13" s="96" t="s">
        <v>169</v>
      </c>
      <c r="F13" s="113">
        <v>42731</v>
      </c>
      <c r="G13" s="90">
        <v>126.50000000000001</v>
      </c>
      <c r="H13" s="92">
        <v>231.56</v>
      </c>
      <c r="I13" s="90">
        <v>1.1263200000000002</v>
      </c>
      <c r="J13" s="137">
        <v>1.1432476012832653E-7</v>
      </c>
      <c r="K13" s="91">
        <v>1</v>
      </c>
      <c r="L13" s="91">
        <v>7.963862382402722E-6</v>
      </c>
    </row>
    <row r="14" spans="2:55">
      <c r="B14" s="82"/>
      <c r="C14" s="83"/>
      <c r="D14" s="83"/>
      <c r="E14" s="83"/>
      <c r="F14" s="83"/>
      <c r="G14" s="90"/>
      <c r="H14" s="92"/>
      <c r="I14" s="83"/>
      <c r="J14" s="83"/>
      <c r="K14" s="91"/>
      <c r="L14" s="83"/>
    </row>
    <row r="15" spans="2:55">
      <c r="B15" s="82"/>
      <c r="C15" s="82"/>
      <c r="D15" s="82"/>
      <c r="E15" s="82"/>
      <c r="F15" s="82"/>
      <c r="G15" s="82"/>
      <c r="H15" s="82"/>
      <c r="I15" s="82"/>
      <c r="J15" s="90"/>
      <c r="K15" s="82"/>
      <c r="L15" s="82"/>
    </row>
    <row r="16" spans="2:55">
      <c r="B16" s="133" t="s">
        <v>745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12">
      <c r="B17" s="133" t="s">
        <v>118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12">
      <c r="B18" s="134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12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12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2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2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2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2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2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2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2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2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2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spans="2:12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3" spans="2:12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conditionalFormatting sqref="B16">
    <cfRule type="cellIs" dxfId="13" priority="2" operator="equal">
      <formula>"NR3"</formula>
    </cfRule>
  </conditionalFormatting>
  <conditionalFormatting sqref="B16">
    <cfRule type="containsText" dxfId="12" priority="1" operator="containsText" text="הפרשה ">
      <formula>NOT(ISERROR(SEARCH("הפרשה ",B16)))</formula>
    </cfRule>
  </conditionalFormatting>
  <dataValidations count="1">
    <dataValidation allowBlank="1" showInputMessage="1" showErrorMessage="1" sqref="C5:C1048576 AD1:XFD2 B1:B15 A1:A1048576 B18:B1048576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90</v>
      </c>
      <c r="C6" s="14" t="s">
        <v>48</v>
      </c>
      <c r="E6" s="14" t="s">
        <v>123</v>
      </c>
      <c r="I6" s="14" t="s">
        <v>15</v>
      </c>
      <c r="J6" s="14" t="s">
        <v>68</v>
      </c>
      <c r="M6" s="14" t="s">
        <v>107</v>
      </c>
      <c r="Q6" s="14" t="s">
        <v>17</v>
      </c>
      <c r="R6" s="14" t="s">
        <v>19</v>
      </c>
      <c r="U6" s="14" t="s">
        <v>64</v>
      </c>
      <c r="W6" s="15" t="s">
        <v>60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92</v>
      </c>
      <c r="C8" s="31" t="s">
        <v>48</v>
      </c>
      <c r="D8" s="31" t="s">
        <v>125</v>
      </c>
      <c r="I8" s="31" t="s">
        <v>15</v>
      </c>
      <c r="J8" s="31" t="s">
        <v>68</v>
      </c>
      <c r="K8" s="31" t="s">
        <v>108</v>
      </c>
      <c r="L8" s="31" t="s">
        <v>18</v>
      </c>
      <c r="M8" s="31" t="s">
        <v>107</v>
      </c>
      <c r="Q8" s="31" t="s">
        <v>17</v>
      </c>
      <c r="R8" s="31" t="s">
        <v>19</v>
      </c>
      <c r="S8" s="31" t="s">
        <v>0</v>
      </c>
      <c r="T8" s="31" t="s">
        <v>111</v>
      </c>
      <c r="U8" s="31" t="s">
        <v>64</v>
      </c>
      <c r="V8" s="31" t="s">
        <v>61</v>
      </c>
      <c r="W8" s="32" t="s">
        <v>117</v>
      </c>
    </row>
    <row r="9" spans="2:25" ht="31.5">
      <c r="B9" s="49" t="str">
        <f>'תעודות חוב מסחריות '!B7:T7</f>
        <v>2. תעודות חוב מסחריות</v>
      </c>
      <c r="C9" s="14" t="s">
        <v>48</v>
      </c>
      <c r="D9" s="14" t="s">
        <v>125</v>
      </c>
      <c r="E9" s="42" t="s">
        <v>123</v>
      </c>
      <c r="G9" s="14" t="s">
        <v>67</v>
      </c>
      <c r="I9" s="14" t="s">
        <v>15</v>
      </c>
      <c r="J9" s="14" t="s">
        <v>68</v>
      </c>
      <c r="K9" s="14" t="s">
        <v>108</v>
      </c>
      <c r="L9" s="14" t="s">
        <v>18</v>
      </c>
      <c r="M9" s="14" t="s">
        <v>107</v>
      </c>
      <c r="Q9" s="14" t="s">
        <v>17</v>
      </c>
      <c r="R9" s="14" t="s">
        <v>19</v>
      </c>
      <c r="S9" s="14" t="s">
        <v>0</v>
      </c>
      <c r="T9" s="14" t="s">
        <v>111</v>
      </c>
      <c r="U9" s="14" t="s">
        <v>64</v>
      </c>
      <c r="V9" s="14" t="s">
        <v>61</v>
      </c>
      <c r="W9" s="39" t="s">
        <v>117</v>
      </c>
    </row>
    <row r="10" spans="2:25" ht="31.5">
      <c r="B10" s="49" t="str">
        <f>'אג"ח קונצרני'!B7:T7</f>
        <v>3. אג"ח קונצרני</v>
      </c>
      <c r="C10" s="31" t="s">
        <v>48</v>
      </c>
      <c r="D10" s="14" t="s">
        <v>125</v>
      </c>
      <c r="E10" s="42" t="s">
        <v>123</v>
      </c>
      <c r="G10" s="31" t="s">
        <v>67</v>
      </c>
      <c r="I10" s="31" t="s">
        <v>15</v>
      </c>
      <c r="J10" s="31" t="s">
        <v>68</v>
      </c>
      <c r="K10" s="31" t="s">
        <v>108</v>
      </c>
      <c r="L10" s="31" t="s">
        <v>18</v>
      </c>
      <c r="M10" s="31" t="s">
        <v>107</v>
      </c>
      <c r="Q10" s="31" t="s">
        <v>17</v>
      </c>
      <c r="R10" s="31" t="s">
        <v>19</v>
      </c>
      <c r="S10" s="31" t="s">
        <v>0</v>
      </c>
      <c r="T10" s="31" t="s">
        <v>111</v>
      </c>
      <c r="U10" s="31" t="s">
        <v>64</v>
      </c>
      <c r="V10" s="14" t="s">
        <v>61</v>
      </c>
      <c r="W10" s="32" t="s">
        <v>117</v>
      </c>
    </row>
    <row r="11" spans="2:25" ht="31.5">
      <c r="B11" s="49" t="str">
        <f>מניות!B7</f>
        <v>4. מניות</v>
      </c>
      <c r="C11" s="31" t="s">
        <v>48</v>
      </c>
      <c r="D11" s="14" t="s">
        <v>125</v>
      </c>
      <c r="E11" s="42" t="s">
        <v>123</v>
      </c>
      <c r="H11" s="31" t="s">
        <v>107</v>
      </c>
      <c r="S11" s="31" t="s">
        <v>0</v>
      </c>
      <c r="T11" s="14" t="s">
        <v>111</v>
      </c>
      <c r="U11" s="14" t="s">
        <v>64</v>
      </c>
      <c r="V11" s="14" t="s">
        <v>61</v>
      </c>
      <c r="W11" s="15" t="s">
        <v>117</v>
      </c>
    </row>
    <row r="12" spans="2:25" ht="31.5">
      <c r="B12" s="49" t="str">
        <f>'תעודות סל'!B7:M7</f>
        <v>5. תעודות סל</v>
      </c>
      <c r="C12" s="31" t="s">
        <v>48</v>
      </c>
      <c r="D12" s="14" t="s">
        <v>125</v>
      </c>
      <c r="E12" s="42" t="s">
        <v>123</v>
      </c>
      <c r="H12" s="31" t="s">
        <v>107</v>
      </c>
      <c r="S12" s="31" t="s">
        <v>0</v>
      </c>
      <c r="T12" s="31" t="s">
        <v>111</v>
      </c>
      <c r="U12" s="31" t="s">
        <v>64</v>
      </c>
      <c r="V12" s="31" t="s">
        <v>61</v>
      </c>
      <c r="W12" s="32" t="s">
        <v>117</v>
      </c>
    </row>
    <row r="13" spans="2:25" ht="31.5">
      <c r="B13" s="49" t="str">
        <f>'קרנות נאמנות'!B7:O7</f>
        <v>6. קרנות נאמנות</v>
      </c>
      <c r="C13" s="31" t="s">
        <v>48</v>
      </c>
      <c r="D13" s="31" t="s">
        <v>125</v>
      </c>
      <c r="G13" s="31" t="s">
        <v>67</v>
      </c>
      <c r="H13" s="31" t="s">
        <v>107</v>
      </c>
      <c r="S13" s="31" t="s">
        <v>0</v>
      </c>
      <c r="T13" s="31" t="s">
        <v>111</v>
      </c>
      <c r="U13" s="31" t="s">
        <v>64</v>
      </c>
      <c r="V13" s="31" t="s">
        <v>61</v>
      </c>
      <c r="W13" s="32" t="s">
        <v>117</v>
      </c>
    </row>
    <row r="14" spans="2:25" ht="31.5">
      <c r="B14" s="49" t="str">
        <f>'כתבי אופציה'!B7:L7</f>
        <v>7. כתבי אופציה</v>
      </c>
      <c r="C14" s="31" t="s">
        <v>48</v>
      </c>
      <c r="D14" s="31" t="s">
        <v>125</v>
      </c>
      <c r="G14" s="31" t="s">
        <v>67</v>
      </c>
      <c r="H14" s="31" t="s">
        <v>107</v>
      </c>
      <c r="S14" s="31" t="s">
        <v>0</v>
      </c>
      <c r="T14" s="31" t="s">
        <v>111</v>
      </c>
      <c r="U14" s="31" t="s">
        <v>64</v>
      </c>
      <c r="V14" s="31" t="s">
        <v>61</v>
      </c>
      <c r="W14" s="32" t="s">
        <v>117</v>
      </c>
    </row>
    <row r="15" spans="2:25" ht="31.5">
      <c r="B15" s="49" t="str">
        <f>אופציות!B7</f>
        <v>8. אופציות</v>
      </c>
      <c r="C15" s="31" t="s">
        <v>48</v>
      </c>
      <c r="D15" s="31" t="s">
        <v>125</v>
      </c>
      <c r="G15" s="31" t="s">
        <v>67</v>
      </c>
      <c r="H15" s="31" t="s">
        <v>107</v>
      </c>
      <c r="S15" s="31" t="s">
        <v>0</v>
      </c>
      <c r="T15" s="31" t="s">
        <v>111</v>
      </c>
      <c r="U15" s="31" t="s">
        <v>64</v>
      </c>
      <c r="V15" s="31" t="s">
        <v>61</v>
      </c>
      <c r="W15" s="32" t="s">
        <v>117</v>
      </c>
    </row>
    <row r="16" spans="2:25" ht="31.5">
      <c r="B16" s="49" t="str">
        <f>'חוזים עתידיים'!B7:I7</f>
        <v>9. חוזים עתידיים</v>
      </c>
      <c r="C16" s="31" t="s">
        <v>48</v>
      </c>
      <c r="D16" s="31" t="s">
        <v>125</v>
      </c>
      <c r="G16" s="31" t="s">
        <v>67</v>
      </c>
      <c r="H16" s="31" t="s">
        <v>107</v>
      </c>
      <c r="S16" s="31" t="s">
        <v>0</v>
      </c>
      <c r="T16" s="32" t="s">
        <v>111</v>
      </c>
    </row>
    <row r="17" spans="2:25" ht="31.5">
      <c r="B17" s="49" t="str">
        <f>'מוצרים מובנים'!B7:Q7</f>
        <v>10. מוצרים מובנים</v>
      </c>
      <c r="C17" s="31" t="s">
        <v>48</v>
      </c>
      <c r="F17" s="14" t="s">
        <v>53</v>
      </c>
      <c r="I17" s="31" t="s">
        <v>15</v>
      </c>
      <c r="J17" s="31" t="s">
        <v>68</v>
      </c>
      <c r="K17" s="31" t="s">
        <v>108</v>
      </c>
      <c r="L17" s="31" t="s">
        <v>18</v>
      </c>
      <c r="M17" s="31" t="s">
        <v>107</v>
      </c>
      <c r="Q17" s="31" t="s">
        <v>17</v>
      </c>
      <c r="R17" s="31" t="s">
        <v>19</v>
      </c>
      <c r="S17" s="31" t="s">
        <v>0</v>
      </c>
      <c r="T17" s="31" t="s">
        <v>111</v>
      </c>
      <c r="U17" s="31" t="s">
        <v>64</v>
      </c>
      <c r="V17" s="31" t="s">
        <v>61</v>
      </c>
      <c r="W17" s="32" t="s">
        <v>117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48</v>
      </c>
      <c r="I19" s="31" t="s">
        <v>15</v>
      </c>
      <c r="J19" s="31" t="s">
        <v>68</v>
      </c>
      <c r="K19" s="31" t="s">
        <v>108</v>
      </c>
      <c r="L19" s="31" t="s">
        <v>18</v>
      </c>
      <c r="M19" s="31" t="s">
        <v>107</v>
      </c>
      <c r="Q19" s="31" t="s">
        <v>17</v>
      </c>
      <c r="R19" s="31" t="s">
        <v>19</v>
      </c>
      <c r="S19" s="31" t="s">
        <v>0</v>
      </c>
      <c r="T19" s="31" t="s">
        <v>111</v>
      </c>
      <c r="U19" s="31" t="s">
        <v>116</v>
      </c>
      <c r="V19" s="31" t="s">
        <v>61</v>
      </c>
      <c r="W19" s="32" t="s">
        <v>117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48</v>
      </c>
      <c r="D20" s="42" t="s">
        <v>124</v>
      </c>
      <c r="E20" s="42" t="s">
        <v>123</v>
      </c>
      <c r="G20" s="31" t="s">
        <v>67</v>
      </c>
      <c r="I20" s="31" t="s">
        <v>15</v>
      </c>
      <c r="J20" s="31" t="s">
        <v>68</v>
      </c>
      <c r="K20" s="31" t="s">
        <v>108</v>
      </c>
      <c r="L20" s="31" t="s">
        <v>18</v>
      </c>
      <c r="M20" s="31" t="s">
        <v>107</v>
      </c>
      <c r="Q20" s="31" t="s">
        <v>17</v>
      </c>
      <c r="R20" s="31" t="s">
        <v>19</v>
      </c>
      <c r="S20" s="31" t="s">
        <v>0</v>
      </c>
      <c r="T20" s="31" t="s">
        <v>111</v>
      </c>
      <c r="U20" s="31" t="s">
        <v>116</v>
      </c>
      <c r="V20" s="31" t="s">
        <v>61</v>
      </c>
      <c r="W20" s="32" t="s">
        <v>117</v>
      </c>
    </row>
    <row r="21" spans="2:25" ht="31.5">
      <c r="B21" s="49" t="str">
        <f>'לא סחיר - אג"ח קונצרני'!B7:S7</f>
        <v>3. אג"ח קונצרני</v>
      </c>
      <c r="C21" s="31" t="s">
        <v>48</v>
      </c>
      <c r="D21" s="42" t="s">
        <v>124</v>
      </c>
      <c r="E21" s="42" t="s">
        <v>123</v>
      </c>
      <c r="G21" s="31" t="s">
        <v>67</v>
      </c>
      <c r="I21" s="31" t="s">
        <v>15</v>
      </c>
      <c r="J21" s="31" t="s">
        <v>68</v>
      </c>
      <c r="K21" s="31" t="s">
        <v>108</v>
      </c>
      <c r="L21" s="31" t="s">
        <v>18</v>
      </c>
      <c r="M21" s="31" t="s">
        <v>107</v>
      </c>
      <c r="Q21" s="31" t="s">
        <v>17</v>
      </c>
      <c r="R21" s="31" t="s">
        <v>19</v>
      </c>
      <c r="S21" s="31" t="s">
        <v>0</v>
      </c>
      <c r="T21" s="31" t="s">
        <v>111</v>
      </c>
      <c r="U21" s="31" t="s">
        <v>116</v>
      </c>
      <c r="V21" s="31" t="s">
        <v>61</v>
      </c>
      <c r="W21" s="32" t="s">
        <v>117</v>
      </c>
    </row>
    <row r="22" spans="2:25" ht="31.5">
      <c r="B22" s="49" t="str">
        <f>'לא סחיר - מניות'!B7:M7</f>
        <v>4. מניות</v>
      </c>
      <c r="C22" s="31" t="s">
        <v>48</v>
      </c>
      <c r="D22" s="42" t="s">
        <v>124</v>
      </c>
      <c r="E22" s="42" t="s">
        <v>123</v>
      </c>
      <c r="G22" s="31" t="s">
        <v>67</v>
      </c>
      <c r="H22" s="31" t="s">
        <v>107</v>
      </c>
      <c r="S22" s="31" t="s">
        <v>0</v>
      </c>
      <c r="T22" s="31" t="s">
        <v>111</v>
      </c>
      <c r="U22" s="31" t="s">
        <v>116</v>
      </c>
      <c r="V22" s="31" t="s">
        <v>61</v>
      </c>
      <c r="W22" s="32" t="s">
        <v>117</v>
      </c>
    </row>
    <row r="23" spans="2:25" ht="31.5">
      <c r="B23" s="49" t="str">
        <f>'לא סחיר - קרנות השקעה'!B7:K7</f>
        <v>5. קרנות השקעה</v>
      </c>
      <c r="C23" s="31" t="s">
        <v>48</v>
      </c>
      <c r="G23" s="31" t="s">
        <v>67</v>
      </c>
      <c r="H23" s="31" t="s">
        <v>107</v>
      </c>
      <c r="K23" s="31" t="s">
        <v>108</v>
      </c>
      <c r="S23" s="31" t="s">
        <v>0</v>
      </c>
      <c r="T23" s="31" t="s">
        <v>111</v>
      </c>
      <c r="U23" s="31" t="s">
        <v>116</v>
      </c>
      <c r="V23" s="31" t="s">
        <v>61</v>
      </c>
      <c r="W23" s="32" t="s">
        <v>117</v>
      </c>
    </row>
    <row r="24" spans="2:25" ht="31.5">
      <c r="B24" s="49" t="str">
        <f>'לא סחיר - כתבי אופציה'!B7:L7</f>
        <v>6. כתבי אופציה</v>
      </c>
      <c r="C24" s="31" t="s">
        <v>48</v>
      </c>
      <c r="G24" s="31" t="s">
        <v>67</v>
      </c>
      <c r="H24" s="31" t="s">
        <v>107</v>
      </c>
      <c r="K24" s="31" t="s">
        <v>108</v>
      </c>
      <c r="S24" s="31" t="s">
        <v>0</v>
      </c>
      <c r="T24" s="31" t="s">
        <v>111</v>
      </c>
      <c r="U24" s="31" t="s">
        <v>116</v>
      </c>
      <c r="V24" s="31" t="s">
        <v>61</v>
      </c>
      <c r="W24" s="32" t="s">
        <v>117</v>
      </c>
    </row>
    <row r="25" spans="2:25" ht="31.5">
      <c r="B25" s="49" t="str">
        <f>'לא סחיר - אופציות'!B7:L7</f>
        <v>7. אופציות</v>
      </c>
      <c r="C25" s="31" t="s">
        <v>48</v>
      </c>
      <c r="G25" s="31" t="s">
        <v>67</v>
      </c>
      <c r="H25" s="31" t="s">
        <v>107</v>
      </c>
      <c r="K25" s="31" t="s">
        <v>108</v>
      </c>
      <c r="S25" s="31" t="s">
        <v>0</v>
      </c>
      <c r="T25" s="31" t="s">
        <v>111</v>
      </c>
      <c r="U25" s="31" t="s">
        <v>116</v>
      </c>
      <c r="V25" s="31" t="s">
        <v>61</v>
      </c>
      <c r="W25" s="32" t="s">
        <v>117</v>
      </c>
    </row>
    <row r="26" spans="2:25" ht="31.5">
      <c r="B26" s="49" t="str">
        <f>'לא סחיר - חוזים עתידיים'!B7:K7</f>
        <v>8. חוזים עתידיים</v>
      </c>
      <c r="C26" s="31" t="s">
        <v>48</v>
      </c>
      <c r="G26" s="31" t="s">
        <v>67</v>
      </c>
      <c r="H26" s="31" t="s">
        <v>107</v>
      </c>
      <c r="K26" s="31" t="s">
        <v>108</v>
      </c>
      <c r="S26" s="31" t="s">
        <v>0</v>
      </c>
      <c r="T26" s="31" t="s">
        <v>111</v>
      </c>
      <c r="U26" s="31" t="s">
        <v>116</v>
      </c>
      <c r="V26" s="32" t="s">
        <v>117</v>
      </c>
    </row>
    <row r="27" spans="2:25" ht="31.5">
      <c r="B27" s="49" t="str">
        <f>'לא סחיר - מוצרים מובנים'!B7:Q7</f>
        <v>9. מוצרים מובנים</v>
      </c>
      <c r="C27" s="31" t="s">
        <v>48</v>
      </c>
      <c r="F27" s="31" t="s">
        <v>53</v>
      </c>
      <c r="I27" s="31" t="s">
        <v>15</v>
      </c>
      <c r="J27" s="31" t="s">
        <v>68</v>
      </c>
      <c r="K27" s="31" t="s">
        <v>108</v>
      </c>
      <c r="L27" s="31" t="s">
        <v>18</v>
      </c>
      <c r="M27" s="31" t="s">
        <v>107</v>
      </c>
      <c r="Q27" s="31" t="s">
        <v>17</v>
      </c>
      <c r="R27" s="31" t="s">
        <v>19</v>
      </c>
      <c r="S27" s="31" t="s">
        <v>0</v>
      </c>
      <c r="T27" s="31" t="s">
        <v>111</v>
      </c>
      <c r="U27" s="31" t="s">
        <v>116</v>
      </c>
      <c r="V27" s="31" t="s">
        <v>61</v>
      </c>
      <c r="W27" s="32" t="s">
        <v>117</v>
      </c>
    </row>
    <row r="28" spans="2:25" ht="31.5">
      <c r="B28" s="53" t="str">
        <f>הלוואות!B6</f>
        <v>1.ד. הלוואות:</v>
      </c>
      <c r="C28" s="31" t="s">
        <v>48</v>
      </c>
      <c r="I28" s="31" t="s">
        <v>15</v>
      </c>
      <c r="J28" s="31" t="s">
        <v>68</v>
      </c>
      <c r="L28" s="31" t="s">
        <v>18</v>
      </c>
      <c r="M28" s="31" t="s">
        <v>107</v>
      </c>
      <c r="Q28" s="14" t="s">
        <v>40</v>
      </c>
      <c r="R28" s="31" t="s">
        <v>19</v>
      </c>
      <c r="S28" s="31" t="s">
        <v>0</v>
      </c>
      <c r="T28" s="31" t="s">
        <v>111</v>
      </c>
      <c r="U28" s="31" t="s">
        <v>116</v>
      </c>
      <c r="V28" s="32" t="s">
        <v>117</v>
      </c>
    </row>
    <row r="29" spans="2:25" ht="47.25">
      <c r="B29" s="53" t="str">
        <f>'פקדונות מעל 3 חודשים'!B6:O6</f>
        <v>1.ה. פקדונות מעל 3 חודשים:</v>
      </c>
      <c r="C29" s="31" t="s">
        <v>48</v>
      </c>
      <c r="E29" s="31" t="s">
        <v>123</v>
      </c>
      <c r="I29" s="31" t="s">
        <v>15</v>
      </c>
      <c r="J29" s="31" t="s">
        <v>68</v>
      </c>
      <c r="L29" s="31" t="s">
        <v>18</v>
      </c>
      <c r="M29" s="31" t="s">
        <v>107</v>
      </c>
      <c r="O29" s="50" t="s">
        <v>55</v>
      </c>
      <c r="P29" s="51"/>
      <c r="R29" s="31" t="s">
        <v>19</v>
      </c>
      <c r="S29" s="31" t="s">
        <v>0</v>
      </c>
      <c r="T29" s="31" t="s">
        <v>111</v>
      </c>
      <c r="U29" s="31" t="s">
        <v>116</v>
      </c>
      <c r="V29" s="32" t="s">
        <v>117</v>
      </c>
    </row>
    <row r="30" spans="2:25" ht="63">
      <c r="B30" s="53" t="str">
        <f>'זכויות מקרקעין'!B6</f>
        <v>1. ו. זכויות במקרקעין:</v>
      </c>
      <c r="C30" s="14" t="s">
        <v>57</v>
      </c>
      <c r="N30" s="50" t="s">
        <v>91</v>
      </c>
      <c r="P30" s="51" t="s">
        <v>58</v>
      </c>
      <c r="U30" s="31" t="s">
        <v>116</v>
      </c>
      <c r="V30" s="15" t="s">
        <v>60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59</v>
      </c>
      <c r="R31" s="14" t="s">
        <v>56</v>
      </c>
      <c r="U31" s="31" t="s">
        <v>116</v>
      </c>
      <c r="V31" s="15" t="s">
        <v>60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113</v>
      </c>
      <c r="Y32" s="15" t="s">
        <v>112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185</v>
      </c>
      <c r="C1" s="81" t="s" vm="1">
        <v>239</v>
      </c>
    </row>
    <row r="2" spans="2:54">
      <c r="B2" s="57" t="s">
        <v>184</v>
      </c>
      <c r="C2" s="81" t="s">
        <v>240</v>
      </c>
    </row>
    <row r="3" spans="2:54">
      <c r="B3" s="57" t="s">
        <v>186</v>
      </c>
      <c r="C3" s="81" t="s">
        <v>241</v>
      </c>
    </row>
    <row r="4" spans="2:54">
      <c r="B4" s="57" t="s">
        <v>187</v>
      </c>
      <c r="C4" s="81">
        <v>9729</v>
      </c>
    </row>
    <row r="6" spans="2:54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4"/>
    </row>
    <row r="7" spans="2:54" ht="26.25" customHeight="1">
      <c r="B7" s="152" t="s">
        <v>104</v>
      </c>
      <c r="C7" s="153"/>
      <c r="D7" s="153"/>
      <c r="E7" s="153"/>
      <c r="F7" s="153"/>
      <c r="G7" s="153"/>
      <c r="H7" s="153"/>
      <c r="I7" s="153"/>
      <c r="J7" s="153"/>
      <c r="K7" s="153"/>
      <c r="L7" s="154"/>
    </row>
    <row r="8" spans="2:54" s="3" customFormat="1" ht="78.75">
      <c r="B8" s="23" t="s">
        <v>122</v>
      </c>
      <c r="C8" s="31" t="s">
        <v>48</v>
      </c>
      <c r="D8" s="73" t="s">
        <v>67</v>
      </c>
      <c r="E8" s="31" t="s">
        <v>107</v>
      </c>
      <c r="F8" s="31" t="s">
        <v>108</v>
      </c>
      <c r="G8" s="31" t="s">
        <v>0</v>
      </c>
      <c r="H8" s="31" t="s">
        <v>111</v>
      </c>
      <c r="I8" s="31" t="s">
        <v>116</v>
      </c>
      <c r="J8" s="31" t="s">
        <v>61</v>
      </c>
      <c r="K8" s="73" t="s">
        <v>188</v>
      </c>
      <c r="L8" s="32" t="s">
        <v>190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65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AZ11" s="1"/>
    </row>
    <row r="12" spans="2:54" ht="19.5" customHeight="1">
      <c r="B12" s="112" t="s">
        <v>118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4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4" s="7" customFormat="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AZ16" s="1"/>
      <c r="BB16" s="1"/>
    </row>
    <row r="17" spans="2:54" s="7" customFormat="1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AZ17" s="1"/>
      <c r="BB17" s="1"/>
    </row>
    <row r="18" spans="2:54" s="7" customFormat="1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AZ18" s="1"/>
      <c r="BB18" s="1"/>
    </row>
    <row r="19" spans="2:5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1.2851562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5.710937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185</v>
      </c>
      <c r="C1" s="81" t="s" vm="1">
        <v>239</v>
      </c>
    </row>
    <row r="2" spans="2:51">
      <c r="B2" s="57" t="s">
        <v>184</v>
      </c>
      <c r="C2" s="81" t="s">
        <v>240</v>
      </c>
    </row>
    <row r="3" spans="2:51">
      <c r="B3" s="57" t="s">
        <v>186</v>
      </c>
      <c r="C3" s="81" t="s">
        <v>241</v>
      </c>
    </row>
    <row r="4" spans="2:51">
      <c r="B4" s="57" t="s">
        <v>187</v>
      </c>
      <c r="C4" s="81">
        <v>9729</v>
      </c>
    </row>
    <row r="6" spans="2:51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51" ht="26.25" customHeight="1">
      <c r="B7" s="152" t="s">
        <v>105</v>
      </c>
      <c r="C7" s="153"/>
      <c r="D7" s="153"/>
      <c r="E7" s="153"/>
      <c r="F7" s="153"/>
      <c r="G7" s="153"/>
      <c r="H7" s="153"/>
      <c r="I7" s="153"/>
      <c r="J7" s="153"/>
      <c r="K7" s="154"/>
    </row>
    <row r="8" spans="2:51" s="3" customFormat="1" ht="63">
      <c r="B8" s="23" t="s">
        <v>122</v>
      </c>
      <c r="C8" s="31" t="s">
        <v>48</v>
      </c>
      <c r="D8" s="73" t="s">
        <v>67</v>
      </c>
      <c r="E8" s="31" t="s">
        <v>107</v>
      </c>
      <c r="F8" s="31" t="s">
        <v>108</v>
      </c>
      <c r="G8" s="31" t="s">
        <v>0</v>
      </c>
      <c r="H8" s="31" t="s">
        <v>111</v>
      </c>
      <c r="I8" s="31" t="s">
        <v>116</v>
      </c>
      <c r="J8" s="73" t="s">
        <v>188</v>
      </c>
      <c r="K8" s="32" t="s">
        <v>190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65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23" t="s">
        <v>52</v>
      </c>
      <c r="C11" s="124"/>
      <c r="D11" s="124"/>
      <c r="E11" s="124"/>
      <c r="F11" s="124"/>
      <c r="G11" s="125"/>
      <c r="H11" s="128"/>
      <c r="I11" s="125">
        <v>-174.44306000000003</v>
      </c>
      <c r="J11" s="126">
        <v>1</v>
      </c>
      <c r="K11" s="126">
        <v>-1.2334332369177685E-3</v>
      </c>
      <c r="AW11" s="1"/>
    </row>
    <row r="12" spans="2:51" ht="19.5" customHeight="1">
      <c r="B12" s="127" t="s">
        <v>39</v>
      </c>
      <c r="C12" s="124"/>
      <c r="D12" s="124"/>
      <c r="E12" s="124"/>
      <c r="F12" s="124"/>
      <c r="G12" s="125"/>
      <c r="H12" s="128"/>
      <c r="I12" s="125">
        <v>-174.44306000000003</v>
      </c>
      <c r="J12" s="126">
        <v>1</v>
      </c>
      <c r="K12" s="126">
        <v>-1.2334332369177685E-3</v>
      </c>
    </row>
    <row r="13" spans="2:51">
      <c r="B13" s="101" t="s">
        <v>38</v>
      </c>
      <c r="C13" s="85"/>
      <c r="D13" s="85"/>
      <c r="E13" s="85"/>
      <c r="F13" s="85"/>
      <c r="G13" s="93"/>
      <c r="H13" s="95"/>
      <c r="I13" s="93">
        <v>-183.36078000000003</v>
      </c>
      <c r="J13" s="94">
        <v>1.0511210936107174</v>
      </c>
      <c r="K13" s="94">
        <v>-1.2964876928848121E-3</v>
      </c>
    </row>
    <row r="14" spans="2:51">
      <c r="B14" s="89" t="s">
        <v>702</v>
      </c>
      <c r="C14" s="83" t="s">
        <v>703</v>
      </c>
      <c r="D14" s="96"/>
      <c r="E14" s="96" t="s">
        <v>169</v>
      </c>
      <c r="F14" s="113">
        <v>42641</v>
      </c>
      <c r="G14" s="90">
        <v>5819121.0000000009</v>
      </c>
      <c r="H14" s="92">
        <v>-2.7418999999999998</v>
      </c>
      <c r="I14" s="90">
        <v>-159.55310999999998</v>
      </c>
      <c r="J14" s="91">
        <v>0.91464292130624136</v>
      </c>
      <c r="K14" s="91">
        <v>-1.1281509790506813E-3</v>
      </c>
    </row>
    <row r="15" spans="2:51">
      <c r="B15" s="89" t="s">
        <v>704</v>
      </c>
      <c r="C15" s="83" t="s">
        <v>705</v>
      </c>
      <c r="D15" s="96"/>
      <c r="E15" s="96" t="s">
        <v>169</v>
      </c>
      <c r="F15" s="113">
        <v>42648</v>
      </c>
      <c r="G15" s="90">
        <v>377000.00000000006</v>
      </c>
      <c r="H15" s="92">
        <v>-1.9843</v>
      </c>
      <c r="I15" s="90">
        <v>-7.4806700000000008</v>
      </c>
      <c r="J15" s="91">
        <v>4.2883161989935283E-2</v>
      </c>
      <c r="K15" s="91">
        <v>-5.2893517302514887E-5</v>
      </c>
    </row>
    <row r="16" spans="2:51" s="7" customFormat="1">
      <c r="B16" s="89" t="s">
        <v>706</v>
      </c>
      <c r="C16" s="83" t="s">
        <v>707</v>
      </c>
      <c r="D16" s="96"/>
      <c r="E16" s="96" t="s">
        <v>169</v>
      </c>
      <c r="F16" s="113">
        <v>42711</v>
      </c>
      <c r="G16" s="90">
        <v>266000.00000000006</v>
      </c>
      <c r="H16" s="92">
        <v>-1.1791</v>
      </c>
      <c r="I16" s="90">
        <v>-3.1364899999999998</v>
      </c>
      <c r="J16" s="91">
        <v>1.7980021675840813E-2</v>
      </c>
      <c r="K16" s="91">
        <v>-2.2177156335483971E-5</v>
      </c>
      <c r="AW16" s="1"/>
      <c r="AY16" s="1"/>
    </row>
    <row r="17" spans="2:51" s="7" customFormat="1">
      <c r="B17" s="89" t="s">
        <v>708</v>
      </c>
      <c r="C17" s="83" t="s">
        <v>709</v>
      </c>
      <c r="D17" s="96"/>
      <c r="E17" s="96" t="s">
        <v>169</v>
      </c>
      <c r="F17" s="113">
        <v>42677</v>
      </c>
      <c r="G17" s="90">
        <v>837848.00000000012</v>
      </c>
      <c r="H17" s="92">
        <v>-0.95599999999999996</v>
      </c>
      <c r="I17" s="90">
        <v>-8.0095500000000008</v>
      </c>
      <c r="J17" s="91">
        <v>4.5914982229731581E-2</v>
      </c>
      <c r="K17" s="91">
        <v>-5.6633065154639643E-5</v>
      </c>
      <c r="AW17" s="1"/>
      <c r="AY17" s="1"/>
    </row>
    <row r="18" spans="2:51" s="7" customFormat="1">
      <c r="B18" s="89" t="s">
        <v>710</v>
      </c>
      <c r="C18" s="83" t="s">
        <v>711</v>
      </c>
      <c r="D18" s="96"/>
      <c r="E18" s="96" t="s">
        <v>169</v>
      </c>
      <c r="F18" s="113">
        <v>42726</v>
      </c>
      <c r="G18" s="90">
        <v>8079300.0000000009</v>
      </c>
      <c r="H18" s="92">
        <v>-0.53610000000000002</v>
      </c>
      <c r="I18" s="90">
        <v>-43.312309999999997</v>
      </c>
      <c r="J18" s="91">
        <v>0.24828909788672585</v>
      </c>
      <c r="K18" s="91">
        <v>-3.0624802569781693E-4</v>
      </c>
      <c r="AW18" s="1"/>
      <c r="AY18" s="1"/>
    </row>
    <row r="19" spans="2:51">
      <c r="B19" s="89" t="s">
        <v>712</v>
      </c>
      <c r="C19" s="83" t="s">
        <v>713</v>
      </c>
      <c r="D19" s="96"/>
      <c r="E19" s="96" t="s">
        <v>169</v>
      </c>
      <c r="F19" s="113">
        <v>42725</v>
      </c>
      <c r="G19" s="90">
        <v>1953300.0000000002</v>
      </c>
      <c r="H19" s="92">
        <v>-0.27589999999999998</v>
      </c>
      <c r="I19" s="90">
        <v>-5.3890800000000008</v>
      </c>
      <c r="J19" s="91">
        <v>3.0893060463397053E-2</v>
      </c>
      <c r="K19" s="91">
        <v>-3.8104527565664162E-5</v>
      </c>
    </row>
    <row r="20" spans="2:51">
      <c r="B20" s="89" t="s">
        <v>714</v>
      </c>
      <c r="C20" s="83" t="s">
        <v>715</v>
      </c>
      <c r="D20" s="96"/>
      <c r="E20" s="96" t="s">
        <v>169</v>
      </c>
      <c r="F20" s="113">
        <v>42691</v>
      </c>
      <c r="G20" s="90">
        <v>462000.00000000006</v>
      </c>
      <c r="H20" s="92">
        <v>0.13489999999999999</v>
      </c>
      <c r="I20" s="90">
        <v>0.62311000000000016</v>
      </c>
      <c r="J20" s="91">
        <v>-3.5719965013225521E-3</v>
      </c>
      <c r="K20" s="91">
        <v>4.4058192068852195E-6</v>
      </c>
    </row>
    <row r="21" spans="2:51">
      <c r="B21" s="89" t="s">
        <v>716</v>
      </c>
      <c r="C21" s="83" t="s">
        <v>717</v>
      </c>
      <c r="D21" s="96"/>
      <c r="E21" s="96" t="s">
        <v>169</v>
      </c>
      <c r="F21" s="113">
        <v>42724</v>
      </c>
      <c r="G21" s="90">
        <v>1156020.0000000002</v>
      </c>
      <c r="H21" s="92">
        <v>0.223</v>
      </c>
      <c r="I21" s="90">
        <v>2.5777700000000006</v>
      </c>
      <c r="J21" s="91">
        <v>-1.4777142753629752E-2</v>
      </c>
      <c r="K21" s="91">
        <v>1.8226619019005493E-5</v>
      </c>
    </row>
    <row r="22" spans="2:51">
      <c r="B22" s="89" t="s">
        <v>718</v>
      </c>
      <c r="C22" s="83" t="s">
        <v>719</v>
      </c>
      <c r="D22" s="96"/>
      <c r="E22" s="96" t="s">
        <v>169</v>
      </c>
      <c r="F22" s="113">
        <v>42689</v>
      </c>
      <c r="G22" s="90">
        <v>961250.00000000012</v>
      </c>
      <c r="H22" s="92">
        <v>0.12239999999999999</v>
      </c>
      <c r="I22" s="90">
        <v>1.1768300000000003</v>
      </c>
      <c r="J22" s="91">
        <v>-6.7462127756759147E-3</v>
      </c>
      <c r="K22" s="91">
        <v>8.3210030608379453E-6</v>
      </c>
    </row>
    <row r="23" spans="2:51">
      <c r="B23" s="89" t="s">
        <v>720</v>
      </c>
      <c r="C23" s="83" t="s">
        <v>721</v>
      </c>
      <c r="D23" s="96"/>
      <c r="E23" s="96" t="s">
        <v>169</v>
      </c>
      <c r="F23" s="113">
        <v>42726</v>
      </c>
      <c r="G23" s="90">
        <v>8132175.0000000009</v>
      </c>
      <c r="H23" s="92">
        <v>0.48130000000000001</v>
      </c>
      <c r="I23" s="90">
        <v>39.142720000000004</v>
      </c>
      <c r="J23" s="91">
        <v>-0.22438679991052665</v>
      </c>
      <c r="K23" s="91">
        <v>2.7676613693526051E-4</v>
      </c>
    </row>
    <row r="24" spans="2:51">
      <c r="B24" s="86"/>
      <c r="C24" s="83"/>
      <c r="D24" s="83"/>
      <c r="E24" s="83"/>
      <c r="F24" s="83"/>
      <c r="G24" s="90"/>
      <c r="H24" s="92"/>
      <c r="I24" s="83"/>
      <c r="J24" s="91"/>
      <c r="K24" s="83"/>
    </row>
    <row r="25" spans="2:51">
      <c r="B25" s="101" t="s">
        <v>235</v>
      </c>
      <c r="C25" s="85"/>
      <c r="D25" s="85"/>
      <c r="E25" s="85"/>
      <c r="F25" s="85"/>
      <c r="G25" s="93"/>
      <c r="H25" s="95"/>
      <c r="I25" s="93">
        <v>8.917720000000001</v>
      </c>
      <c r="J25" s="94">
        <v>-5.1121093610717441E-2</v>
      </c>
      <c r="K25" s="94">
        <v>6.305445596704347E-5</v>
      </c>
    </row>
    <row r="26" spans="2:51">
      <c r="B26" s="89" t="s">
        <v>722</v>
      </c>
      <c r="C26" s="83" t="s">
        <v>723</v>
      </c>
      <c r="D26" s="96"/>
      <c r="E26" s="96" t="s">
        <v>171</v>
      </c>
      <c r="F26" s="113">
        <v>42703</v>
      </c>
      <c r="G26" s="90">
        <v>699988.90000000014</v>
      </c>
      <c r="H26" s="92">
        <v>1.0213000000000001</v>
      </c>
      <c r="I26" s="90">
        <v>7.1486600000000005</v>
      </c>
      <c r="J26" s="91">
        <v>-4.0979904846888141E-2</v>
      </c>
      <c r="K26" s="91">
        <v>5.0545976683879393E-5</v>
      </c>
    </row>
    <row r="27" spans="2:51">
      <c r="B27" s="89" t="s">
        <v>724</v>
      </c>
      <c r="C27" s="83" t="s">
        <v>725</v>
      </c>
      <c r="D27" s="96"/>
      <c r="E27" s="96" t="s">
        <v>171</v>
      </c>
      <c r="F27" s="113">
        <v>42704</v>
      </c>
      <c r="G27" s="90">
        <v>123320.69000000002</v>
      </c>
      <c r="H27" s="92">
        <v>1.4345000000000001</v>
      </c>
      <c r="I27" s="90">
        <v>1.7690600000000003</v>
      </c>
      <c r="J27" s="91">
        <v>-1.0141188763829297E-2</v>
      </c>
      <c r="K27" s="91">
        <v>1.2508479283164075E-5</v>
      </c>
    </row>
    <row r="28" spans="2:51">
      <c r="B28" s="86"/>
      <c r="C28" s="83"/>
      <c r="D28" s="83"/>
      <c r="E28" s="83"/>
      <c r="F28" s="83"/>
      <c r="G28" s="90"/>
      <c r="H28" s="92"/>
      <c r="I28" s="83"/>
      <c r="J28" s="91"/>
      <c r="K28" s="83"/>
    </row>
    <row r="29" spans="2:5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51">
      <c r="B30" s="133" t="s">
        <v>745</v>
      </c>
      <c r="C30" s="82"/>
      <c r="D30" s="82"/>
      <c r="E30" s="82"/>
      <c r="F30" s="82"/>
      <c r="G30" s="82"/>
      <c r="H30" s="82"/>
      <c r="I30" s="82"/>
      <c r="J30" s="82"/>
      <c r="K30" s="82"/>
    </row>
    <row r="31" spans="2:51">
      <c r="B31" s="133" t="s">
        <v>118</v>
      </c>
      <c r="C31" s="82"/>
      <c r="D31" s="82"/>
      <c r="E31" s="82"/>
      <c r="F31" s="82"/>
      <c r="G31" s="82"/>
      <c r="H31" s="82"/>
      <c r="I31" s="82"/>
      <c r="J31" s="82"/>
      <c r="K31" s="82"/>
    </row>
    <row r="32" spans="2:51">
      <c r="B32" s="134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B111" s="82"/>
      <c r="C111" s="82"/>
      <c r="D111" s="82"/>
      <c r="E111" s="82"/>
      <c r="F111" s="82"/>
      <c r="G111" s="82"/>
      <c r="H111" s="82"/>
      <c r="I111" s="82"/>
      <c r="J111" s="82"/>
      <c r="K111" s="82"/>
    </row>
    <row r="112" spans="2:11">
      <c r="B112" s="82"/>
      <c r="C112" s="82"/>
      <c r="D112" s="82"/>
      <c r="E112" s="82"/>
      <c r="F112" s="82"/>
      <c r="G112" s="82"/>
      <c r="H112" s="82"/>
      <c r="I112" s="82"/>
      <c r="J112" s="82"/>
      <c r="K112" s="82"/>
    </row>
    <row r="113" spans="2:11">
      <c r="B113" s="82"/>
      <c r="C113" s="82"/>
      <c r="D113" s="82"/>
      <c r="E113" s="82"/>
      <c r="F113" s="82"/>
      <c r="G113" s="82"/>
      <c r="H113" s="82"/>
      <c r="I113" s="82"/>
      <c r="J113" s="82"/>
      <c r="K113" s="82"/>
    </row>
    <row r="114" spans="2:11">
      <c r="B114" s="82"/>
      <c r="C114" s="82"/>
      <c r="D114" s="82"/>
      <c r="E114" s="82"/>
      <c r="F114" s="82"/>
      <c r="G114" s="82"/>
      <c r="H114" s="82"/>
      <c r="I114" s="82"/>
      <c r="J114" s="82"/>
      <c r="K114" s="82"/>
    </row>
    <row r="115" spans="2:11">
      <c r="B115" s="82"/>
      <c r="C115" s="82"/>
      <c r="D115" s="82"/>
      <c r="E115" s="82"/>
      <c r="F115" s="82"/>
      <c r="G115" s="82"/>
      <c r="H115" s="82"/>
      <c r="I115" s="82"/>
      <c r="J115" s="82"/>
      <c r="K115" s="82"/>
    </row>
    <row r="116" spans="2:11">
      <c r="B116" s="82"/>
      <c r="C116" s="82"/>
      <c r="D116" s="82"/>
      <c r="E116" s="82"/>
      <c r="F116" s="82"/>
      <c r="G116" s="82"/>
      <c r="H116" s="82"/>
      <c r="I116" s="82"/>
      <c r="J116" s="82"/>
      <c r="K116" s="82"/>
    </row>
    <row r="117" spans="2:11">
      <c r="B117" s="82"/>
      <c r="C117" s="82"/>
      <c r="D117" s="82"/>
      <c r="E117" s="82"/>
      <c r="F117" s="82"/>
      <c r="G117" s="82"/>
      <c r="H117" s="82"/>
      <c r="I117" s="82"/>
      <c r="J117" s="82"/>
      <c r="K117" s="82"/>
    </row>
    <row r="118" spans="2:11">
      <c r="B118" s="82"/>
      <c r="C118" s="82"/>
      <c r="D118" s="82"/>
      <c r="E118" s="82"/>
      <c r="F118" s="82"/>
      <c r="G118" s="82"/>
      <c r="H118" s="82"/>
      <c r="I118" s="82"/>
      <c r="J118" s="82"/>
      <c r="K118" s="82"/>
    </row>
    <row r="119" spans="2:11">
      <c r="B119" s="82"/>
      <c r="C119" s="82"/>
      <c r="D119" s="82"/>
      <c r="E119" s="82"/>
      <c r="F119" s="82"/>
      <c r="G119" s="82"/>
      <c r="H119" s="82"/>
      <c r="I119" s="82"/>
      <c r="J119" s="82"/>
      <c r="K119" s="82"/>
    </row>
    <row r="120" spans="2:11">
      <c r="B120" s="82"/>
      <c r="C120" s="82"/>
      <c r="D120" s="82"/>
      <c r="E120" s="82"/>
      <c r="F120" s="82"/>
      <c r="G120" s="82"/>
      <c r="H120" s="82"/>
      <c r="I120" s="82"/>
      <c r="J120" s="82"/>
      <c r="K120" s="82"/>
    </row>
    <row r="121" spans="2:11">
      <c r="B121" s="82"/>
      <c r="C121" s="82"/>
      <c r="D121" s="82"/>
      <c r="E121" s="82"/>
      <c r="F121" s="82"/>
      <c r="G121" s="82"/>
      <c r="H121" s="82"/>
      <c r="I121" s="82"/>
      <c r="J121" s="82"/>
      <c r="K121" s="82"/>
    </row>
    <row r="122" spans="2:11">
      <c r="B122" s="82"/>
      <c r="C122" s="82"/>
      <c r="D122" s="82"/>
      <c r="E122" s="82"/>
      <c r="F122" s="82"/>
      <c r="G122" s="82"/>
      <c r="H122" s="82"/>
      <c r="I122" s="82"/>
      <c r="J122" s="82"/>
      <c r="K122" s="82"/>
    </row>
    <row r="123" spans="2:11">
      <c r="B123" s="82"/>
      <c r="C123" s="82"/>
      <c r="D123" s="82"/>
      <c r="E123" s="82"/>
      <c r="F123" s="82"/>
      <c r="G123" s="82"/>
      <c r="H123" s="82"/>
      <c r="I123" s="82"/>
      <c r="J123" s="82"/>
      <c r="K123" s="82"/>
    </row>
    <row r="124" spans="2:11">
      <c r="B124" s="82"/>
      <c r="C124" s="82"/>
      <c r="D124" s="82"/>
      <c r="E124" s="82"/>
      <c r="F124" s="82"/>
      <c r="G124" s="82"/>
      <c r="H124" s="82"/>
      <c r="I124" s="82"/>
      <c r="J124" s="82"/>
      <c r="K124" s="82"/>
    </row>
    <row r="125" spans="2:11">
      <c r="B125" s="82"/>
      <c r="C125" s="82"/>
      <c r="D125" s="82"/>
      <c r="E125" s="82"/>
      <c r="F125" s="82"/>
      <c r="G125" s="82"/>
      <c r="H125" s="82"/>
      <c r="I125" s="82"/>
      <c r="J125" s="82"/>
      <c r="K125" s="82"/>
    </row>
    <row r="126" spans="2:11">
      <c r="B126" s="82"/>
      <c r="C126" s="82"/>
      <c r="D126" s="82"/>
      <c r="E126" s="82"/>
      <c r="F126" s="82"/>
      <c r="G126" s="82"/>
      <c r="H126" s="82"/>
      <c r="I126" s="82"/>
      <c r="J126" s="82"/>
      <c r="K126" s="82"/>
    </row>
    <row r="127" spans="2:11">
      <c r="B127" s="82"/>
      <c r="C127" s="82"/>
      <c r="D127" s="82"/>
      <c r="E127" s="82"/>
      <c r="F127" s="82"/>
      <c r="G127" s="82"/>
      <c r="H127" s="82"/>
      <c r="I127" s="82"/>
      <c r="J127" s="82"/>
      <c r="K127" s="82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30">
    <cfRule type="cellIs" dxfId="11" priority="2" operator="equal">
      <formula>"NR3"</formula>
    </cfRule>
  </conditionalFormatting>
  <conditionalFormatting sqref="B30">
    <cfRule type="containsText" dxfId="10" priority="1" operator="containsText" text="הפרשה ">
      <formula>NOT(ISERROR(SEARCH("הפרשה ",B30)))</formula>
    </cfRule>
  </conditionalFormatting>
  <dataValidations count="1">
    <dataValidation allowBlank="1" showInputMessage="1" showErrorMessage="1" sqref="C5:C1048576 AH1:XFD2 D3:XFD1048576 D1:AF2 A1:A1048576 B1:B29 B32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185</v>
      </c>
      <c r="C1" s="81" t="s" vm="1">
        <v>239</v>
      </c>
    </row>
    <row r="2" spans="2:78">
      <c r="B2" s="57" t="s">
        <v>184</v>
      </c>
      <c r="C2" s="81" t="s">
        <v>240</v>
      </c>
    </row>
    <row r="3" spans="2:78">
      <c r="B3" s="57" t="s">
        <v>186</v>
      </c>
      <c r="C3" s="81" t="s">
        <v>241</v>
      </c>
    </row>
    <row r="4" spans="2:78">
      <c r="B4" s="57" t="s">
        <v>187</v>
      </c>
      <c r="C4" s="81">
        <v>9729</v>
      </c>
    </row>
    <row r="6" spans="2:78" ht="26.25" customHeight="1">
      <c r="B6" s="152" t="s">
        <v>217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78" ht="26.25" customHeight="1">
      <c r="B7" s="152" t="s">
        <v>106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2:78" s="3" customFormat="1" ht="63">
      <c r="B8" s="23" t="s">
        <v>122</v>
      </c>
      <c r="C8" s="31" t="s">
        <v>48</v>
      </c>
      <c r="D8" s="31" t="s">
        <v>53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0</v>
      </c>
      <c r="M8" s="31" t="s">
        <v>111</v>
      </c>
      <c r="N8" s="31" t="s">
        <v>116</v>
      </c>
      <c r="O8" s="31" t="s">
        <v>61</v>
      </c>
      <c r="P8" s="73" t="s">
        <v>188</v>
      </c>
      <c r="Q8" s="32" t="s">
        <v>190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65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119</v>
      </c>
      <c r="R10" s="1"/>
      <c r="S10" s="1"/>
      <c r="T10" s="1"/>
      <c r="U10" s="1"/>
      <c r="V10" s="1"/>
    </row>
    <row r="11" spans="2:7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BZ11" s="1"/>
    </row>
    <row r="12" spans="2:78" ht="18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7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7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7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7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9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2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11.42578125" style="2" customWidth="1"/>
    <col min="4" max="4" width="10.140625" style="2" bestFit="1" customWidth="1"/>
    <col min="5" max="5" width="6.28515625" style="1" customWidth="1"/>
    <col min="6" max="6" width="7.8554687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8.5703125" style="1" customWidth="1"/>
    <col min="11" max="11" width="10.140625" style="1" bestFit="1" customWidth="1"/>
    <col min="12" max="13" width="7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185</v>
      </c>
      <c r="C1" s="81" t="s" vm="1">
        <v>239</v>
      </c>
    </row>
    <row r="2" spans="2:59">
      <c r="B2" s="57" t="s">
        <v>184</v>
      </c>
      <c r="C2" s="81" t="s">
        <v>240</v>
      </c>
    </row>
    <row r="3" spans="2:59">
      <c r="B3" s="57" t="s">
        <v>186</v>
      </c>
      <c r="C3" s="81" t="s">
        <v>241</v>
      </c>
    </row>
    <row r="4" spans="2:59">
      <c r="B4" s="57" t="s">
        <v>187</v>
      </c>
      <c r="C4" s="81">
        <v>9729</v>
      </c>
    </row>
    <row r="6" spans="2:59" ht="26.25" customHeight="1">
      <c r="B6" s="152" t="s">
        <v>218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59" s="3" customFormat="1" ht="63">
      <c r="B7" s="23" t="s">
        <v>122</v>
      </c>
      <c r="C7" s="31" t="s">
        <v>231</v>
      </c>
      <c r="D7" s="31" t="s">
        <v>48</v>
      </c>
      <c r="E7" s="31" t="s">
        <v>15</v>
      </c>
      <c r="F7" s="31" t="s">
        <v>68</v>
      </c>
      <c r="G7" s="31" t="s">
        <v>18</v>
      </c>
      <c r="H7" s="31" t="s">
        <v>107</v>
      </c>
      <c r="I7" s="14" t="s">
        <v>40</v>
      </c>
      <c r="J7" s="73" t="s">
        <v>19</v>
      </c>
      <c r="K7" s="31" t="s">
        <v>0</v>
      </c>
      <c r="L7" s="31" t="s">
        <v>111</v>
      </c>
      <c r="M7" s="31" t="s">
        <v>116</v>
      </c>
      <c r="N7" s="73" t="s">
        <v>188</v>
      </c>
      <c r="O7" s="32" t="s">
        <v>190</v>
      </c>
      <c r="P7" s="1"/>
      <c r="Q7" s="1"/>
      <c r="R7" s="1"/>
      <c r="S7" s="1"/>
      <c r="T7" s="1"/>
      <c r="U7" s="1"/>
      <c r="BF7" s="3" t="s">
        <v>168</v>
      </c>
      <c r="BG7" s="3" t="s">
        <v>170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65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166</v>
      </c>
      <c r="BG8" s="3" t="s">
        <v>169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167</v>
      </c>
      <c r="BG9" s="4" t="s">
        <v>171</v>
      </c>
    </row>
    <row r="10" spans="2:59" s="4" customFormat="1" ht="18" customHeight="1">
      <c r="B10" s="123" t="s">
        <v>44</v>
      </c>
      <c r="C10" s="124"/>
      <c r="D10" s="124"/>
      <c r="E10" s="124"/>
      <c r="F10" s="124"/>
      <c r="G10" s="125">
        <v>5.35</v>
      </c>
      <c r="H10" s="124"/>
      <c r="I10" s="124"/>
      <c r="J10" s="138">
        <v>2.7099999999999999E-2</v>
      </c>
      <c r="K10" s="125"/>
      <c r="L10" s="128"/>
      <c r="M10" s="125">
        <v>181.82934000000003</v>
      </c>
      <c r="N10" s="126">
        <v>1</v>
      </c>
      <c r="O10" s="126">
        <v>1.2856593515547222E-3</v>
      </c>
      <c r="P10" s="1"/>
      <c r="Q10" s="1"/>
      <c r="R10" s="1"/>
      <c r="S10" s="1"/>
      <c r="T10" s="1"/>
      <c r="U10" s="1"/>
      <c r="BF10" s="1" t="s">
        <v>29</v>
      </c>
      <c r="BG10" s="4" t="s">
        <v>172</v>
      </c>
    </row>
    <row r="11" spans="2:59" ht="18.75" customHeight="1">
      <c r="B11" s="127" t="s">
        <v>43</v>
      </c>
      <c r="C11" s="124"/>
      <c r="D11" s="124"/>
      <c r="E11" s="124"/>
      <c r="F11" s="124"/>
      <c r="G11" s="125">
        <v>5.35</v>
      </c>
      <c r="H11" s="124"/>
      <c r="I11" s="124"/>
      <c r="J11" s="138">
        <v>2.7099999999999999E-2</v>
      </c>
      <c r="K11" s="125"/>
      <c r="L11" s="128"/>
      <c r="M11" s="125">
        <v>181.82934000000003</v>
      </c>
      <c r="N11" s="126">
        <v>1</v>
      </c>
      <c r="O11" s="126">
        <v>1.2856593515547222E-3</v>
      </c>
      <c r="BG11" s="1" t="s">
        <v>178</v>
      </c>
    </row>
    <row r="12" spans="2:59">
      <c r="B12" s="101" t="s">
        <v>41</v>
      </c>
      <c r="C12" s="85"/>
      <c r="D12" s="85"/>
      <c r="E12" s="85"/>
      <c r="F12" s="85"/>
      <c r="G12" s="93">
        <v>8.01</v>
      </c>
      <c r="H12" s="85"/>
      <c r="I12" s="85"/>
      <c r="J12" s="106">
        <v>3.0800000000000001E-2</v>
      </c>
      <c r="K12" s="93"/>
      <c r="L12" s="95"/>
      <c r="M12" s="93">
        <v>99.381100000000018</v>
      </c>
      <c r="N12" s="94">
        <v>0.54656250745891721</v>
      </c>
      <c r="O12" s="94">
        <v>7.0269319892375453E-4</v>
      </c>
      <c r="BG12" s="1" t="s">
        <v>173</v>
      </c>
    </row>
    <row r="13" spans="2:59">
      <c r="B13" s="89" t="s">
        <v>748</v>
      </c>
      <c r="C13" s="96" t="s">
        <v>746</v>
      </c>
      <c r="D13" s="83">
        <v>5212</v>
      </c>
      <c r="E13" s="83" t="s">
        <v>734</v>
      </c>
      <c r="F13" s="83"/>
      <c r="G13" s="90">
        <v>8.99</v>
      </c>
      <c r="H13" s="96" t="s">
        <v>170</v>
      </c>
      <c r="I13" s="97">
        <v>3.4200000000000001E-2</v>
      </c>
      <c r="J13" s="97">
        <v>3.4200000000000001E-2</v>
      </c>
      <c r="K13" s="90">
        <v>28723.270000000004</v>
      </c>
      <c r="L13" s="92">
        <v>98.96</v>
      </c>
      <c r="M13" s="90">
        <v>28.424550000000004</v>
      </c>
      <c r="N13" s="91">
        <v>0.15632543130828061</v>
      </c>
      <c r="O13" s="91">
        <v>2.009812526473163E-4</v>
      </c>
      <c r="BG13" s="1" t="s">
        <v>174</v>
      </c>
    </row>
    <row r="14" spans="2:59">
      <c r="B14" s="89" t="s">
        <v>748</v>
      </c>
      <c r="C14" s="96" t="s">
        <v>746</v>
      </c>
      <c r="D14" s="83">
        <v>5211</v>
      </c>
      <c r="E14" s="83" t="s">
        <v>734</v>
      </c>
      <c r="F14" s="83"/>
      <c r="G14" s="90">
        <v>6.37</v>
      </c>
      <c r="H14" s="96" t="s">
        <v>170</v>
      </c>
      <c r="I14" s="97">
        <v>3.7999999999999999E-2</v>
      </c>
      <c r="J14" s="97">
        <v>3.7999999999999999E-2</v>
      </c>
      <c r="K14" s="90">
        <v>31578.420000000006</v>
      </c>
      <c r="L14" s="92">
        <v>100.12</v>
      </c>
      <c r="M14" s="90">
        <v>31.616310000000006</v>
      </c>
      <c r="N14" s="91">
        <v>0.17387903404368074</v>
      </c>
      <c r="O14" s="91">
        <v>2.2354920615756001E-4</v>
      </c>
      <c r="BG14" s="1" t="s">
        <v>175</v>
      </c>
    </row>
    <row r="15" spans="2:59">
      <c r="B15" s="89" t="s">
        <v>748</v>
      </c>
      <c r="C15" s="96" t="s">
        <v>746</v>
      </c>
      <c r="D15" s="83">
        <v>5210</v>
      </c>
      <c r="E15" s="83" t="s">
        <v>734</v>
      </c>
      <c r="F15" s="83"/>
      <c r="G15" s="90">
        <v>9.43</v>
      </c>
      <c r="H15" s="96" t="s">
        <v>170</v>
      </c>
      <c r="I15" s="97">
        <v>2.4E-2</v>
      </c>
      <c r="J15" s="97">
        <v>2.4E-2</v>
      </c>
      <c r="K15" s="90">
        <v>21224.330000000005</v>
      </c>
      <c r="L15" s="92">
        <v>102.97</v>
      </c>
      <c r="M15" s="90">
        <v>21.854680000000005</v>
      </c>
      <c r="N15" s="91">
        <v>0.12019336373326769</v>
      </c>
      <c r="O15" s="91">
        <v>1.5452772207849379E-4</v>
      </c>
      <c r="BG15" s="1" t="s">
        <v>177</v>
      </c>
    </row>
    <row r="16" spans="2:59">
      <c r="B16" s="89" t="s">
        <v>748</v>
      </c>
      <c r="C16" s="96" t="s">
        <v>746</v>
      </c>
      <c r="D16" s="83">
        <v>5209</v>
      </c>
      <c r="E16" s="83" t="s">
        <v>734</v>
      </c>
      <c r="F16" s="83"/>
      <c r="G16" s="90">
        <v>7.26</v>
      </c>
      <c r="H16" s="96" t="s">
        <v>170</v>
      </c>
      <c r="I16" s="97">
        <v>2.6800000000000001E-2</v>
      </c>
      <c r="J16" s="97">
        <v>2.6800000000000001E-2</v>
      </c>
      <c r="K16" s="90">
        <v>17730.240000000005</v>
      </c>
      <c r="L16" s="92">
        <v>98.62</v>
      </c>
      <c r="M16" s="90">
        <v>17.485560000000007</v>
      </c>
      <c r="N16" s="91">
        <v>9.6164678373688223E-2</v>
      </c>
      <c r="O16" s="91">
        <v>1.236350180403844E-4</v>
      </c>
      <c r="BG16" s="1" t="s">
        <v>176</v>
      </c>
    </row>
    <row r="17" spans="2:59">
      <c r="B17" s="86"/>
      <c r="C17" s="83"/>
      <c r="D17" s="83"/>
      <c r="E17" s="83"/>
      <c r="F17" s="83"/>
      <c r="G17" s="83"/>
      <c r="H17" s="83"/>
      <c r="I17" s="83"/>
      <c r="J17" s="83"/>
      <c r="K17" s="90"/>
      <c r="L17" s="92"/>
      <c r="M17" s="83"/>
      <c r="N17" s="91"/>
      <c r="O17" s="83"/>
      <c r="BG17" s="1" t="s">
        <v>179</v>
      </c>
    </row>
    <row r="18" spans="2:59">
      <c r="B18" s="101" t="s">
        <v>42</v>
      </c>
      <c r="C18" s="85"/>
      <c r="D18" s="85"/>
      <c r="E18" s="85"/>
      <c r="F18" s="85"/>
      <c r="G18" s="93">
        <v>2.6849477914871192</v>
      </c>
      <c r="H18" s="85"/>
      <c r="I18" s="85"/>
      <c r="J18" s="106">
        <v>2.3398640662311284E-2</v>
      </c>
      <c r="K18" s="93"/>
      <c r="L18" s="95"/>
      <c r="M18" s="93">
        <v>82.448240000000027</v>
      </c>
      <c r="N18" s="94">
        <v>0.45343749254108284</v>
      </c>
      <c r="O18" s="94">
        <v>5.8296615263096763E-4</v>
      </c>
      <c r="BG18" s="1" t="s">
        <v>180</v>
      </c>
    </row>
    <row r="19" spans="2:59">
      <c r="B19" s="89" t="s">
        <v>749</v>
      </c>
      <c r="C19" s="96" t="s">
        <v>746</v>
      </c>
      <c r="D19" s="83" t="s">
        <v>735</v>
      </c>
      <c r="E19" s="83" t="s">
        <v>320</v>
      </c>
      <c r="F19" s="83" t="s">
        <v>166</v>
      </c>
      <c r="G19" s="90">
        <v>1.98</v>
      </c>
      <c r="H19" s="96" t="s">
        <v>170</v>
      </c>
      <c r="I19" s="97">
        <v>2.0119999999999999E-2</v>
      </c>
      <c r="J19" s="97">
        <v>2.0199999999999999E-2</v>
      </c>
      <c r="K19" s="90">
        <v>55431.200000000012</v>
      </c>
      <c r="L19" s="92">
        <v>100.08</v>
      </c>
      <c r="M19" s="90">
        <v>55.475540000000009</v>
      </c>
      <c r="N19" s="91">
        <v>0.30509674621268495</v>
      </c>
      <c r="O19" s="91">
        <v>3.922504848972561E-4</v>
      </c>
      <c r="BG19" s="1" t="s">
        <v>181</v>
      </c>
    </row>
    <row r="20" spans="2:59">
      <c r="B20" s="89" t="s">
        <v>750</v>
      </c>
      <c r="C20" s="96" t="s">
        <v>736</v>
      </c>
      <c r="D20" s="83" t="s">
        <v>737</v>
      </c>
      <c r="E20" s="83" t="s">
        <v>395</v>
      </c>
      <c r="F20" s="83" t="s">
        <v>167</v>
      </c>
      <c r="G20" s="90">
        <v>4.6300000000000008</v>
      </c>
      <c r="H20" s="96" t="s">
        <v>170</v>
      </c>
      <c r="I20" s="97">
        <v>2.3E-2</v>
      </c>
      <c r="J20" s="97">
        <v>2.5700000000000008E-2</v>
      </c>
      <c r="K20" s="90">
        <v>3274.1700000000005</v>
      </c>
      <c r="L20" s="92">
        <v>99.39</v>
      </c>
      <c r="M20" s="90">
        <v>3.2542</v>
      </c>
      <c r="N20" s="91">
        <v>1.789700166100806E-2</v>
      </c>
      <c r="O20" s="91">
        <v>2.3009447550265405E-5</v>
      </c>
      <c r="BG20" s="1" t="s">
        <v>182</v>
      </c>
    </row>
    <row r="21" spans="2:59">
      <c r="B21" s="89" t="s">
        <v>750</v>
      </c>
      <c r="C21" s="96" t="s">
        <v>736</v>
      </c>
      <c r="D21" s="83" t="s">
        <v>738</v>
      </c>
      <c r="E21" s="83" t="s">
        <v>395</v>
      </c>
      <c r="F21" s="83" t="s">
        <v>167</v>
      </c>
      <c r="G21" s="90">
        <v>3.53</v>
      </c>
      <c r="H21" s="96" t="s">
        <v>170</v>
      </c>
      <c r="I21" s="97">
        <v>2.2000000000000002E-2</v>
      </c>
      <c r="J21" s="97">
        <v>2.1000000000000001E-2</v>
      </c>
      <c r="K21" s="90">
        <v>7561.630000000001</v>
      </c>
      <c r="L21" s="92">
        <v>100.53</v>
      </c>
      <c r="M21" s="90">
        <v>7.6017100000000006</v>
      </c>
      <c r="N21" s="91">
        <v>4.1806839314271281E-2</v>
      </c>
      <c r="O21" s="91">
        <v>5.3749353923338482E-5</v>
      </c>
      <c r="BG21" s="1" t="s">
        <v>183</v>
      </c>
    </row>
    <row r="22" spans="2:59">
      <c r="B22" s="89" t="s">
        <v>750</v>
      </c>
      <c r="C22" s="96" t="s">
        <v>736</v>
      </c>
      <c r="D22" s="83" t="s">
        <v>739</v>
      </c>
      <c r="E22" s="83" t="s">
        <v>395</v>
      </c>
      <c r="F22" s="83" t="s">
        <v>167</v>
      </c>
      <c r="G22" s="90">
        <v>4.5699999999999994</v>
      </c>
      <c r="H22" s="96" t="s">
        <v>170</v>
      </c>
      <c r="I22" s="97">
        <v>3.3700000000000001E-2</v>
      </c>
      <c r="J22" s="97">
        <v>3.5299999999999998E-2</v>
      </c>
      <c r="K22" s="90">
        <v>1642.7400000000002</v>
      </c>
      <c r="L22" s="92">
        <v>99.68</v>
      </c>
      <c r="M22" s="90">
        <v>1.6374800000000003</v>
      </c>
      <c r="N22" s="91">
        <v>9.0055873271057355E-3</v>
      </c>
      <c r="O22" s="91">
        <v>1.1578117563336184E-5</v>
      </c>
      <c r="BG22" s="1" t="s">
        <v>29</v>
      </c>
    </row>
    <row r="23" spans="2:59">
      <c r="B23" s="89" t="s">
        <v>750</v>
      </c>
      <c r="C23" s="96" t="s">
        <v>736</v>
      </c>
      <c r="D23" s="83" t="s">
        <v>740</v>
      </c>
      <c r="E23" s="83" t="s">
        <v>395</v>
      </c>
      <c r="F23" s="83" t="s">
        <v>167</v>
      </c>
      <c r="G23" s="90">
        <v>4.42</v>
      </c>
      <c r="H23" s="96" t="s">
        <v>170</v>
      </c>
      <c r="I23" s="97">
        <v>3.85E-2</v>
      </c>
      <c r="J23" s="97">
        <v>3.85E-2</v>
      </c>
      <c r="K23" s="90">
        <v>432.82000000000005</v>
      </c>
      <c r="L23" s="92">
        <v>100.47</v>
      </c>
      <c r="M23" s="90">
        <v>0.43486000000000008</v>
      </c>
      <c r="N23" s="91">
        <v>2.3915832285372647E-3</v>
      </c>
      <c r="O23" s="91">
        <v>3.0747613427903685E-6</v>
      </c>
    </row>
    <row r="24" spans="2:59">
      <c r="B24" s="89" t="s">
        <v>750</v>
      </c>
      <c r="C24" s="96" t="s">
        <v>736</v>
      </c>
      <c r="D24" s="83" t="s">
        <v>741</v>
      </c>
      <c r="E24" s="83" t="s">
        <v>395</v>
      </c>
      <c r="F24" s="83" t="s">
        <v>167</v>
      </c>
      <c r="G24" s="90">
        <v>4.42</v>
      </c>
      <c r="H24" s="96" t="s">
        <v>170</v>
      </c>
      <c r="I24" s="97">
        <v>3.8399999999999997E-2</v>
      </c>
      <c r="J24" s="97">
        <v>3.8299999999999994E-2</v>
      </c>
      <c r="K24" s="90">
        <v>1294.0000000000002</v>
      </c>
      <c r="L24" s="92">
        <v>100.6</v>
      </c>
      <c r="M24" s="90">
        <v>1.3017600000000003</v>
      </c>
      <c r="N24" s="91">
        <v>7.1592406374020832E-3</v>
      </c>
      <c r="O24" s="91">
        <v>9.2043446755065762E-6</v>
      </c>
    </row>
    <row r="25" spans="2:59">
      <c r="B25" s="89" t="s">
        <v>750</v>
      </c>
      <c r="C25" s="96" t="s">
        <v>736</v>
      </c>
      <c r="D25" s="83" t="s">
        <v>742</v>
      </c>
      <c r="E25" s="83" t="s">
        <v>395</v>
      </c>
      <c r="F25" s="83" t="s">
        <v>167</v>
      </c>
      <c r="G25" s="90">
        <v>5.4499999999999993</v>
      </c>
      <c r="H25" s="96" t="s">
        <v>170</v>
      </c>
      <c r="I25" s="97">
        <v>3.6699999999999997E-2</v>
      </c>
      <c r="J25" s="97">
        <v>3.8299999999999994E-2</v>
      </c>
      <c r="K25" s="90">
        <v>5156.0900000000011</v>
      </c>
      <c r="L25" s="92">
        <v>99.66</v>
      </c>
      <c r="M25" s="90">
        <v>5.1385600000000009</v>
      </c>
      <c r="N25" s="91">
        <v>2.8260345662586686E-2</v>
      </c>
      <c r="O25" s="91">
        <v>3.6333177679273508E-5</v>
      </c>
    </row>
    <row r="26" spans="2:59">
      <c r="B26" s="89" t="s">
        <v>750</v>
      </c>
      <c r="C26" s="96" t="s">
        <v>736</v>
      </c>
      <c r="D26" s="83" t="s">
        <v>743</v>
      </c>
      <c r="E26" s="83" t="s">
        <v>395</v>
      </c>
      <c r="F26" s="83" t="s">
        <v>167</v>
      </c>
      <c r="G26" s="90">
        <v>3.48</v>
      </c>
      <c r="H26" s="96" t="s">
        <v>170</v>
      </c>
      <c r="I26" s="97">
        <v>3.1800000000000002E-2</v>
      </c>
      <c r="J26" s="97">
        <v>3.2100000000000004E-2</v>
      </c>
      <c r="K26" s="90">
        <v>7588.1900000000014</v>
      </c>
      <c r="L26" s="92">
        <v>100.21</v>
      </c>
      <c r="M26" s="90">
        <v>7.6041300000000014</v>
      </c>
      <c r="N26" s="91">
        <v>4.1820148497486713E-2</v>
      </c>
      <c r="O26" s="91">
        <v>5.3766464999200948E-5</v>
      </c>
    </row>
    <row r="27" spans="2:59">
      <c r="B27" s="86"/>
      <c r="C27" s="83"/>
      <c r="D27" s="83"/>
      <c r="E27" s="83"/>
      <c r="F27" s="83"/>
      <c r="G27" s="83"/>
      <c r="H27" s="83"/>
      <c r="I27" s="83"/>
      <c r="J27" s="83"/>
      <c r="K27" s="90"/>
      <c r="L27" s="92"/>
      <c r="M27" s="83"/>
      <c r="N27" s="91"/>
      <c r="O27" s="83"/>
    </row>
    <row r="28" spans="2:5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9">
      <c r="B29" s="133" t="s">
        <v>745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9">
      <c r="B30" s="133" t="s">
        <v>118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9">
      <c r="B31" s="134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  <row r="110" spans="2:15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</row>
    <row r="111" spans="2:15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</row>
    <row r="112" spans="2:15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</row>
    <row r="113" spans="2:15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</row>
    <row r="114" spans="2:15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</row>
    <row r="115" spans="2:15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</row>
    <row r="116" spans="2:15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</row>
    <row r="117" spans="2:15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</row>
    <row r="118" spans="2:15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</row>
    <row r="119" spans="2:15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</row>
    <row r="120" spans="2:15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</row>
    <row r="121" spans="2:15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</row>
    <row r="122" spans="2:15"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</row>
    <row r="123" spans="2:15"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</row>
    <row r="124" spans="2:15"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</row>
    <row r="125" spans="2:15"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</row>
    <row r="126" spans="2:15"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</row>
  </sheetData>
  <mergeCells count="1">
    <mergeCell ref="B6:O6"/>
  </mergeCells>
  <phoneticPr fontId="3" type="noConversion"/>
  <conditionalFormatting sqref="B58:B126">
    <cfRule type="cellIs" dxfId="8" priority="7" operator="equal">
      <formula>2958465</formula>
    </cfRule>
    <cfRule type="cellIs" dxfId="7" priority="8" operator="equal">
      <formula>"NR3"</formula>
    </cfRule>
    <cfRule type="cellIs" dxfId="6" priority="9" operator="equal">
      <formula>"דירוג פנימי"</formula>
    </cfRule>
  </conditionalFormatting>
  <conditionalFormatting sqref="B58:B126">
    <cfRule type="cellIs" dxfId="5" priority="6" operator="equal">
      <formula>2958465</formula>
    </cfRule>
  </conditionalFormatting>
  <conditionalFormatting sqref="B11:B12 B32:B43 B17:B18 B27:B28">
    <cfRule type="cellIs" dxfId="4" priority="5" operator="equal">
      <formula>"NR3"</formula>
    </cfRule>
  </conditionalFormatting>
  <conditionalFormatting sqref="B29">
    <cfRule type="cellIs" dxfId="3" priority="4" operator="equal">
      <formula>"NR3"</formula>
    </cfRule>
  </conditionalFormatting>
  <conditionalFormatting sqref="B29">
    <cfRule type="containsText" dxfId="2" priority="3" operator="containsText" text="הפרשה ">
      <formula>NOT(ISERROR(SEARCH("הפרשה ",B29)))</formula>
    </cfRule>
  </conditionalFormatting>
  <conditionalFormatting sqref="B13:B16">
    <cfRule type="cellIs" dxfId="1" priority="2" operator="equal">
      <formula>"NR3"</formula>
    </cfRule>
  </conditionalFormatting>
  <conditionalFormatting sqref="B19:B26">
    <cfRule type="cellIs" dxfId="0" priority="1" operator="equal">
      <formula>"NR3"</formula>
    </cfRule>
  </conditionalFormatting>
  <dataValidations count="1">
    <dataValidation allowBlank="1" showInputMessage="1" showErrorMessage="1" sqref="D3:XFD1048576 AH1:XFD2 B31:B1048576 D1:AF2 A1:A1048576 C5:C1048576 B1:B2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185</v>
      </c>
      <c r="C1" s="81" t="s" vm="1">
        <v>239</v>
      </c>
    </row>
    <row r="2" spans="2:64">
      <c r="B2" s="57" t="s">
        <v>184</v>
      </c>
      <c r="C2" s="81" t="s">
        <v>240</v>
      </c>
    </row>
    <row r="3" spans="2:64">
      <c r="B3" s="57" t="s">
        <v>186</v>
      </c>
      <c r="C3" s="81" t="s">
        <v>241</v>
      </c>
    </row>
    <row r="4" spans="2:64">
      <c r="B4" s="57" t="s">
        <v>187</v>
      </c>
      <c r="C4" s="81">
        <v>9729</v>
      </c>
    </row>
    <row r="6" spans="2:64" ht="26.25" customHeight="1">
      <c r="B6" s="152" t="s">
        <v>219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64" s="3" customFormat="1" ht="78.75">
      <c r="B7" s="60" t="s">
        <v>122</v>
      </c>
      <c r="C7" s="61" t="s">
        <v>48</v>
      </c>
      <c r="D7" s="61" t="s">
        <v>123</v>
      </c>
      <c r="E7" s="61" t="s">
        <v>15</v>
      </c>
      <c r="F7" s="61" t="s">
        <v>68</v>
      </c>
      <c r="G7" s="61" t="s">
        <v>18</v>
      </c>
      <c r="H7" s="61" t="s">
        <v>107</v>
      </c>
      <c r="I7" s="61" t="s">
        <v>55</v>
      </c>
      <c r="J7" s="61" t="s">
        <v>19</v>
      </c>
      <c r="K7" s="61" t="s">
        <v>0</v>
      </c>
      <c r="L7" s="61" t="s">
        <v>111</v>
      </c>
      <c r="M7" s="61" t="s">
        <v>116</v>
      </c>
      <c r="N7" s="78" t="s">
        <v>188</v>
      </c>
      <c r="O7" s="63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65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L10" s="1"/>
    </row>
    <row r="11" spans="2:64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spans="2:64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spans="2:64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2:6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spans="2:6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2:64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2:1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1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1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2:15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2:1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1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1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1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1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1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1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1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1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1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1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1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185</v>
      </c>
      <c r="C1" s="81" t="s" vm="1">
        <v>239</v>
      </c>
    </row>
    <row r="2" spans="2:55">
      <c r="B2" s="57" t="s">
        <v>184</v>
      </c>
      <c r="C2" s="81" t="s">
        <v>240</v>
      </c>
    </row>
    <row r="3" spans="2:55">
      <c r="B3" s="57" t="s">
        <v>186</v>
      </c>
      <c r="C3" s="81" t="s">
        <v>241</v>
      </c>
    </row>
    <row r="4" spans="2:55">
      <c r="B4" s="57" t="s">
        <v>187</v>
      </c>
      <c r="C4" s="81">
        <v>9729</v>
      </c>
    </row>
    <row r="6" spans="2:55" ht="26.25" customHeight="1">
      <c r="B6" s="152" t="s">
        <v>220</v>
      </c>
      <c r="C6" s="153"/>
      <c r="D6" s="153"/>
      <c r="E6" s="153"/>
      <c r="F6" s="153"/>
      <c r="G6" s="153"/>
      <c r="H6" s="153"/>
      <c r="I6" s="154"/>
    </row>
    <row r="7" spans="2:55" s="3" customFormat="1" ht="78.75">
      <c r="B7" s="60" t="s">
        <v>122</v>
      </c>
      <c r="C7" s="62" t="s">
        <v>57</v>
      </c>
      <c r="D7" s="62" t="s">
        <v>91</v>
      </c>
      <c r="E7" s="62" t="s">
        <v>58</v>
      </c>
      <c r="F7" s="62" t="s">
        <v>107</v>
      </c>
      <c r="G7" s="62" t="s">
        <v>232</v>
      </c>
      <c r="H7" s="79" t="s">
        <v>188</v>
      </c>
      <c r="I7" s="64" t="s">
        <v>189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228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2"/>
      <c r="C10" s="82"/>
      <c r="D10" s="82"/>
      <c r="E10" s="82"/>
      <c r="F10" s="82"/>
      <c r="G10" s="82"/>
      <c r="H10" s="82"/>
      <c r="I10" s="8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8"/>
      <c r="C11" s="82"/>
      <c r="D11" s="82"/>
      <c r="E11" s="82"/>
      <c r="F11" s="82"/>
      <c r="G11" s="82"/>
      <c r="H11" s="82"/>
      <c r="I11" s="82"/>
    </row>
    <row r="12" spans="2:55">
      <c r="B12" s="98"/>
      <c r="C12" s="82"/>
      <c r="D12" s="82"/>
      <c r="E12" s="82"/>
      <c r="F12" s="82"/>
      <c r="G12" s="82"/>
      <c r="H12" s="82"/>
      <c r="I12" s="82"/>
    </row>
    <row r="13" spans="2:55">
      <c r="B13" s="82"/>
      <c r="C13" s="82"/>
      <c r="D13" s="82"/>
      <c r="E13" s="82"/>
      <c r="F13" s="82"/>
      <c r="G13" s="82"/>
      <c r="H13" s="82"/>
      <c r="I13" s="82"/>
    </row>
    <row r="14" spans="2:55">
      <c r="B14" s="82"/>
      <c r="C14" s="82"/>
      <c r="D14" s="82"/>
      <c r="E14" s="82"/>
      <c r="F14" s="82"/>
      <c r="G14" s="82"/>
      <c r="H14" s="82"/>
      <c r="I14" s="82"/>
    </row>
    <row r="15" spans="2:55">
      <c r="B15" s="82"/>
      <c r="C15" s="82"/>
      <c r="D15" s="82"/>
      <c r="E15" s="82"/>
      <c r="F15" s="82"/>
      <c r="G15" s="82"/>
      <c r="H15" s="82"/>
      <c r="I15" s="82"/>
    </row>
    <row r="16" spans="2:55">
      <c r="B16" s="82"/>
      <c r="C16" s="82"/>
      <c r="D16" s="82"/>
      <c r="E16" s="82"/>
      <c r="F16" s="82"/>
      <c r="G16" s="82"/>
      <c r="H16" s="82"/>
      <c r="I16" s="82"/>
    </row>
    <row r="17" spans="2:9">
      <c r="B17" s="82"/>
      <c r="C17" s="82"/>
      <c r="D17" s="82"/>
      <c r="E17" s="82"/>
      <c r="F17" s="82"/>
      <c r="G17" s="82"/>
      <c r="H17" s="82"/>
      <c r="I17" s="82"/>
    </row>
    <row r="18" spans="2:9">
      <c r="B18" s="82"/>
      <c r="C18" s="82"/>
      <c r="D18" s="82"/>
      <c r="E18" s="82"/>
      <c r="F18" s="82"/>
      <c r="G18" s="82"/>
      <c r="H18" s="82"/>
      <c r="I18" s="82"/>
    </row>
    <row r="19" spans="2:9">
      <c r="B19" s="82"/>
      <c r="C19" s="82"/>
      <c r="D19" s="82"/>
      <c r="E19" s="82"/>
      <c r="F19" s="82"/>
      <c r="G19" s="82"/>
      <c r="H19" s="82"/>
      <c r="I19" s="82"/>
    </row>
    <row r="20" spans="2:9">
      <c r="B20" s="82"/>
      <c r="C20" s="82"/>
      <c r="D20" s="82"/>
      <c r="E20" s="82"/>
      <c r="F20" s="82"/>
      <c r="G20" s="82"/>
      <c r="H20" s="82"/>
      <c r="I20" s="82"/>
    </row>
    <row r="21" spans="2:9">
      <c r="B21" s="82"/>
      <c r="C21" s="82"/>
      <c r="D21" s="82"/>
      <c r="E21" s="82"/>
      <c r="F21" s="82"/>
      <c r="G21" s="82"/>
      <c r="H21" s="82"/>
      <c r="I21" s="82"/>
    </row>
    <row r="22" spans="2:9">
      <c r="B22" s="82"/>
      <c r="C22" s="82"/>
      <c r="D22" s="82"/>
      <c r="E22" s="82"/>
      <c r="F22" s="82"/>
      <c r="G22" s="82"/>
      <c r="H22" s="82"/>
      <c r="I22" s="82"/>
    </row>
    <row r="23" spans="2:9">
      <c r="B23" s="82"/>
      <c r="C23" s="82"/>
      <c r="D23" s="82"/>
      <c r="E23" s="82"/>
      <c r="F23" s="82"/>
      <c r="G23" s="82"/>
      <c r="H23" s="82"/>
      <c r="I23" s="82"/>
    </row>
    <row r="24" spans="2:9">
      <c r="B24" s="82"/>
      <c r="C24" s="82"/>
      <c r="D24" s="82"/>
      <c r="E24" s="82"/>
      <c r="F24" s="82"/>
      <c r="G24" s="82"/>
      <c r="H24" s="82"/>
      <c r="I24" s="82"/>
    </row>
    <row r="25" spans="2:9">
      <c r="B25" s="82"/>
      <c r="C25" s="82"/>
      <c r="D25" s="82"/>
      <c r="E25" s="82"/>
      <c r="F25" s="82"/>
      <c r="G25" s="82"/>
      <c r="H25" s="82"/>
      <c r="I25" s="82"/>
    </row>
    <row r="26" spans="2:9">
      <c r="B26" s="82"/>
      <c r="C26" s="82"/>
      <c r="D26" s="82"/>
      <c r="E26" s="82"/>
      <c r="F26" s="82"/>
      <c r="G26" s="82"/>
      <c r="H26" s="82"/>
      <c r="I26" s="82"/>
    </row>
    <row r="27" spans="2:9">
      <c r="B27" s="82"/>
      <c r="C27" s="82"/>
      <c r="D27" s="82"/>
      <c r="E27" s="82"/>
      <c r="F27" s="82"/>
      <c r="G27" s="82"/>
      <c r="H27" s="82"/>
      <c r="I27" s="82"/>
    </row>
    <row r="28" spans="2:9">
      <c r="B28" s="82"/>
      <c r="C28" s="82"/>
      <c r="D28" s="82"/>
      <c r="E28" s="82"/>
      <c r="F28" s="82"/>
      <c r="G28" s="82"/>
      <c r="H28" s="82"/>
      <c r="I28" s="82"/>
    </row>
    <row r="29" spans="2:9">
      <c r="B29" s="82"/>
      <c r="C29" s="82"/>
      <c r="D29" s="82"/>
      <c r="E29" s="82"/>
      <c r="F29" s="82"/>
      <c r="G29" s="82"/>
      <c r="H29" s="82"/>
      <c r="I29" s="82"/>
    </row>
    <row r="30" spans="2:9">
      <c r="B30" s="82"/>
      <c r="C30" s="82"/>
      <c r="D30" s="82"/>
      <c r="E30" s="82"/>
      <c r="F30" s="82"/>
      <c r="G30" s="82"/>
      <c r="H30" s="82"/>
      <c r="I30" s="82"/>
    </row>
    <row r="31" spans="2:9">
      <c r="B31" s="82"/>
      <c r="C31" s="82"/>
      <c r="D31" s="82"/>
      <c r="E31" s="82"/>
      <c r="F31" s="82"/>
      <c r="G31" s="82"/>
      <c r="H31" s="82"/>
      <c r="I31" s="82"/>
    </row>
    <row r="32" spans="2:9">
      <c r="B32" s="82"/>
      <c r="C32" s="82"/>
      <c r="D32" s="82"/>
      <c r="E32" s="82"/>
      <c r="F32" s="82"/>
      <c r="G32" s="82"/>
      <c r="H32" s="82"/>
      <c r="I32" s="82"/>
    </row>
    <row r="33" spans="2:9">
      <c r="B33" s="82"/>
      <c r="C33" s="82"/>
      <c r="D33" s="82"/>
      <c r="E33" s="82"/>
      <c r="F33" s="82"/>
      <c r="G33" s="82"/>
      <c r="H33" s="82"/>
      <c r="I33" s="82"/>
    </row>
    <row r="34" spans="2:9">
      <c r="B34" s="82"/>
      <c r="C34" s="82"/>
      <c r="D34" s="82"/>
      <c r="E34" s="82"/>
      <c r="F34" s="82"/>
      <c r="G34" s="82"/>
      <c r="H34" s="82"/>
      <c r="I34" s="82"/>
    </row>
    <row r="35" spans="2:9">
      <c r="B35" s="82"/>
      <c r="C35" s="82"/>
      <c r="D35" s="82"/>
      <c r="E35" s="82"/>
      <c r="F35" s="82"/>
      <c r="G35" s="82"/>
      <c r="H35" s="82"/>
      <c r="I35" s="82"/>
    </row>
    <row r="36" spans="2:9">
      <c r="B36" s="82"/>
      <c r="C36" s="82"/>
      <c r="D36" s="82"/>
      <c r="E36" s="82"/>
      <c r="F36" s="82"/>
      <c r="G36" s="82"/>
      <c r="H36" s="82"/>
      <c r="I36" s="82"/>
    </row>
    <row r="37" spans="2:9">
      <c r="B37" s="82"/>
      <c r="C37" s="82"/>
      <c r="D37" s="82"/>
      <c r="E37" s="82"/>
      <c r="F37" s="82"/>
      <c r="G37" s="82"/>
      <c r="H37" s="82"/>
      <c r="I37" s="82"/>
    </row>
    <row r="38" spans="2:9">
      <c r="B38" s="82"/>
      <c r="C38" s="82"/>
      <c r="D38" s="82"/>
      <c r="E38" s="82"/>
      <c r="F38" s="82"/>
      <c r="G38" s="82"/>
      <c r="H38" s="82"/>
      <c r="I38" s="82"/>
    </row>
    <row r="39" spans="2:9">
      <c r="B39" s="82"/>
      <c r="C39" s="82"/>
      <c r="D39" s="82"/>
      <c r="E39" s="82"/>
      <c r="F39" s="82"/>
      <c r="G39" s="82"/>
      <c r="H39" s="82"/>
      <c r="I39" s="82"/>
    </row>
    <row r="40" spans="2:9">
      <c r="B40" s="82"/>
      <c r="C40" s="82"/>
      <c r="D40" s="82"/>
      <c r="E40" s="82"/>
      <c r="F40" s="82"/>
      <c r="G40" s="82"/>
      <c r="H40" s="82"/>
      <c r="I40" s="82"/>
    </row>
    <row r="41" spans="2:9">
      <c r="B41" s="82"/>
      <c r="C41" s="82"/>
      <c r="D41" s="82"/>
      <c r="E41" s="82"/>
      <c r="F41" s="82"/>
      <c r="G41" s="82"/>
      <c r="H41" s="82"/>
      <c r="I41" s="82"/>
    </row>
    <row r="42" spans="2:9">
      <c r="B42" s="82"/>
      <c r="C42" s="82"/>
      <c r="D42" s="82"/>
      <c r="E42" s="82"/>
      <c r="F42" s="82"/>
      <c r="G42" s="82"/>
      <c r="H42" s="82"/>
      <c r="I42" s="82"/>
    </row>
    <row r="43" spans="2:9">
      <c r="B43" s="82"/>
      <c r="C43" s="82"/>
      <c r="D43" s="82"/>
      <c r="E43" s="82"/>
      <c r="F43" s="82"/>
      <c r="G43" s="82"/>
      <c r="H43" s="82"/>
      <c r="I43" s="82"/>
    </row>
    <row r="44" spans="2:9">
      <c r="B44" s="82"/>
      <c r="C44" s="82"/>
      <c r="D44" s="82"/>
      <c r="E44" s="82"/>
      <c r="F44" s="82"/>
      <c r="G44" s="82"/>
      <c r="H44" s="82"/>
      <c r="I44" s="82"/>
    </row>
    <row r="45" spans="2:9">
      <c r="B45" s="82"/>
      <c r="C45" s="82"/>
      <c r="D45" s="82"/>
      <c r="E45" s="82"/>
      <c r="F45" s="82"/>
      <c r="G45" s="82"/>
      <c r="H45" s="82"/>
      <c r="I45" s="82"/>
    </row>
    <row r="46" spans="2:9">
      <c r="B46" s="82"/>
      <c r="C46" s="82"/>
      <c r="D46" s="82"/>
      <c r="E46" s="82"/>
      <c r="F46" s="82"/>
      <c r="G46" s="82"/>
      <c r="H46" s="82"/>
      <c r="I46" s="82"/>
    </row>
    <row r="47" spans="2:9">
      <c r="B47" s="82"/>
      <c r="C47" s="82"/>
      <c r="D47" s="82"/>
      <c r="E47" s="82"/>
      <c r="F47" s="82"/>
      <c r="G47" s="82"/>
      <c r="H47" s="82"/>
      <c r="I47" s="82"/>
    </row>
    <row r="48" spans="2:9">
      <c r="B48" s="82"/>
      <c r="C48" s="82"/>
      <c r="D48" s="82"/>
      <c r="E48" s="82"/>
      <c r="F48" s="82"/>
      <c r="G48" s="82"/>
      <c r="H48" s="82"/>
      <c r="I48" s="82"/>
    </row>
    <row r="49" spans="2:9">
      <c r="B49" s="82"/>
      <c r="C49" s="82"/>
      <c r="D49" s="82"/>
      <c r="E49" s="82"/>
      <c r="F49" s="82"/>
      <c r="G49" s="82"/>
      <c r="H49" s="82"/>
      <c r="I49" s="82"/>
    </row>
    <row r="50" spans="2:9">
      <c r="B50" s="82"/>
      <c r="C50" s="82"/>
      <c r="D50" s="82"/>
      <c r="E50" s="82"/>
      <c r="F50" s="82"/>
      <c r="G50" s="82"/>
      <c r="H50" s="82"/>
      <c r="I50" s="82"/>
    </row>
    <row r="51" spans="2:9">
      <c r="B51" s="82"/>
      <c r="C51" s="82"/>
      <c r="D51" s="82"/>
      <c r="E51" s="82"/>
      <c r="F51" s="82"/>
      <c r="G51" s="82"/>
      <c r="H51" s="82"/>
      <c r="I51" s="82"/>
    </row>
    <row r="52" spans="2:9">
      <c r="B52" s="82"/>
      <c r="C52" s="82"/>
      <c r="D52" s="82"/>
      <c r="E52" s="82"/>
      <c r="F52" s="82"/>
      <c r="G52" s="82"/>
      <c r="H52" s="82"/>
      <c r="I52" s="82"/>
    </row>
    <row r="53" spans="2:9">
      <c r="B53" s="82"/>
      <c r="C53" s="82"/>
      <c r="D53" s="82"/>
      <c r="E53" s="82"/>
      <c r="F53" s="82"/>
      <c r="G53" s="82"/>
      <c r="H53" s="82"/>
      <c r="I53" s="82"/>
    </row>
    <row r="54" spans="2:9">
      <c r="B54" s="82"/>
      <c r="C54" s="82"/>
      <c r="D54" s="82"/>
      <c r="E54" s="82"/>
      <c r="F54" s="82"/>
      <c r="G54" s="82"/>
      <c r="H54" s="82"/>
      <c r="I54" s="82"/>
    </row>
    <row r="55" spans="2:9">
      <c r="B55" s="82"/>
      <c r="C55" s="82"/>
      <c r="D55" s="82"/>
      <c r="E55" s="82"/>
      <c r="F55" s="82"/>
      <c r="G55" s="82"/>
      <c r="H55" s="82"/>
      <c r="I55" s="82"/>
    </row>
    <row r="56" spans="2:9">
      <c r="B56" s="82"/>
      <c r="C56" s="82"/>
      <c r="D56" s="82"/>
      <c r="E56" s="82"/>
      <c r="F56" s="82"/>
      <c r="G56" s="82"/>
      <c r="H56" s="82"/>
      <c r="I56" s="82"/>
    </row>
    <row r="57" spans="2:9">
      <c r="B57" s="82"/>
      <c r="C57" s="82"/>
      <c r="D57" s="82"/>
      <c r="E57" s="82"/>
      <c r="F57" s="82"/>
      <c r="G57" s="82"/>
      <c r="H57" s="82"/>
      <c r="I57" s="82"/>
    </row>
    <row r="58" spans="2:9">
      <c r="B58" s="82"/>
      <c r="C58" s="82"/>
      <c r="D58" s="82"/>
      <c r="E58" s="82"/>
      <c r="F58" s="82"/>
      <c r="G58" s="82"/>
      <c r="H58" s="82"/>
      <c r="I58" s="82"/>
    </row>
    <row r="59" spans="2:9">
      <c r="B59" s="82"/>
      <c r="C59" s="82"/>
      <c r="D59" s="82"/>
      <c r="E59" s="82"/>
      <c r="F59" s="82"/>
      <c r="G59" s="82"/>
      <c r="H59" s="82"/>
      <c r="I59" s="82"/>
    </row>
    <row r="60" spans="2:9">
      <c r="B60" s="82"/>
      <c r="C60" s="82"/>
      <c r="D60" s="82"/>
      <c r="E60" s="82"/>
      <c r="F60" s="82"/>
      <c r="G60" s="82"/>
      <c r="H60" s="82"/>
      <c r="I60" s="82"/>
    </row>
    <row r="61" spans="2:9">
      <c r="B61" s="82"/>
      <c r="C61" s="82"/>
      <c r="D61" s="82"/>
      <c r="E61" s="82"/>
      <c r="F61" s="82"/>
      <c r="G61" s="82"/>
      <c r="H61" s="82"/>
      <c r="I61" s="82"/>
    </row>
    <row r="62" spans="2:9">
      <c r="B62" s="82"/>
      <c r="C62" s="82"/>
      <c r="D62" s="82"/>
      <c r="E62" s="82"/>
      <c r="F62" s="82"/>
      <c r="G62" s="82"/>
      <c r="H62" s="82"/>
      <c r="I62" s="82"/>
    </row>
    <row r="63" spans="2:9">
      <c r="B63" s="82"/>
      <c r="C63" s="82"/>
      <c r="D63" s="82"/>
      <c r="E63" s="82"/>
      <c r="F63" s="82"/>
      <c r="G63" s="82"/>
      <c r="H63" s="82"/>
      <c r="I63" s="82"/>
    </row>
    <row r="64" spans="2:9">
      <c r="B64" s="82"/>
      <c r="C64" s="82"/>
      <c r="D64" s="82"/>
      <c r="E64" s="82"/>
      <c r="F64" s="82"/>
      <c r="G64" s="82"/>
      <c r="H64" s="82"/>
      <c r="I64" s="82"/>
    </row>
    <row r="65" spans="2:9">
      <c r="B65" s="82"/>
      <c r="C65" s="82"/>
      <c r="D65" s="82"/>
      <c r="E65" s="82"/>
      <c r="F65" s="82"/>
      <c r="G65" s="82"/>
      <c r="H65" s="82"/>
      <c r="I65" s="82"/>
    </row>
    <row r="66" spans="2:9">
      <c r="B66" s="82"/>
      <c r="C66" s="82"/>
      <c r="D66" s="82"/>
      <c r="E66" s="82"/>
      <c r="F66" s="82"/>
      <c r="G66" s="82"/>
      <c r="H66" s="82"/>
      <c r="I66" s="82"/>
    </row>
    <row r="67" spans="2:9">
      <c r="B67" s="82"/>
      <c r="C67" s="82"/>
      <c r="D67" s="82"/>
      <c r="E67" s="82"/>
      <c r="F67" s="82"/>
      <c r="G67" s="82"/>
      <c r="H67" s="82"/>
      <c r="I67" s="82"/>
    </row>
    <row r="68" spans="2:9">
      <c r="B68" s="82"/>
      <c r="C68" s="82"/>
      <c r="D68" s="82"/>
      <c r="E68" s="82"/>
      <c r="F68" s="82"/>
      <c r="G68" s="82"/>
      <c r="H68" s="82"/>
      <c r="I68" s="82"/>
    </row>
    <row r="69" spans="2:9">
      <c r="B69" s="82"/>
      <c r="C69" s="82"/>
      <c r="D69" s="82"/>
      <c r="E69" s="82"/>
      <c r="F69" s="82"/>
      <c r="G69" s="82"/>
      <c r="H69" s="82"/>
      <c r="I69" s="82"/>
    </row>
    <row r="70" spans="2:9">
      <c r="B70" s="82"/>
      <c r="C70" s="82"/>
      <c r="D70" s="82"/>
      <c r="E70" s="82"/>
      <c r="F70" s="82"/>
      <c r="G70" s="82"/>
      <c r="H70" s="82"/>
      <c r="I70" s="82"/>
    </row>
    <row r="71" spans="2:9">
      <c r="B71" s="82"/>
      <c r="C71" s="82"/>
      <c r="D71" s="82"/>
      <c r="E71" s="82"/>
      <c r="F71" s="82"/>
      <c r="G71" s="82"/>
      <c r="H71" s="82"/>
      <c r="I71" s="82"/>
    </row>
    <row r="72" spans="2:9">
      <c r="B72" s="82"/>
      <c r="C72" s="82"/>
      <c r="D72" s="82"/>
      <c r="E72" s="82"/>
      <c r="F72" s="82"/>
      <c r="G72" s="82"/>
      <c r="H72" s="82"/>
      <c r="I72" s="82"/>
    </row>
    <row r="73" spans="2:9">
      <c r="B73" s="82"/>
      <c r="C73" s="82"/>
      <c r="D73" s="82"/>
      <c r="E73" s="82"/>
      <c r="F73" s="82"/>
      <c r="G73" s="82"/>
      <c r="H73" s="82"/>
      <c r="I73" s="82"/>
    </row>
    <row r="74" spans="2:9">
      <c r="B74" s="82"/>
      <c r="C74" s="82"/>
      <c r="D74" s="82"/>
      <c r="E74" s="82"/>
      <c r="F74" s="82"/>
      <c r="G74" s="82"/>
      <c r="H74" s="82"/>
      <c r="I74" s="82"/>
    </row>
    <row r="75" spans="2:9">
      <c r="B75" s="82"/>
      <c r="C75" s="82"/>
      <c r="D75" s="82"/>
      <c r="E75" s="82"/>
      <c r="F75" s="82"/>
      <c r="G75" s="82"/>
      <c r="H75" s="82"/>
      <c r="I75" s="82"/>
    </row>
    <row r="76" spans="2:9">
      <c r="B76" s="82"/>
      <c r="C76" s="82"/>
      <c r="D76" s="82"/>
      <c r="E76" s="82"/>
      <c r="F76" s="82"/>
      <c r="G76" s="82"/>
      <c r="H76" s="82"/>
      <c r="I76" s="82"/>
    </row>
    <row r="77" spans="2:9">
      <c r="B77" s="82"/>
      <c r="C77" s="82"/>
      <c r="D77" s="82"/>
      <c r="E77" s="82"/>
      <c r="F77" s="82"/>
      <c r="G77" s="82"/>
      <c r="H77" s="82"/>
      <c r="I77" s="82"/>
    </row>
    <row r="78" spans="2:9">
      <c r="B78" s="82"/>
      <c r="C78" s="82"/>
      <c r="D78" s="82"/>
      <c r="E78" s="82"/>
      <c r="F78" s="82"/>
      <c r="G78" s="82"/>
      <c r="H78" s="82"/>
      <c r="I78" s="82"/>
    </row>
    <row r="79" spans="2:9">
      <c r="B79" s="82"/>
      <c r="C79" s="82"/>
      <c r="D79" s="82"/>
      <c r="E79" s="82"/>
      <c r="F79" s="82"/>
      <c r="G79" s="82"/>
      <c r="H79" s="82"/>
      <c r="I79" s="82"/>
    </row>
    <row r="80" spans="2:9">
      <c r="B80" s="82"/>
      <c r="C80" s="82"/>
      <c r="D80" s="82"/>
      <c r="E80" s="82"/>
      <c r="F80" s="82"/>
      <c r="G80" s="82"/>
      <c r="H80" s="82"/>
      <c r="I80" s="82"/>
    </row>
    <row r="81" spans="2:9">
      <c r="B81" s="82"/>
      <c r="C81" s="82"/>
      <c r="D81" s="82"/>
      <c r="E81" s="82"/>
      <c r="F81" s="82"/>
      <c r="G81" s="82"/>
      <c r="H81" s="82"/>
      <c r="I81" s="82"/>
    </row>
    <row r="82" spans="2:9">
      <c r="B82" s="82"/>
      <c r="C82" s="82"/>
      <c r="D82" s="82"/>
      <c r="E82" s="82"/>
      <c r="F82" s="82"/>
      <c r="G82" s="82"/>
      <c r="H82" s="82"/>
      <c r="I82" s="82"/>
    </row>
    <row r="83" spans="2:9">
      <c r="B83" s="82"/>
      <c r="C83" s="82"/>
      <c r="D83" s="82"/>
      <c r="E83" s="82"/>
      <c r="F83" s="82"/>
      <c r="G83" s="82"/>
      <c r="H83" s="82"/>
      <c r="I83" s="82"/>
    </row>
    <row r="84" spans="2:9">
      <c r="B84" s="82"/>
      <c r="C84" s="82"/>
      <c r="D84" s="82"/>
      <c r="E84" s="82"/>
      <c r="F84" s="82"/>
      <c r="G84" s="82"/>
      <c r="H84" s="82"/>
      <c r="I84" s="82"/>
    </row>
    <row r="85" spans="2:9">
      <c r="B85" s="82"/>
      <c r="C85" s="82"/>
      <c r="D85" s="82"/>
      <c r="E85" s="82"/>
      <c r="F85" s="82"/>
      <c r="G85" s="82"/>
      <c r="H85" s="82"/>
      <c r="I85" s="82"/>
    </row>
    <row r="86" spans="2:9">
      <c r="B86" s="82"/>
      <c r="C86" s="82"/>
      <c r="D86" s="82"/>
      <c r="E86" s="82"/>
      <c r="F86" s="82"/>
      <c r="G86" s="82"/>
      <c r="H86" s="82"/>
      <c r="I86" s="82"/>
    </row>
    <row r="87" spans="2:9">
      <c r="B87" s="82"/>
      <c r="C87" s="82"/>
      <c r="D87" s="82"/>
      <c r="E87" s="82"/>
      <c r="F87" s="82"/>
      <c r="G87" s="82"/>
      <c r="H87" s="82"/>
      <c r="I87" s="82"/>
    </row>
    <row r="88" spans="2:9">
      <c r="B88" s="82"/>
      <c r="C88" s="82"/>
      <c r="D88" s="82"/>
      <c r="E88" s="82"/>
      <c r="F88" s="82"/>
      <c r="G88" s="82"/>
      <c r="H88" s="82"/>
      <c r="I88" s="82"/>
    </row>
    <row r="89" spans="2:9">
      <c r="B89" s="82"/>
      <c r="C89" s="82"/>
      <c r="D89" s="82"/>
      <c r="E89" s="82"/>
      <c r="F89" s="82"/>
      <c r="G89" s="82"/>
      <c r="H89" s="82"/>
      <c r="I89" s="82"/>
    </row>
    <row r="90" spans="2:9">
      <c r="B90" s="82"/>
      <c r="C90" s="82"/>
      <c r="D90" s="82"/>
      <c r="E90" s="82"/>
      <c r="F90" s="82"/>
      <c r="G90" s="82"/>
      <c r="H90" s="82"/>
      <c r="I90" s="82"/>
    </row>
    <row r="91" spans="2:9">
      <c r="B91" s="82"/>
      <c r="C91" s="82"/>
      <c r="D91" s="82"/>
      <c r="E91" s="82"/>
      <c r="F91" s="82"/>
      <c r="G91" s="82"/>
      <c r="H91" s="82"/>
      <c r="I91" s="82"/>
    </row>
    <row r="92" spans="2:9">
      <c r="B92" s="82"/>
      <c r="C92" s="82"/>
      <c r="D92" s="82"/>
      <c r="E92" s="82"/>
      <c r="F92" s="82"/>
      <c r="G92" s="82"/>
      <c r="H92" s="82"/>
      <c r="I92" s="82"/>
    </row>
    <row r="93" spans="2:9">
      <c r="B93" s="82"/>
      <c r="C93" s="82"/>
      <c r="D93" s="82"/>
      <c r="E93" s="82"/>
      <c r="F93" s="82"/>
      <c r="G93" s="82"/>
      <c r="H93" s="82"/>
      <c r="I93" s="82"/>
    </row>
    <row r="94" spans="2:9">
      <c r="B94" s="82"/>
      <c r="C94" s="82"/>
      <c r="D94" s="82"/>
      <c r="E94" s="82"/>
      <c r="F94" s="82"/>
      <c r="G94" s="82"/>
      <c r="H94" s="82"/>
      <c r="I94" s="82"/>
    </row>
    <row r="95" spans="2:9">
      <c r="B95" s="82"/>
      <c r="C95" s="82"/>
      <c r="D95" s="82"/>
      <c r="E95" s="82"/>
      <c r="F95" s="82"/>
      <c r="G95" s="82"/>
      <c r="H95" s="82"/>
      <c r="I95" s="82"/>
    </row>
    <row r="96" spans="2:9">
      <c r="B96" s="82"/>
      <c r="C96" s="82"/>
      <c r="D96" s="82"/>
      <c r="E96" s="82"/>
      <c r="F96" s="82"/>
      <c r="G96" s="82"/>
      <c r="H96" s="82"/>
      <c r="I96" s="82"/>
    </row>
    <row r="97" spans="2:9">
      <c r="B97" s="82"/>
      <c r="C97" s="82"/>
      <c r="D97" s="82"/>
      <c r="E97" s="82"/>
      <c r="F97" s="82"/>
      <c r="G97" s="82"/>
      <c r="H97" s="82"/>
      <c r="I97" s="82"/>
    </row>
    <row r="98" spans="2:9">
      <c r="B98" s="82"/>
      <c r="C98" s="82"/>
      <c r="D98" s="82"/>
      <c r="E98" s="82"/>
      <c r="F98" s="82"/>
      <c r="G98" s="82"/>
      <c r="H98" s="82"/>
      <c r="I98" s="82"/>
    </row>
    <row r="99" spans="2:9">
      <c r="B99" s="82"/>
      <c r="C99" s="82"/>
      <c r="D99" s="82"/>
      <c r="E99" s="82"/>
      <c r="F99" s="82"/>
      <c r="G99" s="82"/>
      <c r="H99" s="82"/>
      <c r="I99" s="82"/>
    </row>
    <row r="100" spans="2:9">
      <c r="B100" s="82"/>
      <c r="C100" s="82"/>
      <c r="D100" s="82"/>
      <c r="E100" s="82"/>
      <c r="F100" s="82"/>
      <c r="G100" s="82"/>
      <c r="H100" s="82"/>
      <c r="I100" s="82"/>
    </row>
    <row r="101" spans="2:9">
      <c r="B101" s="82"/>
      <c r="C101" s="82"/>
      <c r="D101" s="82"/>
      <c r="E101" s="82"/>
      <c r="F101" s="82"/>
      <c r="G101" s="82"/>
      <c r="H101" s="82"/>
      <c r="I101" s="82"/>
    </row>
    <row r="102" spans="2:9">
      <c r="B102" s="82"/>
      <c r="C102" s="82"/>
      <c r="D102" s="82"/>
      <c r="E102" s="82"/>
      <c r="F102" s="82"/>
      <c r="G102" s="82"/>
      <c r="H102" s="82"/>
      <c r="I102" s="82"/>
    </row>
    <row r="103" spans="2:9">
      <c r="B103" s="82"/>
      <c r="C103" s="82"/>
      <c r="D103" s="82"/>
      <c r="E103" s="82"/>
      <c r="F103" s="82"/>
      <c r="G103" s="82"/>
      <c r="H103" s="82"/>
      <c r="I103" s="82"/>
    </row>
    <row r="104" spans="2:9">
      <c r="B104" s="82"/>
      <c r="C104" s="82"/>
      <c r="D104" s="82"/>
      <c r="E104" s="82"/>
      <c r="F104" s="82"/>
      <c r="G104" s="82"/>
      <c r="H104" s="82"/>
      <c r="I104" s="82"/>
    </row>
    <row r="105" spans="2:9">
      <c r="B105" s="82"/>
      <c r="C105" s="82"/>
      <c r="D105" s="82"/>
      <c r="E105" s="82"/>
      <c r="F105" s="82"/>
      <c r="G105" s="82"/>
      <c r="H105" s="82"/>
      <c r="I105" s="82"/>
    </row>
    <row r="106" spans="2:9">
      <c r="B106" s="82"/>
      <c r="C106" s="82"/>
      <c r="D106" s="82"/>
      <c r="E106" s="82"/>
      <c r="F106" s="82"/>
      <c r="G106" s="82"/>
      <c r="H106" s="82"/>
      <c r="I106" s="82"/>
    </row>
    <row r="107" spans="2:9">
      <c r="B107" s="82"/>
      <c r="C107" s="82"/>
      <c r="D107" s="82"/>
      <c r="E107" s="82"/>
      <c r="F107" s="82"/>
      <c r="G107" s="82"/>
      <c r="H107" s="82"/>
      <c r="I107" s="82"/>
    </row>
    <row r="108" spans="2:9">
      <c r="B108" s="82"/>
      <c r="C108" s="82"/>
      <c r="D108" s="82"/>
      <c r="E108" s="82"/>
      <c r="F108" s="82"/>
      <c r="G108" s="82"/>
      <c r="H108" s="82"/>
      <c r="I108" s="82"/>
    </row>
    <row r="109" spans="2:9">
      <c r="B109" s="82"/>
      <c r="C109" s="82"/>
      <c r="D109" s="82"/>
      <c r="E109" s="82"/>
      <c r="F109" s="82"/>
      <c r="G109" s="82"/>
      <c r="H109" s="82"/>
      <c r="I109" s="8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185</v>
      </c>
      <c r="C1" s="81" t="s" vm="1">
        <v>239</v>
      </c>
    </row>
    <row r="2" spans="2:60">
      <c r="B2" s="57" t="s">
        <v>184</v>
      </c>
      <c r="C2" s="81" t="s">
        <v>240</v>
      </c>
    </row>
    <row r="3" spans="2:60">
      <c r="B3" s="57" t="s">
        <v>186</v>
      </c>
      <c r="C3" s="81" t="s">
        <v>241</v>
      </c>
    </row>
    <row r="4" spans="2:60">
      <c r="B4" s="57" t="s">
        <v>187</v>
      </c>
      <c r="C4" s="81">
        <v>9729</v>
      </c>
    </row>
    <row r="6" spans="2:60" ht="26.25" customHeight="1">
      <c r="B6" s="152" t="s">
        <v>221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60" s="3" customFormat="1" ht="66">
      <c r="B7" s="60" t="s">
        <v>122</v>
      </c>
      <c r="C7" s="60" t="s">
        <v>123</v>
      </c>
      <c r="D7" s="60" t="s">
        <v>15</v>
      </c>
      <c r="E7" s="60" t="s">
        <v>16</v>
      </c>
      <c r="F7" s="60" t="s">
        <v>59</v>
      </c>
      <c r="G7" s="60" t="s">
        <v>107</v>
      </c>
      <c r="H7" s="60" t="s">
        <v>56</v>
      </c>
      <c r="I7" s="60" t="s">
        <v>116</v>
      </c>
      <c r="J7" s="80" t="s">
        <v>188</v>
      </c>
      <c r="K7" s="60" t="s">
        <v>189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185</v>
      </c>
      <c r="C1" s="81" t="s" vm="1">
        <v>239</v>
      </c>
    </row>
    <row r="2" spans="2:60">
      <c r="B2" s="57" t="s">
        <v>184</v>
      </c>
      <c r="C2" s="81" t="s">
        <v>240</v>
      </c>
    </row>
    <row r="3" spans="2:60">
      <c r="B3" s="57" t="s">
        <v>186</v>
      </c>
      <c r="C3" s="81" t="s">
        <v>241</v>
      </c>
    </row>
    <row r="4" spans="2:60">
      <c r="B4" s="57" t="s">
        <v>187</v>
      </c>
      <c r="C4" s="81">
        <v>9729</v>
      </c>
    </row>
    <row r="6" spans="2:60" ht="26.25" customHeight="1">
      <c r="B6" s="152" t="s">
        <v>222</v>
      </c>
      <c r="C6" s="153"/>
      <c r="D6" s="153"/>
      <c r="E6" s="153"/>
      <c r="F6" s="153"/>
      <c r="G6" s="153"/>
      <c r="H6" s="153"/>
      <c r="I6" s="153"/>
      <c r="J6" s="153"/>
      <c r="K6" s="154"/>
    </row>
    <row r="7" spans="2:60" s="3" customFormat="1" ht="78.75">
      <c r="B7" s="60" t="s">
        <v>122</v>
      </c>
      <c r="C7" s="79" t="s">
        <v>238</v>
      </c>
      <c r="D7" s="62" t="s">
        <v>15</v>
      </c>
      <c r="E7" s="62" t="s">
        <v>16</v>
      </c>
      <c r="F7" s="62" t="s">
        <v>59</v>
      </c>
      <c r="G7" s="62" t="s">
        <v>107</v>
      </c>
      <c r="H7" s="62" t="s">
        <v>56</v>
      </c>
      <c r="I7" s="62" t="s">
        <v>116</v>
      </c>
      <c r="J7" s="79" t="s">
        <v>188</v>
      </c>
      <c r="K7" s="64" t="s">
        <v>189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185</v>
      </c>
      <c r="C1" s="81" t="s" vm="1">
        <v>239</v>
      </c>
    </row>
    <row r="2" spans="2:47">
      <c r="B2" s="57" t="s">
        <v>184</v>
      </c>
      <c r="C2" s="81" t="s">
        <v>240</v>
      </c>
    </row>
    <row r="3" spans="2:47">
      <c r="B3" s="57" t="s">
        <v>186</v>
      </c>
      <c r="C3" s="81" t="s">
        <v>241</v>
      </c>
    </row>
    <row r="4" spans="2:47">
      <c r="B4" s="57" t="s">
        <v>187</v>
      </c>
      <c r="C4" s="81">
        <v>9729</v>
      </c>
    </row>
    <row r="6" spans="2:47" ht="26.25" customHeight="1">
      <c r="B6" s="152" t="s">
        <v>223</v>
      </c>
      <c r="C6" s="153"/>
      <c r="D6" s="153"/>
    </row>
    <row r="7" spans="2:47" s="3" customFormat="1" ht="47.25">
      <c r="B7" s="60" t="s">
        <v>122</v>
      </c>
      <c r="C7" s="66" t="s">
        <v>113</v>
      </c>
      <c r="D7" s="67" t="s">
        <v>112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2"/>
      <c r="C10" s="82"/>
      <c r="D10" s="8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8"/>
      <c r="C11" s="82"/>
      <c r="D11" s="82"/>
    </row>
    <row r="12" spans="2:47">
      <c r="B12" s="98"/>
      <c r="C12" s="82"/>
      <c r="D12" s="8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2"/>
      <c r="C13" s="82"/>
      <c r="D13" s="8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2"/>
      <c r="C14" s="82"/>
      <c r="D14" s="82"/>
    </row>
    <row r="15" spans="2:47">
      <c r="B15" s="82"/>
      <c r="C15" s="82"/>
      <c r="D15" s="8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2"/>
      <c r="C16" s="82"/>
      <c r="D16" s="8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2"/>
      <c r="C17" s="82"/>
      <c r="D17" s="82"/>
    </row>
    <row r="18" spans="2:4">
      <c r="B18" s="82"/>
      <c r="C18" s="82"/>
      <c r="D18" s="82"/>
    </row>
    <row r="19" spans="2:4">
      <c r="B19" s="82"/>
      <c r="C19" s="82"/>
      <c r="D19" s="82"/>
    </row>
    <row r="20" spans="2:4">
      <c r="B20" s="82"/>
      <c r="C20" s="82"/>
      <c r="D20" s="82"/>
    </row>
    <row r="21" spans="2:4">
      <c r="B21" s="82"/>
      <c r="C21" s="82"/>
      <c r="D21" s="82"/>
    </row>
    <row r="22" spans="2:4">
      <c r="B22" s="82"/>
      <c r="C22" s="82"/>
      <c r="D22" s="82"/>
    </row>
    <row r="23" spans="2:4">
      <c r="B23" s="82"/>
      <c r="C23" s="82"/>
      <c r="D23" s="82"/>
    </row>
    <row r="24" spans="2:4">
      <c r="B24" s="82"/>
      <c r="C24" s="82"/>
      <c r="D24" s="82"/>
    </row>
    <row r="25" spans="2:4">
      <c r="B25" s="82"/>
      <c r="C25" s="82"/>
      <c r="D25" s="82"/>
    </row>
    <row r="26" spans="2:4">
      <c r="B26" s="82"/>
      <c r="C26" s="82"/>
      <c r="D26" s="82"/>
    </row>
    <row r="27" spans="2:4">
      <c r="B27" s="82"/>
      <c r="C27" s="82"/>
      <c r="D27" s="82"/>
    </row>
    <row r="28" spans="2:4">
      <c r="B28" s="82"/>
      <c r="C28" s="82"/>
      <c r="D28" s="82"/>
    </row>
    <row r="29" spans="2:4">
      <c r="B29" s="82"/>
      <c r="C29" s="82"/>
      <c r="D29" s="82"/>
    </row>
    <row r="30" spans="2:4">
      <c r="B30" s="82"/>
      <c r="C30" s="82"/>
      <c r="D30" s="82"/>
    </row>
    <row r="31" spans="2:4">
      <c r="B31" s="82"/>
      <c r="C31" s="82"/>
      <c r="D31" s="82"/>
    </row>
    <row r="32" spans="2:4">
      <c r="B32" s="82"/>
      <c r="C32" s="82"/>
      <c r="D32" s="82"/>
    </row>
    <row r="33" spans="2:4">
      <c r="B33" s="82"/>
      <c r="C33" s="82"/>
      <c r="D33" s="82"/>
    </row>
    <row r="34" spans="2:4">
      <c r="B34" s="82"/>
      <c r="C34" s="82"/>
      <c r="D34" s="82"/>
    </row>
    <row r="35" spans="2:4">
      <c r="B35" s="82"/>
      <c r="C35" s="82"/>
      <c r="D35" s="82"/>
    </row>
    <row r="36" spans="2:4">
      <c r="B36" s="82"/>
      <c r="C36" s="82"/>
      <c r="D36" s="82"/>
    </row>
    <row r="37" spans="2:4">
      <c r="B37" s="82"/>
      <c r="C37" s="82"/>
      <c r="D37" s="82"/>
    </row>
    <row r="38" spans="2:4">
      <c r="B38" s="82"/>
      <c r="C38" s="82"/>
      <c r="D38" s="82"/>
    </row>
    <row r="39" spans="2:4">
      <c r="B39" s="82"/>
      <c r="C39" s="82"/>
      <c r="D39" s="82"/>
    </row>
    <row r="40" spans="2:4">
      <c r="B40" s="82"/>
      <c r="C40" s="82"/>
      <c r="D40" s="82"/>
    </row>
    <row r="41" spans="2:4">
      <c r="B41" s="82"/>
      <c r="C41" s="82"/>
      <c r="D41" s="82"/>
    </row>
    <row r="42" spans="2:4">
      <c r="B42" s="82"/>
      <c r="C42" s="82"/>
      <c r="D42" s="82"/>
    </row>
    <row r="43" spans="2:4">
      <c r="B43" s="82"/>
      <c r="C43" s="82"/>
      <c r="D43" s="82"/>
    </row>
    <row r="44" spans="2:4">
      <c r="B44" s="82"/>
      <c r="C44" s="82"/>
      <c r="D44" s="82"/>
    </row>
    <row r="45" spans="2:4">
      <c r="B45" s="82"/>
      <c r="C45" s="82"/>
      <c r="D45" s="82"/>
    </row>
    <row r="46" spans="2:4">
      <c r="B46" s="82"/>
      <c r="C46" s="82"/>
      <c r="D46" s="82"/>
    </row>
    <row r="47" spans="2:4">
      <c r="B47" s="82"/>
      <c r="C47" s="82"/>
      <c r="D47" s="82"/>
    </row>
    <row r="48" spans="2:4">
      <c r="B48" s="82"/>
      <c r="C48" s="82"/>
      <c r="D48" s="82"/>
    </row>
    <row r="49" spans="2:4">
      <c r="B49" s="82"/>
      <c r="C49" s="82"/>
      <c r="D49" s="82"/>
    </row>
    <row r="50" spans="2:4">
      <c r="B50" s="82"/>
      <c r="C50" s="82"/>
      <c r="D50" s="82"/>
    </row>
    <row r="51" spans="2:4">
      <c r="B51" s="82"/>
      <c r="C51" s="82"/>
      <c r="D51" s="82"/>
    </row>
    <row r="52" spans="2:4">
      <c r="B52" s="82"/>
      <c r="C52" s="82"/>
      <c r="D52" s="82"/>
    </row>
    <row r="53" spans="2:4">
      <c r="B53" s="82"/>
      <c r="C53" s="82"/>
      <c r="D53" s="82"/>
    </row>
    <row r="54" spans="2:4">
      <c r="B54" s="82"/>
      <c r="C54" s="82"/>
      <c r="D54" s="82"/>
    </row>
    <row r="55" spans="2:4">
      <c r="B55" s="82"/>
      <c r="C55" s="82"/>
      <c r="D55" s="82"/>
    </row>
    <row r="56" spans="2:4">
      <c r="B56" s="82"/>
      <c r="C56" s="82"/>
      <c r="D56" s="82"/>
    </row>
    <row r="57" spans="2:4">
      <c r="B57" s="82"/>
      <c r="C57" s="82"/>
      <c r="D57" s="82"/>
    </row>
    <row r="58" spans="2:4">
      <c r="B58" s="82"/>
      <c r="C58" s="82"/>
      <c r="D58" s="82"/>
    </row>
    <row r="59" spans="2:4">
      <c r="B59" s="82"/>
      <c r="C59" s="82"/>
      <c r="D59" s="82"/>
    </row>
    <row r="60" spans="2:4">
      <c r="B60" s="82"/>
      <c r="C60" s="82"/>
      <c r="D60" s="82"/>
    </row>
    <row r="61" spans="2:4">
      <c r="B61" s="82"/>
      <c r="C61" s="82"/>
      <c r="D61" s="82"/>
    </row>
    <row r="62" spans="2:4">
      <c r="B62" s="82"/>
      <c r="C62" s="82"/>
      <c r="D62" s="82"/>
    </row>
    <row r="63" spans="2:4">
      <c r="B63" s="82"/>
      <c r="C63" s="82"/>
      <c r="D63" s="82"/>
    </row>
    <row r="64" spans="2:4">
      <c r="B64" s="82"/>
      <c r="C64" s="82"/>
      <c r="D64" s="82"/>
    </row>
    <row r="65" spans="2:4">
      <c r="B65" s="82"/>
      <c r="C65" s="82"/>
      <c r="D65" s="82"/>
    </row>
    <row r="66" spans="2:4">
      <c r="B66" s="82"/>
      <c r="C66" s="82"/>
      <c r="D66" s="82"/>
    </row>
    <row r="67" spans="2:4">
      <c r="B67" s="82"/>
      <c r="C67" s="82"/>
      <c r="D67" s="82"/>
    </row>
    <row r="68" spans="2:4">
      <c r="B68" s="82"/>
      <c r="C68" s="82"/>
      <c r="D68" s="82"/>
    </row>
    <row r="69" spans="2:4">
      <c r="B69" s="82"/>
      <c r="C69" s="82"/>
      <c r="D69" s="82"/>
    </row>
    <row r="70" spans="2:4">
      <c r="B70" s="82"/>
      <c r="C70" s="82"/>
      <c r="D70" s="82"/>
    </row>
    <row r="71" spans="2:4">
      <c r="B71" s="82"/>
      <c r="C71" s="82"/>
      <c r="D71" s="82"/>
    </row>
    <row r="72" spans="2:4">
      <c r="B72" s="82"/>
      <c r="C72" s="82"/>
      <c r="D72" s="82"/>
    </row>
    <row r="73" spans="2:4">
      <c r="B73" s="82"/>
      <c r="C73" s="82"/>
      <c r="D73" s="82"/>
    </row>
    <row r="74" spans="2:4">
      <c r="B74" s="82"/>
      <c r="C74" s="82"/>
      <c r="D74" s="82"/>
    </row>
    <row r="75" spans="2:4">
      <c r="B75" s="82"/>
      <c r="C75" s="82"/>
      <c r="D75" s="82"/>
    </row>
    <row r="76" spans="2:4">
      <c r="B76" s="82"/>
      <c r="C76" s="82"/>
      <c r="D76" s="82"/>
    </row>
    <row r="77" spans="2:4">
      <c r="B77" s="82"/>
      <c r="C77" s="82"/>
      <c r="D77" s="82"/>
    </row>
    <row r="78" spans="2:4">
      <c r="B78" s="82"/>
      <c r="C78" s="82"/>
      <c r="D78" s="82"/>
    </row>
    <row r="79" spans="2:4">
      <c r="B79" s="82"/>
      <c r="C79" s="82"/>
      <c r="D79" s="82"/>
    </row>
    <row r="80" spans="2:4">
      <c r="B80" s="82"/>
      <c r="C80" s="82"/>
      <c r="D80" s="82"/>
    </row>
    <row r="81" spans="2:4">
      <c r="B81" s="82"/>
      <c r="C81" s="82"/>
      <c r="D81" s="82"/>
    </row>
    <row r="82" spans="2:4">
      <c r="B82" s="82"/>
      <c r="C82" s="82"/>
      <c r="D82" s="82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  <row r="91" spans="2:4">
      <c r="B91" s="82"/>
      <c r="C91" s="82"/>
      <c r="D91" s="82"/>
    </row>
    <row r="92" spans="2:4">
      <c r="B92" s="82"/>
      <c r="C92" s="82"/>
      <c r="D92" s="82"/>
    </row>
    <row r="93" spans="2:4">
      <c r="B93" s="82"/>
      <c r="C93" s="82"/>
      <c r="D93" s="82"/>
    </row>
    <row r="94" spans="2:4">
      <c r="B94" s="82"/>
      <c r="C94" s="82"/>
      <c r="D94" s="82"/>
    </row>
    <row r="95" spans="2:4">
      <c r="B95" s="82"/>
      <c r="C95" s="82"/>
      <c r="D95" s="82"/>
    </row>
    <row r="96" spans="2:4">
      <c r="B96" s="82"/>
      <c r="C96" s="82"/>
      <c r="D96" s="82"/>
    </row>
    <row r="97" spans="2:4">
      <c r="B97" s="82"/>
      <c r="C97" s="82"/>
      <c r="D97" s="82"/>
    </row>
    <row r="98" spans="2:4">
      <c r="B98" s="82"/>
      <c r="C98" s="82"/>
      <c r="D98" s="82"/>
    </row>
    <row r="99" spans="2:4">
      <c r="B99" s="82"/>
      <c r="C99" s="82"/>
      <c r="D99" s="82"/>
    </row>
    <row r="100" spans="2:4">
      <c r="B100" s="82"/>
      <c r="C100" s="82"/>
      <c r="D100" s="82"/>
    </row>
    <row r="101" spans="2:4">
      <c r="B101" s="82"/>
      <c r="C101" s="82"/>
      <c r="D101" s="82"/>
    </row>
    <row r="102" spans="2:4">
      <c r="B102" s="82"/>
      <c r="C102" s="82"/>
      <c r="D102" s="82"/>
    </row>
    <row r="103" spans="2:4">
      <c r="B103" s="82"/>
      <c r="C103" s="82"/>
      <c r="D103" s="82"/>
    </row>
    <row r="104" spans="2:4">
      <c r="B104" s="82"/>
      <c r="C104" s="82"/>
      <c r="D104" s="82"/>
    </row>
    <row r="105" spans="2:4">
      <c r="B105" s="82"/>
      <c r="C105" s="82"/>
      <c r="D105" s="82"/>
    </row>
    <row r="106" spans="2:4">
      <c r="B106" s="82"/>
      <c r="C106" s="82"/>
      <c r="D106" s="82"/>
    </row>
    <row r="107" spans="2:4">
      <c r="B107" s="82"/>
      <c r="C107" s="82"/>
      <c r="D107" s="82"/>
    </row>
    <row r="108" spans="2:4">
      <c r="B108" s="82"/>
      <c r="C108" s="82"/>
      <c r="D108" s="82"/>
    </row>
    <row r="109" spans="2:4">
      <c r="B109" s="82"/>
      <c r="C109" s="82"/>
      <c r="D109" s="8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185</v>
      </c>
      <c r="C1" s="81" t="s" vm="1">
        <v>239</v>
      </c>
    </row>
    <row r="2" spans="2:18">
      <c r="B2" s="57" t="s">
        <v>184</v>
      </c>
      <c r="C2" s="81" t="s">
        <v>240</v>
      </c>
    </row>
    <row r="3" spans="2:18">
      <c r="B3" s="57" t="s">
        <v>186</v>
      </c>
      <c r="C3" s="81" t="s">
        <v>241</v>
      </c>
    </row>
    <row r="4" spans="2:18">
      <c r="B4" s="57" t="s">
        <v>187</v>
      </c>
      <c r="C4" s="81">
        <v>9729</v>
      </c>
    </row>
    <row r="6" spans="2:18" ht="26.25" customHeight="1">
      <c r="B6" s="152" t="s">
        <v>226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122</v>
      </c>
      <c r="C7" s="31" t="s">
        <v>48</v>
      </c>
      <c r="D7" s="73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224</v>
      </c>
      <c r="L7" s="31" t="s">
        <v>0</v>
      </c>
      <c r="M7" s="31" t="s">
        <v>225</v>
      </c>
      <c r="N7" s="31" t="s">
        <v>61</v>
      </c>
      <c r="O7" s="73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.28515625" style="2" bestFit="1" customWidth="1"/>
    <col min="4" max="4" width="6.5703125" style="2" bestFit="1" customWidth="1"/>
    <col min="5" max="5" width="7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8.42578125" style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185</v>
      </c>
      <c r="C1" s="81" t="s" vm="1">
        <v>239</v>
      </c>
    </row>
    <row r="2" spans="2:13">
      <c r="B2" s="57" t="s">
        <v>184</v>
      </c>
      <c r="C2" s="81" t="s">
        <v>240</v>
      </c>
    </row>
    <row r="3" spans="2:13">
      <c r="B3" s="57" t="s">
        <v>186</v>
      </c>
      <c r="C3" s="81" t="s">
        <v>241</v>
      </c>
    </row>
    <row r="4" spans="2:13">
      <c r="B4" s="57" t="s">
        <v>187</v>
      </c>
      <c r="C4" s="81">
        <v>9729</v>
      </c>
    </row>
    <row r="6" spans="2:13" ht="26.25" customHeight="1">
      <c r="B6" s="142" t="s">
        <v>215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2:13" s="3" customFormat="1" ht="63">
      <c r="B7" s="13" t="s">
        <v>121</v>
      </c>
      <c r="C7" s="14" t="s">
        <v>48</v>
      </c>
      <c r="D7" s="14" t="s">
        <v>123</v>
      </c>
      <c r="E7" s="14" t="s">
        <v>15</v>
      </c>
      <c r="F7" s="14" t="s">
        <v>68</v>
      </c>
      <c r="G7" s="14" t="s">
        <v>107</v>
      </c>
      <c r="H7" s="14" t="s">
        <v>17</v>
      </c>
      <c r="I7" s="14" t="s">
        <v>19</v>
      </c>
      <c r="J7" s="14" t="s">
        <v>64</v>
      </c>
      <c r="K7" s="14" t="s">
        <v>188</v>
      </c>
      <c r="L7" s="14" t="s">
        <v>189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3" t="s">
        <v>47</v>
      </c>
      <c r="C10" s="124"/>
      <c r="D10" s="124"/>
      <c r="E10" s="124"/>
      <c r="F10" s="124"/>
      <c r="G10" s="124"/>
      <c r="H10" s="124"/>
      <c r="I10" s="124"/>
      <c r="J10" s="125">
        <v>8059.0623299999997</v>
      </c>
      <c r="K10" s="126">
        <v>1</v>
      </c>
      <c r="L10" s="126">
        <v>5.6983151615283244E-2</v>
      </c>
    </row>
    <row r="11" spans="2:13">
      <c r="B11" s="127" t="s">
        <v>237</v>
      </c>
      <c r="C11" s="124"/>
      <c r="D11" s="124"/>
      <c r="E11" s="124"/>
      <c r="F11" s="124"/>
      <c r="G11" s="124"/>
      <c r="H11" s="124"/>
      <c r="I11" s="124"/>
      <c r="J11" s="125">
        <v>8059.0623299999997</v>
      </c>
      <c r="K11" s="126">
        <v>1</v>
      </c>
      <c r="L11" s="126">
        <v>5.6983151615283244E-2</v>
      </c>
    </row>
    <row r="12" spans="2:13">
      <c r="B12" s="101" t="s">
        <v>45</v>
      </c>
      <c r="C12" s="85"/>
      <c r="D12" s="85"/>
      <c r="E12" s="85"/>
      <c r="F12" s="85"/>
      <c r="G12" s="85"/>
      <c r="H12" s="85"/>
      <c r="I12" s="85"/>
      <c r="J12" s="93">
        <v>7981.532970000002</v>
      </c>
      <c r="K12" s="94">
        <v>0.99037985353315938</v>
      </c>
      <c r="L12" s="94">
        <v>5.643496535060203E-2</v>
      </c>
    </row>
    <row r="13" spans="2:13">
      <c r="B13" s="89" t="s">
        <v>729</v>
      </c>
      <c r="C13" s="83" t="s">
        <v>730</v>
      </c>
      <c r="D13" s="83">
        <v>10</v>
      </c>
      <c r="E13" s="83" t="s">
        <v>286</v>
      </c>
      <c r="F13" s="83" t="s">
        <v>168</v>
      </c>
      <c r="G13" s="96" t="s">
        <v>170</v>
      </c>
      <c r="H13" s="97">
        <v>0</v>
      </c>
      <c r="I13" s="97">
        <v>0</v>
      </c>
      <c r="J13" s="90">
        <v>7981.532970000002</v>
      </c>
      <c r="K13" s="91">
        <v>0.99037985353315938</v>
      </c>
      <c r="L13" s="91">
        <v>5.643496535060203E-2</v>
      </c>
    </row>
    <row r="14" spans="2:13">
      <c r="B14" s="86"/>
      <c r="C14" s="83"/>
      <c r="D14" s="83"/>
      <c r="E14" s="83"/>
      <c r="F14" s="83"/>
      <c r="G14" s="83"/>
      <c r="H14" s="83"/>
      <c r="I14" s="83"/>
      <c r="J14" s="83"/>
      <c r="K14" s="91"/>
      <c r="L14" s="83"/>
    </row>
    <row r="15" spans="2:13">
      <c r="B15" s="101" t="s">
        <v>46</v>
      </c>
      <c r="C15" s="85"/>
      <c r="D15" s="85"/>
      <c r="E15" s="85"/>
      <c r="F15" s="85"/>
      <c r="G15" s="85"/>
      <c r="H15" s="85"/>
      <c r="I15" s="85"/>
      <c r="J15" s="93">
        <v>77.529359999999997</v>
      </c>
      <c r="K15" s="94">
        <v>9.6201464668408884E-3</v>
      </c>
      <c r="L15" s="94">
        <v>5.4818626468122582E-4</v>
      </c>
    </row>
    <row r="16" spans="2:13">
      <c r="B16" s="89" t="s">
        <v>729</v>
      </c>
      <c r="C16" s="83" t="s">
        <v>731</v>
      </c>
      <c r="D16" s="83">
        <v>10</v>
      </c>
      <c r="E16" s="83" t="s">
        <v>286</v>
      </c>
      <c r="F16" s="83" t="s">
        <v>168</v>
      </c>
      <c r="G16" s="96" t="s">
        <v>172</v>
      </c>
      <c r="H16" s="97">
        <v>0</v>
      </c>
      <c r="I16" s="97">
        <v>0</v>
      </c>
      <c r="J16" s="90">
        <v>1.0532000000000001</v>
      </c>
      <c r="K16" s="91">
        <v>1.3068517860687648E-4</v>
      </c>
      <c r="L16" s="91">
        <v>7.4468533464260124E-6</v>
      </c>
    </row>
    <row r="17" spans="2:12">
      <c r="B17" s="89" t="s">
        <v>729</v>
      </c>
      <c r="C17" s="83" t="s">
        <v>732</v>
      </c>
      <c r="D17" s="83">
        <v>10</v>
      </c>
      <c r="E17" s="83" t="s">
        <v>286</v>
      </c>
      <c r="F17" s="83" t="s">
        <v>168</v>
      </c>
      <c r="G17" s="96" t="s">
        <v>171</v>
      </c>
      <c r="H17" s="97">
        <v>0</v>
      </c>
      <c r="I17" s="97">
        <v>0</v>
      </c>
      <c r="J17" s="90">
        <v>10.250310000000001</v>
      </c>
      <c r="K17" s="91">
        <v>1.2718985882319142E-3</v>
      </c>
      <c r="L17" s="91">
        <v>7.2476790092483885E-5</v>
      </c>
    </row>
    <row r="18" spans="2:12">
      <c r="B18" s="89" t="s">
        <v>729</v>
      </c>
      <c r="C18" s="83" t="s">
        <v>733</v>
      </c>
      <c r="D18" s="83">
        <v>10</v>
      </c>
      <c r="E18" s="83" t="s">
        <v>286</v>
      </c>
      <c r="F18" s="83" t="s">
        <v>168</v>
      </c>
      <c r="G18" s="96" t="s">
        <v>169</v>
      </c>
      <c r="H18" s="97">
        <v>0</v>
      </c>
      <c r="I18" s="97">
        <v>0</v>
      </c>
      <c r="J18" s="90">
        <v>66.225850000000008</v>
      </c>
      <c r="K18" s="91">
        <v>8.2175627000020991E-3</v>
      </c>
      <c r="L18" s="91">
        <v>4.6826262124231583E-4</v>
      </c>
    </row>
    <row r="19" spans="2:12">
      <c r="B19" s="86"/>
      <c r="C19" s="83"/>
      <c r="D19" s="83"/>
      <c r="E19" s="83"/>
      <c r="F19" s="83"/>
      <c r="G19" s="83"/>
      <c r="H19" s="83"/>
      <c r="I19" s="83"/>
      <c r="J19" s="83"/>
      <c r="K19" s="91"/>
      <c r="L19" s="83"/>
    </row>
    <row r="20" spans="2:12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2">
      <c r="B21" s="133" t="s">
        <v>745</v>
      </c>
      <c r="C21" s="82"/>
      <c r="D21" s="82"/>
      <c r="E21" s="82"/>
      <c r="F21" s="82"/>
      <c r="G21" s="82"/>
      <c r="H21" s="82"/>
      <c r="I21" s="82"/>
      <c r="J21" s="90"/>
      <c r="K21" s="90"/>
      <c r="L21" s="90"/>
    </row>
    <row r="22" spans="2:12">
      <c r="B22" s="133" t="s">
        <v>118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2">
      <c r="B23" s="98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2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2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2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2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2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2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spans="2:12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3" spans="2:12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spans="2:12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</row>
    <row r="115" spans="2:12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</row>
    <row r="116" spans="2:12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</row>
    <row r="117" spans="2:12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</row>
    <row r="118" spans="2:12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5:5">
      <c r="E513" s="2"/>
    </row>
  </sheetData>
  <mergeCells count="1">
    <mergeCell ref="B6:L6"/>
  </mergeCells>
  <phoneticPr fontId="3" type="noConversion"/>
  <conditionalFormatting sqref="B21">
    <cfRule type="cellIs" dxfId="32" priority="2" operator="equal">
      <formula>"NR3"</formula>
    </cfRule>
  </conditionalFormatting>
  <conditionalFormatting sqref="B21">
    <cfRule type="containsText" dxfId="31" priority="1" operator="containsText" text="הפרשה ">
      <formula>NOT(ISERROR(SEARCH("הפרשה ",B21)))</formula>
    </cfRule>
  </conditionalFormatting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185</v>
      </c>
      <c r="C1" s="81" t="s" vm="1">
        <v>239</v>
      </c>
    </row>
    <row r="2" spans="2:18">
      <c r="B2" s="57" t="s">
        <v>184</v>
      </c>
      <c r="C2" s="81" t="s">
        <v>240</v>
      </c>
    </row>
    <row r="3" spans="2:18">
      <c r="B3" s="57" t="s">
        <v>186</v>
      </c>
      <c r="C3" s="81" t="s">
        <v>241</v>
      </c>
    </row>
    <row r="4" spans="2:18">
      <c r="B4" s="57" t="s">
        <v>187</v>
      </c>
      <c r="C4" s="81">
        <v>9729</v>
      </c>
    </row>
    <row r="6" spans="2:18" ht="26.25" customHeight="1">
      <c r="B6" s="152" t="s">
        <v>227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122</v>
      </c>
      <c r="C7" s="31" t="s">
        <v>48</v>
      </c>
      <c r="D7" s="73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224</v>
      </c>
      <c r="L7" s="31" t="s">
        <v>0</v>
      </c>
      <c r="M7" s="31" t="s">
        <v>225</v>
      </c>
      <c r="N7" s="31" t="s">
        <v>61</v>
      </c>
      <c r="O7" s="73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185</v>
      </c>
      <c r="C1" s="81" t="s" vm="1">
        <v>239</v>
      </c>
    </row>
    <row r="2" spans="2:18">
      <c r="B2" s="57" t="s">
        <v>184</v>
      </c>
      <c r="C2" s="81" t="s">
        <v>240</v>
      </c>
    </row>
    <row r="3" spans="2:18">
      <c r="B3" s="57" t="s">
        <v>186</v>
      </c>
      <c r="C3" s="81" t="s">
        <v>241</v>
      </c>
    </row>
    <row r="4" spans="2:18">
      <c r="B4" s="57" t="s">
        <v>187</v>
      </c>
      <c r="C4" s="81">
        <v>9729</v>
      </c>
    </row>
    <row r="6" spans="2:18" ht="26.25" customHeight="1">
      <c r="B6" s="152" t="s">
        <v>230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4"/>
    </row>
    <row r="7" spans="2:18" s="3" customFormat="1" ht="78.75">
      <c r="B7" s="23" t="s">
        <v>122</v>
      </c>
      <c r="C7" s="31" t="s">
        <v>48</v>
      </c>
      <c r="D7" s="73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224</v>
      </c>
      <c r="L7" s="31" t="s">
        <v>0</v>
      </c>
      <c r="M7" s="31" t="s">
        <v>225</v>
      </c>
      <c r="N7" s="31" t="s">
        <v>61</v>
      </c>
      <c r="O7" s="73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2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2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2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2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2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2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2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2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2"/>
      <c r="R24" s="2"/>
      <c r="S24" s="2"/>
      <c r="T24" s="2"/>
      <c r="U24" s="2"/>
      <c r="V24" s="2"/>
      <c r="W24" s="2"/>
    </row>
    <row r="25" spans="2:2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2"/>
      <c r="R25" s="2"/>
      <c r="S25" s="2"/>
      <c r="T25" s="2"/>
      <c r="U25" s="2"/>
      <c r="V25" s="2"/>
      <c r="W25" s="2"/>
    </row>
    <row r="26" spans="2:2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2"/>
      <c r="R26" s="2"/>
      <c r="S26" s="2"/>
      <c r="T26" s="2"/>
      <c r="U26" s="2"/>
      <c r="V26" s="2"/>
      <c r="W26" s="2"/>
    </row>
    <row r="27" spans="2:2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2"/>
      <c r="R27" s="2"/>
      <c r="S27" s="2"/>
      <c r="T27" s="2"/>
      <c r="U27" s="2"/>
      <c r="V27" s="2"/>
      <c r="W27" s="2"/>
    </row>
    <row r="28" spans="2:2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2"/>
      <c r="R28" s="2"/>
      <c r="S28" s="2"/>
      <c r="T28" s="2"/>
      <c r="U28" s="2"/>
      <c r="V28" s="2"/>
      <c r="W28" s="2"/>
    </row>
    <row r="29" spans="2:2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2"/>
      <c r="R29" s="2"/>
      <c r="S29" s="2"/>
      <c r="T29" s="2"/>
      <c r="U29" s="2"/>
      <c r="V29" s="2"/>
      <c r="W29" s="2"/>
    </row>
    <row r="30" spans="2:2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2"/>
      <c r="R30" s="2"/>
      <c r="S30" s="2"/>
      <c r="T30" s="2"/>
      <c r="U30" s="2"/>
      <c r="V30" s="2"/>
      <c r="W30" s="2"/>
    </row>
    <row r="31" spans="2:2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2"/>
      <c r="R31" s="2"/>
      <c r="S31" s="2"/>
      <c r="T31" s="2"/>
      <c r="U31" s="2"/>
      <c r="V31" s="2"/>
      <c r="W31" s="2"/>
    </row>
    <row r="32" spans="2:2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2"/>
      <c r="R32" s="2"/>
      <c r="S32" s="2"/>
      <c r="T32" s="2"/>
      <c r="U32" s="2"/>
      <c r="V32" s="2"/>
      <c r="W32" s="2"/>
    </row>
    <row r="33" spans="2:2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2"/>
      <c r="R33" s="2"/>
      <c r="S33" s="2"/>
      <c r="T33" s="2"/>
      <c r="U33" s="2"/>
      <c r="V33" s="2"/>
      <c r="W33" s="2"/>
    </row>
    <row r="34" spans="2:2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2"/>
      <c r="R34" s="2"/>
      <c r="S34" s="2"/>
      <c r="T34" s="2"/>
      <c r="U34" s="2"/>
      <c r="V34" s="2"/>
      <c r="W34" s="2"/>
    </row>
    <row r="35" spans="2:2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2"/>
      <c r="R35" s="2"/>
      <c r="S35" s="2"/>
      <c r="T35" s="2"/>
      <c r="U35" s="2"/>
      <c r="V35" s="2"/>
      <c r="W35" s="2"/>
    </row>
    <row r="36" spans="2:2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2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2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2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2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2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2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2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2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2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2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2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2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1.28515625" style="2" bestFit="1" customWidth="1"/>
    <col min="4" max="4" width="6.42578125" style="2" bestFit="1" customWidth="1"/>
    <col min="5" max="5" width="5.71093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0.85546875" style="1" customWidth="1"/>
    <col min="16" max="16" width="11.85546875" style="1" bestFit="1" customWidth="1"/>
    <col min="17" max="17" width="10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185</v>
      </c>
      <c r="C1" s="81" t="s" vm="1">
        <v>239</v>
      </c>
    </row>
    <row r="2" spans="2:52">
      <c r="B2" s="57" t="s">
        <v>184</v>
      </c>
      <c r="C2" s="81" t="s">
        <v>240</v>
      </c>
    </row>
    <row r="3" spans="2:52">
      <c r="B3" s="57" t="s">
        <v>186</v>
      </c>
      <c r="C3" s="81" t="s">
        <v>241</v>
      </c>
    </row>
    <row r="4" spans="2:52">
      <c r="B4" s="57" t="s">
        <v>187</v>
      </c>
      <c r="C4" s="81">
        <v>9729</v>
      </c>
    </row>
    <row r="6" spans="2:52" ht="21.75" customHeight="1">
      <c r="B6" s="144" t="s">
        <v>216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2:52" ht="27.75" customHeight="1">
      <c r="B7" s="147" t="s">
        <v>92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9"/>
      <c r="AT7" s="3"/>
      <c r="AU7" s="3"/>
    </row>
    <row r="8" spans="2:52" s="3" customFormat="1" ht="64.5" customHeight="1">
      <c r="B8" s="23" t="s">
        <v>121</v>
      </c>
      <c r="C8" s="31" t="s">
        <v>48</v>
      </c>
      <c r="D8" s="73" t="s">
        <v>125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0</v>
      </c>
      <c r="M8" s="31" t="s">
        <v>111</v>
      </c>
      <c r="N8" s="31" t="s">
        <v>64</v>
      </c>
      <c r="O8" s="31" t="s">
        <v>61</v>
      </c>
      <c r="P8" s="73" t="s">
        <v>188</v>
      </c>
      <c r="Q8" s="74" t="s">
        <v>190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65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23" t="s">
        <v>28</v>
      </c>
      <c r="C11" s="124"/>
      <c r="D11" s="124"/>
      <c r="E11" s="124"/>
      <c r="F11" s="124"/>
      <c r="G11" s="124"/>
      <c r="H11" s="125">
        <v>5.2913562689810627</v>
      </c>
      <c r="I11" s="124"/>
      <c r="J11" s="124"/>
      <c r="K11" s="126">
        <v>8.6284333366214699E-3</v>
      </c>
      <c r="L11" s="125"/>
      <c r="M11" s="128"/>
      <c r="N11" s="125">
        <v>47567.46759</v>
      </c>
      <c r="O11" s="124"/>
      <c r="P11" s="126">
        <v>1</v>
      </c>
      <c r="Q11" s="126">
        <v>0.33633493657767033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8" customHeight="1">
      <c r="B12" s="84" t="s">
        <v>237</v>
      </c>
      <c r="C12" s="85"/>
      <c r="D12" s="85"/>
      <c r="E12" s="85"/>
      <c r="F12" s="85"/>
      <c r="G12" s="85"/>
      <c r="H12" s="93">
        <v>5.2913562689810609</v>
      </c>
      <c r="I12" s="85"/>
      <c r="J12" s="85"/>
      <c r="K12" s="94">
        <v>8.6284333366214664E-3</v>
      </c>
      <c r="L12" s="93"/>
      <c r="M12" s="95"/>
      <c r="N12" s="93">
        <v>47567.467590000007</v>
      </c>
      <c r="O12" s="85"/>
      <c r="P12" s="94">
        <v>1.0000000000000002</v>
      </c>
      <c r="Q12" s="94">
        <v>0.33633493657767038</v>
      </c>
      <c r="AV12" s="4"/>
    </row>
    <row r="13" spans="2:52">
      <c r="B13" s="86" t="s">
        <v>27</v>
      </c>
      <c r="C13" s="83"/>
      <c r="D13" s="83"/>
      <c r="E13" s="83"/>
      <c r="F13" s="83"/>
      <c r="G13" s="83"/>
      <c r="H13" s="90">
        <v>5.1977940072483868</v>
      </c>
      <c r="I13" s="83"/>
      <c r="J13" s="83"/>
      <c r="K13" s="91">
        <v>4.0821496079565742E-3</v>
      </c>
      <c r="L13" s="90"/>
      <c r="M13" s="92"/>
      <c r="N13" s="90">
        <v>24377.278330000005</v>
      </c>
      <c r="O13" s="83"/>
      <c r="P13" s="91">
        <v>0.51247795110969463</v>
      </c>
      <c r="Q13" s="91">
        <v>0.17236423918393357</v>
      </c>
    </row>
    <row r="14" spans="2:52">
      <c r="B14" s="87" t="s">
        <v>26</v>
      </c>
      <c r="C14" s="85"/>
      <c r="D14" s="85"/>
      <c r="E14" s="85"/>
      <c r="F14" s="85"/>
      <c r="G14" s="85"/>
      <c r="H14" s="93">
        <v>5.1977940072483868</v>
      </c>
      <c r="I14" s="85"/>
      <c r="J14" s="85"/>
      <c r="K14" s="94">
        <v>4.0821496079565742E-3</v>
      </c>
      <c r="L14" s="93"/>
      <c r="M14" s="95"/>
      <c r="N14" s="93">
        <v>24377.278330000005</v>
      </c>
      <c r="O14" s="85"/>
      <c r="P14" s="94">
        <v>0.51247795110969463</v>
      </c>
      <c r="Q14" s="94">
        <v>0.17236423918393357</v>
      </c>
    </row>
    <row r="15" spans="2:52">
      <c r="B15" s="88" t="s">
        <v>242</v>
      </c>
      <c r="C15" s="83" t="s">
        <v>243</v>
      </c>
      <c r="D15" s="96" t="s">
        <v>126</v>
      </c>
      <c r="E15" s="83" t="s">
        <v>244</v>
      </c>
      <c r="F15" s="83"/>
      <c r="G15" s="83"/>
      <c r="H15" s="90">
        <v>4.2499999999999982</v>
      </c>
      <c r="I15" s="96" t="s">
        <v>170</v>
      </c>
      <c r="J15" s="97">
        <v>0.04</v>
      </c>
      <c r="K15" s="91">
        <v>6.9999999999999988E-4</v>
      </c>
      <c r="L15" s="90">
        <v>1970400.0000000002</v>
      </c>
      <c r="M15" s="92">
        <v>154.33000000000001</v>
      </c>
      <c r="N15" s="90">
        <v>3040.9183600000006</v>
      </c>
      <c r="O15" s="91">
        <v>1.2673169920362403E-4</v>
      </c>
      <c r="P15" s="91">
        <v>6.3928531705969682E-2</v>
      </c>
      <c r="Q15" s="91">
        <v>2.15013986568309E-2</v>
      </c>
    </row>
    <row r="16" spans="2:52" ht="20.25">
      <c r="B16" s="88" t="s">
        <v>245</v>
      </c>
      <c r="C16" s="83" t="s">
        <v>246</v>
      </c>
      <c r="D16" s="96" t="s">
        <v>126</v>
      </c>
      <c r="E16" s="83" t="s">
        <v>244</v>
      </c>
      <c r="F16" s="83"/>
      <c r="G16" s="83"/>
      <c r="H16" s="90">
        <v>1.3</v>
      </c>
      <c r="I16" s="96" t="s">
        <v>170</v>
      </c>
      <c r="J16" s="97">
        <v>3.5000000000000003E-2</v>
      </c>
      <c r="K16" s="91">
        <v>3.0000000000000005E-3</v>
      </c>
      <c r="L16" s="90">
        <v>7310000.0000000009</v>
      </c>
      <c r="M16" s="92">
        <v>123.8</v>
      </c>
      <c r="N16" s="90">
        <v>9049.7804800000013</v>
      </c>
      <c r="O16" s="91">
        <v>3.7153614337656014E-4</v>
      </c>
      <c r="P16" s="91">
        <v>0.19025146677984001</v>
      </c>
      <c r="Q16" s="91">
        <v>6.3988215013206229E-2</v>
      </c>
      <c r="AT16" s="4"/>
    </row>
    <row r="17" spans="2:47" ht="20.25">
      <c r="B17" s="88" t="s">
        <v>247</v>
      </c>
      <c r="C17" s="83" t="s">
        <v>248</v>
      </c>
      <c r="D17" s="96" t="s">
        <v>126</v>
      </c>
      <c r="E17" s="83" t="s">
        <v>244</v>
      </c>
      <c r="F17" s="83"/>
      <c r="G17" s="83"/>
      <c r="H17" s="90">
        <v>14.770000000000003</v>
      </c>
      <c r="I17" s="96" t="s">
        <v>170</v>
      </c>
      <c r="J17" s="97">
        <v>0.04</v>
      </c>
      <c r="K17" s="91">
        <v>1.1400000000000004E-2</v>
      </c>
      <c r="L17" s="90">
        <v>2745469.0000000005</v>
      </c>
      <c r="M17" s="92">
        <v>178.62</v>
      </c>
      <c r="N17" s="90">
        <v>4903.9566599999998</v>
      </c>
      <c r="O17" s="91">
        <v>1.6924770011940253E-4</v>
      </c>
      <c r="P17" s="91">
        <v>0.10309476010513849</v>
      </c>
      <c r="Q17" s="91">
        <v>3.4674369601451892E-2</v>
      </c>
      <c r="AU17" s="4"/>
    </row>
    <row r="18" spans="2:47">
      <c r="B18" s="88" t="s">
        <v>249</v>
      </c>
      <c r="C18" s="83" t="s">
        <v>250</v>
      </c>
      <c r="D18" s="96" t="s">
        <v>126</v>
      </c>
      <c r="E18" s="83" t="s">
        <v>244</v>
      </c>
      <c r="F18" s="83"/>
      <c r="G18" s="83"/>
      <c r="H18" s="90">
        <v>6.42</v>
      </c>
      <c r="I18" s="96" t="s">
        <v>170</v>
      </c>
      <c r="J18" s="97">
        <v>1.7500000000000002E-2</v>
      </c>
      <c r="K18" s="91">
        <v>4.0000000000000001E-3</v>
      </c>
      <c r="L18" s="90">
        <v>55976.000000000007</v>
      </c>
      <c r="M18" s="92">
        <v>110.03</v>
      </c>
      <c r="N18" s="90">
        <v>61.590390000000006</v>
      </c>
      <c r="O18" s="91">
        <v>4.0377751553045934E-6</v>
      </c>
      <c r="P18" s="91">
        <v>1.2948006930044772E-3</v>
      </c>
      <c r="Q18" s="91">
        <v>4.3548670896238436E-4</v>
      </c>
      <c r="AT18" s="3"/>
    </row>
    <row r="19" spans="2:47">
      <c r="B19" s="88" t="s">
        <v>251</v>
      </c>
      <c r="C19" s="83" t="s">
        <v>252</v>
      </c>
      <c r="D19" s="96" t="s">
        <v>126</v>
      </c>
      <c r="E19" s="83" t="s">
        <v>244</v>
      </c>
      <c r="F19" s="83"/>
      <c r="G19" s="83"/>
      <c r="H19" s="90">
        <v>2.75</v>
      </c>
      <c r="I19" s="96" t="s">
        <v>170</v>
      </c>
      <c r="J19" s="97">
        <v>0.03</v>
      </c>
      <c r="K19" s="91">
        <v>-7.000000000000001E-4</v>
      </c>
      <c r="L19" s="90">
        <v>2031022.0000000002</v>
      </c>
      <c r="M19" s="92">
        <v>118.92</v>
      </c>
      <c r="N19" s="90">
        <v>2415.2912799999999</v>
      </c>
      <c r="O19" s="91">
        <v>1.3248451966793256E-4</v>
      </c>
      <c r="P19" s="91">
        <v>5.0776116584935901E-2</v>
      </c>
      <c r="Q19" s="91">
        <v>1.7077781951254808E-2</v>
      </c>
      <c r="AU19" s="3"/>
    </row>
    <row r="20" spans="2:47">
      <c r="B20" s="88" t="s">
        <v>253</v>
      </c>
      <c r="C20" s="83" t="s">
        <v>254</v>
      </c>
      <c r="D20" s="96" t="s">
        <v>126</v>
      </c>
      <c r="E20" s="83" t="s">
        <v>244</v>
      </c>
      <c r="F20" s="83"/>
      <c r="G20" s="83"/>
      <c r="H20" s="90">
        <v>3.83</v>
      </c>
      <c r="I20" s="96" t="s">
        <v>170</v>
      </c>
      <c r="J20" s="97">
        <v>1E-3</v>
      </c>
      <c r="K20" s="91">
        <v>0</v>
      </c>
      <c r="L20" s="90">
        <v>2500000.0000000005</v>
      </c>
      <c r="M20" s="92">
        <v>100.08</v>
      </c>
      <c r="N20" s="90">
        <v>2502.0000700000005</v>
      </c>
      <c r="O20" s="91">
        <v>3.1214271364639253E-4</v>
      </c>
      <c r="P20" s="91">
        <v>5.2598975660541371E-2</v>
      </c>
      <c r="Q20" s="91">
        <v>1.7690873142838605E-2</v>
      </c>
    </row>
    <row r="21" spans="2:47">
      <c r="B21" s="88" t="s">
        <v>255</v>
      </c>
      <c r="C21" s="83" t="s">
        <v>256</v>
      </c>
      <c r="D21" s="96" t="s">
        <v>126</v>
      </c>
      <c r="E21" s="83" t="s">
        <v>244</v>
      </c>
      <c r="F21" s="83"/>
      <c r="G21" s="83"/>
      <c r="H21" s="90">
        <v>8.5800000000000018</v>
      </c>
      <c r="I21" s="96" t="s">
        <v>170</v>
      </c>
      <c r="J21" s="97">
        <v>7.4999999999999997E-3</v>
      </c>
      <c r="K21" s="91">
        <v>5.7000000000000019E-3</v>
      </c>
      <c r="L21" s="90">
        <v>2473.0000000000005</v>
      </c>
      <c r="M21" s="92">
        <v>100.95</v>
      </c>
      <c r="N21" s="90">
        <v>2.4964899999999997</v>
      </c>
      <c r="O21" s="91">
        <v>2.4181798625167459E-7</v>
      </c>
      <c r="P21" s="91">
        <v>5.2483138718211497E-5</v>
      </c>
      <c r="Q21" s="91">
        <v>1.7651913132186737E-5</v>
      </c>
    </row>
    <row r="22" spans="2:47">
      <c r="B22" s="88" t="s">
        <v>257</v>
      </c>
      <c r="C22" s="83" t="s">
        <v>258</v>
      </c>
      <c r="D22" s="96" t="s">
        <v>126</v>
      </c>
      <c r="E22" s="83" t="s">
        <v>244</v>
      </c>
      <c r="F22" s="83"/>
      <c r="G22" s="83"/>
      <c r="H22" s="90">
        <v>5.4000000000000012</v>
      </c>
      <c r="I22" s="96" t="s">
        <v>170</v>
      </c>
      <c r="J22" s="97">
        <v>2.75E-2</v>
      </c>
      <c r="K22" s="91">
        <v>2.3000000000000004E-3</v>
      </c>
      <c r="L22" s="90">
        <v>2034100.0000000002</v>
      </c>
      <c r="M22" s="92">
        <v>117.85</v>
      </c>
      <c r="N22" s="90">
        <v>2397.1867599999996</v>
      </c>
      <c r="O22" s="91">
        <v>1.2543053734415067E-4</v>
      </c>
      <c r="P22" s="91">
        <v>5.0395509398611642E-2</v>
      </c>
      <c r="Q22" s="91">
        <v>1.6949770457381434E-2</v>
      </c>
    </row>
    <row r="23" spans="2:47">
      <c r="B23" s="88" t="s">
        <v>259</v>
      </c>
      <c r="C23" s="83" t="s">
        <v>260</v>
      </c>
      <c r="D23" s="96" t="s">
        <v>126</v>
      </c>
      <c r="E23" s="83" t="s">
        <v>244</v>
      </c>
      <c r="F23" s="83"/>
      <c r="G23" s="83"/>
      <c r="H23" s="90">
        <v>0.41000000000000003</v>
      </c>
      <c r="I23" s="96" t="s">
        <v>170</v>
      </c>
      <c r="J23" s="97">
        <v>0.01</v>
      </c>
      <c r="K23" s="91">
        <v>7.8000000000000005E-3</v>
      </c>
      <c r="L23" s="90">
        <v>3950.0000000000005</v>
      </c>
      <c r="M23" s="92">
        <v>102.73</v>
      </c>
      <c r="N23" s="90">
        <v>4.0578400000000006</v>
      </c>
      <c r="O23" s="91">
        <v>2.987314105573822E-7</v>
      </c>
      <c r="P23" s="91">
        <v>8.5307042934803433E-5</v>
      </c>
      <c r="Q23" s="91">
        <v>2.8691738875105709E-5</v>
      </c>
    </row>
    <row r="24" spans="2:47">
      <c r="B24" s="89"/>
      <c r="C24" s="83"/>
      <c r="D24" s="83"/>
      <c r="E24" s="83"/>
      <c r="F24" s="83"/>
      <c r="G24" s="83"/>
      <c r="H24" s="83"/>
      <c r="I24" s="83"/>
      <c r="J24" s="83"/>
      <c r="K24" s="91"/>
      <c r="L24" s="90"/>
      <c r="M24" s="92"/>
      <c r="N24" s="83"/>
      <c r="O24" s="83"/>
      <c r="P24" s="91"/>
      <c r="Q24" s="83"/>
    </row>
    <row r="25" spans="2:47">
      <c r="B25" s="86" t="s">
        <v>49</v>
      </c>
      <c r="C25" s="83"/>
      <c r="D25" s="83"/>
      <c r="E25" s="83"/>
      <c r="F25" s="83"/>
      <c r="G25" s="83"/>
      <c r="H25" s="90">
        <v>5.3897079154411349</v>
      </c>
      <c r="I25" s="83"/>
      <c r="J25" s="83"/>
      <c r="K25" s="91">
        <v>1.2916937431971608E-2</v>
      </c>
      <c r="L25" s="90"/>
      <c r="M25" s="92"/>
      <c r="N25" s="90">
        <v>23190.189260000006</v>
      </c>
      <c r="O25" s="83"/>
      <c r="P25" s="91">
        <v>0.48752204889030559</v>
      </c>
      <c r="Q25" s="91">
        <v>0.16397069739373679</v>
      </c>
    </row>
    <row r="26" spans="2:47">
      <c r="B26" s="87" t="s">
        <v>25</v>
      </c>
      <c r="C26" s="85"/>
      <c r="D26" s="85"/>
      <c r="E26" s="85"/>
      <c r="F26" s="85"/>
      <c r="G26" s="85"/>
      <c r="H26" s="93">
        <v>5.3897079154411349</v>
      </c>
      <c r="I26" s="85"/>
      <c r="J26" s="85"/>
      <c r="K26" s="94">
        <v>1.2916937431971608E-2</v>
      </c>
      <c r="L26" s="93"/>
      <c r="M26" s="95"/>
      <c r="N26" s="93">
        <v>23190.189260000006</v>
      </c>
      <c r="O26" s="85"/>
      <c r="P26" s="94">
        <v>0.48752204889030559</v>
      </c>
      <c r="Q26" s="94">
        <v>0.16397069739373679</v>
      </c>
    </row>
    <row r="27" spans="2:47">
      <c r="B27" s="88" t="s">
        <v>261</v>
      </c>
      <c r="C27" s="83" t="s">
        <v>262</v>
      </c>
      <c r="D27" s="96" t="s">
        <v>126</v>
      </c>
      <c r="E27" s="83" t="s">
        <v>244</v>
      </c>
      <c r="F27" s="83"/>
      <c r="G27" s="83"/>
      <c r="H27" s="90">
        <v>0.15999999999999998</v>
      </c>
      <c r="I27" s="96" t="s">
        <v>170</v>
      </c>
      <c r="J27" s="97">
        <v>5.5E-2</v>
      </c>
      <c r="K27" s="91">
        <v>1.7000000000000001E-3</v>
      </c>
      <c r="L27" s="90">
        <v>500000.00000000006</v>
      </c>
      <c r="M27" s="92">
        <v>105.47</v>
      </c>
      <c r="N27" s="90">
        <v>527.34999000000016</v>
      </c>
      <c r="O27" s="91">
        <v>3.9280914951101167E-5</v>
      </c>
      <c r="P27" s="91">
        <v>1.108635831836597E-2</v>
      </c>
      <c r="Q27" s="91">
        <v>3.7287296218849455E-3</v>
      </c>
    </row>
    <row r="28" spans="2:47">
      <c r="B28" s="88" t="s">
        <v>263</v>
      </c>
      <c r="C28" s="83" t="s">
        <v>264</v>
      </c>
      <c r="D28" s="96" t="s">
        <v>126</v>
      </c>
      <c r="E28" s="83" t="s">
        <v>244</v>
      </c>
      <c r="F28" s="83"/>
      <c r="G28" s="83"/>
      <c r="H28" s="90">
        <v>2.0099999999999998</v>
      </c>
      <c r="I28" s="96" t="s">
        <v>170</v>
      </c>
      <c r="J28" s="97">
        <v>0.06</v>
      </c>
      <c r="K28" s="91">
        <v>3.8000000000000004E-3</v>
      </c>
      <c r="L28" s="90">
        <v>11900.000000000002</v>
      </c>
      <c r="M28" s="92">
        <v>117.11</v>
      </c>
      <c r="N28" s="90">
        <v>13.936090000000002</v>
      </c>
      <c r="O28" s="91">
        <v>6.4926926929704766E-7</v>
      </c>
      <c r="P28" s="91">
        <v>2.9297523509386392E-4</v>
      </c>
      <c r="Q28" s="91">
        <v>9.8537807114122764E-5</v>
      </c>
    </row>
    <row r="29" spans="2:47">
      <c r="B29" s="88" t="s">
        <v>265</v>
      </c>
      <c r="C29" s="83" t="s">
        <v>266</v>
      </c>
      <c r="D29" s="96" t="s">
        <v>126</v>
      </c>
      <c r="E29" s="83" t="s">
        <v>244</v>
      </c>
      <c r="F29" s="83"/>
      <c r="G29" s="83"/>
      <c r="H29" s="90">
        <v>6.3900000000000015</v>
      </c>
      <c r="I29" s="96" t="s">
        <v>170</v>
      </c>
      <c r="J29" s="97">
        <v>3.7499999999999999E-2</v>
      </c>
      <c r="K29" s="91">
        <v>1.7100000000000004E-2</v>
      </c>
      <c r="L29" s="90">
        <v>2539600.0000000005</v>
      </c>
      <c r="M29" s="92">
        <v>116.64</v>
      </c>
      <c r="N29" s="90">
        <v>2962.1895099999997</v>
      </c>
      <c r="O29" s="91">
        <v>1.7083068134104645E-4</v>
      </c>
      <c r="P29" s="91">
        <v>6.227343308523605E-2</v>
      </c>
      <c r="Q29" s="91">
        <v>2.0944731167196664E-2</v>
      </c>
    </row>
    <row r="30" spans="2:47">
      <c r="B30" s="88" t="s">
        <v>267</v>
      </c>
      <c r="C30" s="83" t="s">
        <v>268</v>
      </c>
      <c r="D30" s="96" t="s">
        <v>126</v>
      </c>
      <c r="E30" s="83" t="s">
        <v>244</v>
      </c>
      <c r="F30" s="83"/>
      <c r="G30" s="83"/>
      <c r="H30" s="90">
        <v>2.3500000000000005</v>
      </c>
      <c r="I30" s="96" t="s">
        <v>170</v>
      </c>
      <c r="J30" s="97">
        <v>2.2499999999999999E-2</v>
      </c>
      <c r="K30" s="91">
        <v>4.6000000000000017E-3</v>
      </c>
      <c r="L30" s="90">
        <v>542800.00000000012</v>
      </c>
      <c r="M30" s="92">
        <v>105.61</v>
      </c>
      <c r="N30" s="90">
        <v>573.25106999999991</v>
      </c>
      <c r="O30" s="91">
        <v>3.5374840029538128E-5</v>
      </c>
      <c r="P30" s="91">
        <v>1.2051326232900259E-2</v>
      </c>
      <c r="Q30" s="91">
        <v>4.0532820442193236E-3</v>
      </c>
    </row>
    <row r="31" spans="2:47">
      <c r="B31" s="88" t="s">
        <v>269</v>
      </c>
      <c r="C31" s="83" t="s">
        <v>270</v>
      </c>
      <c r="D31" s="96" t="s">
        <v>126</v>
      </c>
      <c r="E31" s="83" t="s">
        <v>244</v>
      </c>
      <c r="F31" s="83"/>
      <c r="G31" s="83"/>
      <c r="H31" s="90">
        <v>1.0499999999999998</v>
      </c>
      <c r="I31" s="96" t="s">
        <v>170</v>
      </c>
      <c r="J31" s="97">
        <v>0.04</v>
      </c>
      <c r="K31" s="91">
        <v>2E-3</v>
      </c>
      <c r="L31" s="90">
        <v>2590200.0000000005</v>
      </c>
      <c r="M31" s="92">
        <v>107.78</v>
      </c>
      <c r="N31" s="90">
        <v>2791.7176400000008</v>
      </c>
      <c r="O31" s="91">
        <v>1.5445296447486411E-4</v>
      </c>
      <c r="P31" s="91">
        <v>5.8689641922137915E-2</v>
      </c>
      <c r="Q31" s="91">
        <v>1.9739376993648437E-2</v>
      </c>
    </row>
    <row r="32" spans="2:47">
      <c r="B32" s="88" t="s">
        <v>271</v>
      </c>
      <c r="C32" s="83" t="s">
        <v>272</v>
      </c>
      <c r="D32" s="96" t="s">
        <v>126</v>
      </c>
      <c r="E32" s="83" t="s">
        <v>244</v>
      </c>
      <c r="F32" s="83"/>
      <c r="G32" s="83"/>
      <c r="H32" s="90">
        <v>5.5300000000000011</v>
      </c>
      <c r="I32" s="96" t="s">
        <v>170</v>
      </c>
      <c r="J32" s="97">
        <v>4.2500000000000003E-2</v>
      </c>
      <c r="K32" s="91">
        <v>1.4600000000000004E-2</v>
      </c>
      <c r="L32" s="90">
        <v>3829261.0000000005</v>
      </c>
      <c r="M32" s="92">
        <v>119.77</v>
      </c>
      <c r="N32" s="90">
        <v>4586.3058499999997</v>
      </c>
      <c r="O32" s="91">
        <v>2.1691181678238733E-4</v>
      </c>
      <c r="P32" s="91">
        <v>9.641685972292896E-2</v>
      </c>
      <c r="Q32" s="91">
        <v>3.2428358399929448E-2</v>
      </c>
    </row>
    <row r="33" spans="2:17">
      <c r="B33" s="88" t="s">
        <v>273</v>
      </c>
      <c r="C33" s="83" t="s">
        <v>274</v>
      </c>
      <c r="D33" s="96" t="s">
        <v>126</v>
      </c>
      <c r="E33" s="83" t="s">
        <v>244</v>
      </c>
      <c r="F33" s="83"/>
      <c r="G33" s="83"/>
      <c r="H33" s="90">
        <v>9.3300000000000018</v>
      </c>
      <c r="I33" s="96" t="s">
        <v>170</v>
      </c>
      <c r="J33" s="97">
        <v>0.02</v>
      </c>
      <c r="K33" s="91">
        <v>2.2400000000000007E-2</v>
      </c>
      <c r="L33" s="90">
        <v>720420.00000000012</v>
      </c>
      <c r="M33" s="92">
        <v>98.08</v>
      </c>
      <c r="N33" s="90">
        <v>706.58793999999989</v>
      </c>
      <c r="O33" s="91">
        <v>3.7631535646845892E-4</v>
      </c>
      <c r="P33" s="91">
        <v>1.4854436777890279E-2</v>
      </c>
      <c r="Q33" s="91">
        <v>4.9960660515887406E-3</v>
      </c>
    </row>
    <row r="34" spans="2:17">
      <c r="B34" s="88" t="s">
        <v>275</v>
      </c>
      <c r="C34" s="83" t="s">
        <v>276</v>
      </c>
      <c r="D34" s="96" t="s">
        <v>126</v>
      </c>
      <c r="E34" s="83" t="s">
        <v>244</v>
      </c>
      <c r="F34" s="83"/>
      <c r="G34" s="83"/>
      <c r="H34" s="90">
        <v>4.2400000000000011</v>
      </c>
      <c r="I34" s="96" t="s">
        <v>170</v>
      </c>
      <c r="J34" s="97">
        <v>0.01</v>
      </c>
      <c r="K34" s="91">
        <v>9.9000000000000008E-3</v>
      </c>
      <c r="L34" s="90">
        <v>8611608.0000000019</v>
      </c>
      <c r="M34" s="92">
        <v>100.71</v>
      </c>
      <c r="N34" s="90">
        <v>8672.7500700000001</v>
      </c>
      <c r="O34" s="91">
        <v>1.1148171536381694E-3</v>
      </c>
      <c r="P34" s="91">
        <v>0.18232524263753852</v>
      </c>
      <c r="Q34" s="91">
        <v>6.1322348919004871E-2</v>
      </c>
    </row>
    <row r="35" spans="2:17">
      <c r="B35" s="88" t="s">
        <v>277</v>
      </c>
      <c r="C35" s="83" t="s">
        <v>278</v>
      </c>
      <c r="D35" s="96" t="s">
        <v>126</v>
      </c>
      <c r="E35" s="83" t="s">
        <v>244</v>
      </c>
      <c r="F35" s="83"/>
      <c r="G35" s="83"/>
      <c r="H35" s="90">
        <v>8.07</v>
      </c>
      <c r="I35" s="96" t="s">
        <v>170</v>
      </c>
      <c r="J35" s="97">
        <v>1.7500000000000002E-2</v>
      </c>
      <c r="K35" s="91">
        <v>2.06E-2</v>
      </c>
      <c r="L35" s="90">
        <v>437800.00000000006</v>
      </c>
      <c r="M35" s="92">
        <v>98.14</v>
      </c>
      <c r="N35" s="90">
        <v>429.65690000000006</v>
      </c>
      <c r="O35" s="91">
        <v>2.9943414606654816E-5</v>
      </c>
      <c r="P35" s="91">
        <v>9.0325788142298722E-3</v>
      </c>
      <c r="Q35" s="91">
        <v>3.0379718226168123E-3</v>
      </c>
    </row>
    <row r="36" spans="2:17">
      <c r="B36" s="88" t="s">
        <v>279</v>
      </c>
      <c r="C36" s="83" t="s">
        <v>280</v>
      </c>
      <c r="D36" s="96" t="s">
        <v>126</v>
      </c>
      <c r="E36" s="83" t="s">
        <v>244</v>
      </c>
      <c r="F36" s="83"/>
      <c r="G36" s="83"/>
      <c r="H36" s="90">
        <v>15.3</v>
      </c>
      <c r="I36" s="96" t="s">
        <v>170</v>
      </c>
      <c r="J36" s="97">
        <v>5.5E-2</v>
      </c>
      <c r="K36" s="91">
        <v>3.2299999999999995E-2</v>
      </c>
      <c r="L36" s="90">
        <v>1341535.0000000002</v>
      </c>
      <c r="M36" s="92">
        <v>143.6</v>
      </c>
      <c r="N36" s="90">
        <v>1926.4442000000001</v>
      </c>
      <c r="O36" s="91">
        <v>7.9375480663241026E-5</v>
      </c>
      <c r="P36" s="91">
        <v>4.049919614398375E-2</v>
      </c>
      <c r="Q36" s="91">
        <v>1.3621294566533406E-2</v>
      </c>
    </row>
    <row r="37" spans="2:17">
      <c r="B37" s="89"/>
      <c r="C37" s="83"/>
      <c r="D37" s="83"/>
      <c r="E37" s="83"/>
      <c r="F37" s="83"/>
      <c r="G37" s="83"/>
      <c r="H37" s="83"/>
      <c r="I37" s="83"/>
      <c r="J37" s="83"/>
      <c r="K37" s="91"/>
      <c r="L37" s="90"/>
      <c r="M37" s="92"/>
      <c r="N37" s="83"/>
      <c r="O37" s="83"/>
      <c r="P37" s="91"/>
      <c r="Q37" s="83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133" t="s">
        <v>745</v>
      </c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133" t="s">
        <v>118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134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</row>
    <row r="112" spans="2:17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</row>
    <row r="113" spans="2:17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 spans="2:17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</row>
    <row r="115" spans="2:17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</row>
    <row r="116" spans="2:17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</row>
    <row r="117" spans="2:17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</row>
    <row r="118" spans="2:17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</row>
    <row r="119" spans="2:17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</row>
    <row r="120" spans="2:17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</row>
    <row r="121" spans="2:17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</row>
    <row r="122" spans="2:17"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</row>
    <row r="123" spans="2:17"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</row>
    <row r="124" spans="2:17"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</row>
    <row r="125" spans="2:17"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</row>
    <row r="126" spans="2:17"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</row>
    <row r="127" spans="2:17"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</row>
    <row r="128" spans="2:17"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</row>
    <row r="129" spans="2:17"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</row>
    <row r="130" spans="2:17"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</row>
    <row r="131" spans="2:17"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</row>
    <row r="132" spans="2:17"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</row>
    <row r="133" spans="2:17"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</row>
    <row r="134" spans="2:17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</row>
    <row r="135" spans="2:17"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</row>
    <row r="136" spans="2:17"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conditionalFormatting sqref="B39">
    <cfRule type="cellIs" dxfId="30" priority="2" operator="equal">
      <formula>"NR3"</formula>
    </cfRule>
  </conditionalFormatting>
  <conditionalFormatting sqref="B39">
    <cfRule type="containsText" dxfId="29" priority="1" operator="containsText" text="הפרשה ">
      <formula>NOT(ISERROR(SEARCH("הפרשה ",B39)))</formula>
    </cfRule>
  </conditionalFormatting>
  <dataValidations count="1">
    <dataValidation allowBlank="1" showInputMessage="1" showErrorMessage="1" sqref="C5:C1048576 AH1:XFD2 D3:XFD1048576 D1:AF2 A1:A1048576 B1:B38 B41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185</v>
      </c>
      <c r="C1" s="81" t="s" vm="1">
        <v>239</v>
      </c>
    </row>
    <row r="2" spans="2:67">
      <c r="B2" s="57" t="s">
        <v>184</v>
      </c>
      <c r="C2" s="81" t="s">
        <v>240</v>
      </c>
    </row>
    <row r="3" spans="2:67">
      <c r="B3" s="57" t="s">
        <v>186</v>
      </c>
      <c r="C3" s="81" t="s">
        <v>241</v>
      </c>
    </row>
    <row r="4" spans="2:67">
      <c r="B4" s="57" t="s">
        <v>187</v>
      </c>
      <c r="C4" s="81">
        <v>9729</v>
      </c>
    </row>
    <row r="6" spans="2:67" ht="26.25" customHeight="1">
      <c r="B6" s="147" t="s">
        <v>216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1"/>
      <c r="BO6" s="3"/>
    </row>
    <row r="7" spans="2:67" ht="26.25" customHeight="1">
      <c r="B7" s="147" t="s">
        <v>93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1"/>
      <c r="AZ7" s="44"/>
      <c r="BJ7" s="3"/>
      <c r="BO7" s="3"/>
    </row>
    <row r="8" spans="2:67" s="3" customFormat="1" ht="78.75">
      <c r="B8" s="38" t="s">
        <v>121</v>
      </c>
      <c r="C8" s="14" t="s">
        <v>48</v>
      </c>
      <c r="D8" s="77" t="s">
        <v>125</v>
      </c>
      <c r="E8" s="77" t="s">
        <v>233</v>
      </c>
      <c r="F8" s="77" t="s">
        <v>123</v>
      </c>
      <c r="G8" s="14" t="s">
        <v>67</v>
      </c>
      <c r="H8" s="14" t="s">
        <v>15</v>
      </c>
      <c r="I8" s="14" t="s">
        <v>68</v>
      </c>
      <c r="J8" s="14" t="s">
        <v>108</v>
      </c>
      <c r="K8" s="14" t="s">
        <v>18</v>
      </c>
      <c r="L8" s="14" t="s">
        <v>107</v>
      </c>
      <c r="M8" s="14" t="s">
        <v>17</v>
      </c>
      <c r="N8" s="14" t="s">
        <v>19</v>
      </c>
      <c r="O8" s="14" t="s">
        <v>0</v>
      </c>
      <c r="P8" s="14" t="s">
        <v>111</v>
      </c>
      <c r="Q8" s="14" t="s">
        <v>64</v>
      </c>
      <c r="R8" s="14" t="s">
        <v>61</v>
      </c>
      <c r="S8" s="77" t="s">
        <v>188</v>
      </c>
      <c r="T8" s="39" t="s">
        <v>190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65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0" t="s">
        <v>120</v>
      </c>
      <c r="S10" s="46" t="s">
        <v>191</v>
      </c>
      <c r="T10" s="76" t="s">
        <v>234</v>
      </c>
      <c r="U10" s="5"/>
      <c r="BJ10" s="1"/>
      <c r="BK10" s="3"/>
      <c r="BL10" s="1"/>
      <c r="BO10" s="1"/>
    </row>
    <row r="11" spans="2:67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5"/>
      <c r="BJ11" s="1"/>
      <c r="BK11" s="3"/>
      <c r="BL11" s="1"/>
      <c r="BO11" s="1"/>
    </row>
    <row r="12" spans="2:67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BK12" s="4"/>
    </row>
    <row r="13" spans="2:67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2:67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2:67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2:67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BJ16" s="4"/>
    </row>
    <row r="17" spans="2:20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</row>
    <row r="18" spans="2:20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2:20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</row>
    <row r="20" spans="2:20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2:20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2:20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2:20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2:20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2:20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2:20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2:20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2:20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2:20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2:20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2:20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2:20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2:20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2:20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2:20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2:20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2:20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2:20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2:20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2:20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2:20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2:20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2:20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2:20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2:20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2:20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2:2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2:20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2:20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2:20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2:20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2:20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2:20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2:20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2:20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2:20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2:20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2:20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2:20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2:20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2:20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2:20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2:20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2:20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2:20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2:20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2:20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2:20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2:20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2:20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2:20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2:20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2:20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2:20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2:20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2:20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2:20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2:20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2:20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2:20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2:20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2:20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2:20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2:20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2:20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2:20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2:20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2:20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2:20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2:20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2:20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2:20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2:20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2:20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2:20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2:20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2:20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2:20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2:20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2:20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2:20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L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85546875" style="2" bestFit="1" customWidth="1"/>
    <col min="3" max="3" width="21.28515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customWidth="1"/>
    <col min="12" max="12" width="9" style="1" bestFit="1" customWidth="1"/>
    <col min="13" max="13" width="6.85546875" style="1" bestFit="1" customWidth="1"/>
    <col min="14" max="14" width="9.42578125" style="1" customWidth="1"/>
    <col min="15" max="15" width="13.140625" style="1" bestFit="1" customWidth="1"/>
    <col min="16" max="16" width="12.28515625" style="1" bestFit="1" customWidth="1"/>
    <col min="17" max="17" width="10.140625" style="1" bestFit="1" customWidth="1"/>
    <col min="18" max="18" width="11.28515625" style="1" bestFit="1" customWidth="1"/>
    <col min="19" max="19" width="11.85546875" style="1" bestFit="1" customWidth="1"/>
    <col min="20" max="20" width="9.7109375" style="1" customWidth="1"/>
    <col min="21" max="21" width="7.570312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4">
      <c r="B1" s="57" t="s">
        <v>185</v>
      </c>
      <c r="C1" s="81" t="s" vm="1">
        <v>239</v>
      </c>
    </row>
    <row r="2" spans="2:64">
      <c r="B2" s="57" t="s">
        <v>184</v>
      </c>
      <c r="C2" s="81" t="s">
        <v>240</v>
      </c>
    </row>
    <row r="3" spans="2:64">
      <c r="B3" s="57" t="s">
        <v>186</v>
      </c>
      <c r="C3" s="81" t="s">
        <v>241</v>
      </c>
    </row>
    <row r="4" spans="2:64">
      <c r="B4" s="57" t="s">
        <v>187</v>
      </c>
      <c r="C4" s="81">
        <v>9729</v>
      </c>
    </row>
    <row r="6" spans="2:64" ht="26.25" customHeight="1">
      <c r="B6" s="152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4"/>
    </row>
    <row r="7" spans="2:64" ht="26.25" customHeight="1">
      <c r="B7" s="152" t="s">
        <v>94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4"/>
      <c r="BL7" s="3"/>
    </row>
    <row r="8" spans="2:64" s="3" customFormat="1" ht="63">
      <c r="B8" s="23" t="s">
        <v>121</v>
      </c>
      <c r="C8" s="31" t="s">
        <v>48</v>
      </c>
      <c r="D8" s="77" t="s">
        <v>125</v>
      </c>
      <c r="E8" s="77" t="s">
        <v>233</v>
      </c>
      <c r="F8" s="73" t="s">
        <v>123</v>
      </c>
      <c r="G8" s="31" t="s">
        <v>67</v>
      </c>
      <c r="H8" s="31" t="s">
        <v>15</v>
      </c>
      <c r="I8" s="31" t="s">
        <v>68</v>
      </c>
      <c r="J8" s="31" t="s">
        <v>108</v>
      </c>
      <c r="K8" s="31" t="s">
        <v>18</v>
      </c>
      <c r="L8" s="31" t="s">
        <v>107</v>
      </c>
      <c r="M8" s="31" t="s">
        <v>17</v>
      </c>
      <c r="N8" s="31" t="s">
        <v>19</v>
      </c>
      <c r="O8" s="31" t="s">
        <v>0</v>
      </c>
      <c r="P8" s="31" t="s">
        <v>111</v>
      </c>
      <c r="Q8" s="31" t="s">
        <v>64</v>
      </c>
      <c r="R8" s="14" t="s">
        <v>61</v>
      </c>
      <c r="S8" s="77" t="s">
        <v>188</v>
      </c>
      <c r="T8" s="32" t="s">
        <v>190</v>
      </c>
      <c r="BH8" s="1"/>
      <c r="BI8" s="1"/>
    </row>
    <row r="9" spans="2:64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65</v>
      </c>
      <c r="Q9" s="33" t="s">
        <v>23</v>
      </c>
      <c r="R9" s="17" t="s">
        <v>20</v>
      </c>
      <c r="S9" s="33" t="s">
        <v>23</v>
      </c>
      <c r="T9" s="18" t="s">
        <v>20</v>
      </c>
      <c r="BG9" s="1"/>
      <c r="BH9" s="1"/>
      <c r="BI9" s="1"/>
      <c r="BL9" s="4"/>
    </row>
    <row r="10" spans="2:6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119</v>
      </c>
      <c r="R10" s="20" t="s">
        <v>120</v>
      </c>
      <c r="S10" s="20" t="s">
        <v>191</v>
      </c>
      <c r="T10" s="21" t="s">
        <v>234</v>
      </c>
      <c r="U10" s="5"/>
      <c r="BG10" s="1"/>
      <c r="BH10" s="3"/>
      <c r="BI10" s="1"/>
    </row>
    <row r="11" spans="2:64" s="4" customFormat="1" ht="18" customHeight="1">
      <c r="B11" s="99" t="s">
        <v>37</v>
      </c>
      <c r="C11" s="100"/>
      <c r="D11" s="100"/>
      <c r="E11" s="100"/>
      <c r="F11" s="100"/>
      <c r="G11" s="100"/>
      <c r="H11" s="100"/>
      <c r="I11" s="100"/>
      <c r="J11" s="100"/>
      <c r="K11" s="102">
        <v>4.6002527567264311</v>
      </c>
      <c r="L11" s="100"/>
      <c r="M11" s="100"/>
      <c r="N11" s="103">
        <v>1.6451896414915297E-2</v>
      </c>
      <c r="O11" s="102"/>
      <c r="P11" s="104"/>
      <c r="Q11" s="102">
        <v>25315.867120000003</v>
      </c>
      <c r="R11" s="100"/>
      <c r="S11" s="105">
        <v>1</v>
      </c>
      <c r="T11" s="105">
        <v>0.17900071190680616</v>
      </c>
      <c r="U11" s="5"/>
      <c r="BG11" s="1"/>
      <c r="BH11" s="3"/>
      <c r="BI11" s="1"/>
      <c r="BL11" s="1"/>
    </row>
    <row r="12" spans="2:64">
      <c r="B12" s="84" t="s">
        <v>237</v>
      </c>
      <c r="C12" s="85"/>
      <c r="D12" s="85"/>
      <c r="E12" s="85"/>
      <c r="F12" s="85"/>
      <c r="G12" s="85"/>
      <c r="H12" s="85"/>
      <c r="I12" s="85"/>
      <c r="J12" s="85"/>
      <c r="K12" s="93">
        <v>4.6002527567264293</v>
      </c>
      <c r="L12" s="85"/>
      <c r="M12" s="85"/>
      <c r="N12" s="106">
        <v>1.6451896414915301E-2</v>
      </c>
      <c r="O12" s="93"/>
      <c r="P12" s="95"/>
      <c r="Q12" s="93">
        <v>25315.867120000003</v>
      </c>
      <c r="R12" s="85"/>
      <c r="S12" s="94">
        <v>1</v>
      </c>
      <c r="T12" s="94">
        <v>0.17900071190680616</v>
      </c>
      <c r="BH12" s="3"/>
    </row>
    <row r="13" spans="2:64" ht="20.25">
      <c r="B13" s="101" t="s">
        <v>36</v>
      </c>
      <c r="C13" s="85"/>
      <c r="D13" s="85"/>
      <c r="E13" s="85"/>
      <c r="F13" s="85"/>
      <c r="G13" s="85"/>
      <c r="H13" s="85"/>
      <c r="I13" s="85"/>
      <c r="J13" s="85"/>
      <c r="K13" s="93">
        <v>4.7516037306725725</v>
      </c>
      <c r="L13" s="85"/>
      <c r="M13" s="85"/>
      <c r="N13" s="106">
        <v>1.4445615016942389E-2</v>
      </c>
      <c r="O13" s="93"/>
      <c r="P13" s="95"/>
      <c r="Q13" s="93">
        <v>17125.30562000001</v>
      </c>
      <c r="R13" s="85"/>
      <c r="S13" s="94">
        <v>0.67646529896938434</v>
      </c>
      <c r="T13" s="94">
        <v>0.12108777009577028</v>
      </c>
      <c r="BH13" s="4"/>
    </row>
    <row r="14" spans="2:64">
      <c r="B14" s="89" t="s">
        <v>281</v>
      </c>
      <c r="C14" s="83" t="s">
        <v>282</v>
      </c>
      <c r="D14" s="96" t="s">
        <v>126</v>
      </c>
      <c r="E14" s="96" t="s">
        <v>283</v>
      </c>
      <c r="F14" s="83" t="s">
        <v>284</v>
      </c>
      <c r="G14" s="96" t="s">
        <v>285</v>
      </c>
      <c r="H14" s="83" t="s">
        <v>286</v>
      </c>
      <c r="I14" s="83" t="s">
        <v>166</v>
      </c>
      <c r="J14" s="83"/>
      <c r="K14" s="90">
        <v>3.4699999999999998</v>
      </c>
      <c r="L14" s="96" t="s">
        <v>170</v>
      </c>
      <c r="M14" s="97">
        <v>5.8999999999999999E-3</v>
      </c>
      <c r="N14" s="97">
        <v>6.000000000000001E-3</v>
      </c>
      <c r="O14" s="90">
        <v>266483.00000000006</v>
      </c>
      <c r="P14" s="92">
        <v>98.95</v>
      </c>
      <c r="Q14" s="90">
        <v>263.68493000000007</v>
      </c>
      <c r="R14" s="91">
        <v>4.9920468716602447E-5</v>
      </c>
      <c r="S14" s="91">
        <v>1.0415796889362091E-2</v>
      </c>
      <c r="T14" s="91">
        <v>1.8644350582725114E-3</v>
      </c>
    </row>
    <row r="15" spans="2:64">
      <c r="B15" s="89" t="s">
        <v>287</v>
      </c>
      <c r="C15" s="83" t="s">
        <v>288</v>
      </c>
      <c r="D15" s="96" t="s">
        <v>126</v>
      </c>
      <c r="E15" s="96" t="s">
        <v>283</v>
      </c>
      <c r="F15" s="83" t="s">
        <v>289</v>
      </c>
      <c r="G15" s="96" t="s">
        <v>285</v>
      </c>
      <c r="H15" s="83" t="s">
        <v>286</v>
      </c>
      <c r="I15" s="83" t="s">
        <v>168</v>
      </c>
      <c r="J15" s="83"/>
      <c r="K15" s="90">
        <v>4.2499999999999991</v>
      </c>
      <c r="L15" s="96" t="s">
        <v>170</v>
      </c>
      <c r="M15" s="97">
        <v>0.04</v>
      </c>
      <c r="N15" s="97">
        <v>7.9999999999999967E-3</v>
      </c>
      <c r="O15" s="90">
        <v>596916.00000000012</v>
      </c>
      <c r="P15" s="92">
        <v>116.35</v>
      </c>
      <c r="Q15" s="90">
        <v>694.51180000000011</v>
      </c>
      <c r="R15" s="91">
        <v>2.8812914636124222E-4</v>
      </c>
      <c r="S15" s="91">
        <v>2.7433853903085271E-2</v>
      </c>
      <c r="T15" s="91">
        <v>4.9106793789995768E-3</v>
      </c>
    </row>
    <row r="16" spans="2:64">
      <c r="B16" s="89" t="s">
        <v>290</v>
      </c>
      <c r="C16" s="83" t="s">
        <v>291</v>
      </c>
      <c r="D16" s="96" t="s">
        <v>126</v>
      </c>
      <c r="E16" s="96" t="s">
        <v>283</v>
      </c>
      <c r="F16" s="83" t="s">
        <v>289</v>
      </c>
      <c r="G16" s="96" t="s">
        <v>285</v>
      </c>
      <c r="H16" s="83" t="s">
        <v>286</v>
      </c>
      <c r="I16" s="83" t="s">
        <v>168</v>
      </c>
      <c r="J16" s="83"/>
      <c r="K16" s="90">
        <v>5.59</v>
      </c>
      <c r="L16" s="96" t="s">
        <v>170</v>
      </c>
      <c r="M16" s="97">
        <v>9.8999999999999991E-3</v>
      </c>
      <c r="N16" s="97">
        <v>1.0500000000000001E-2</v>
      </c>
      <c r="O16" s="90">
        <v>1087892.0000000002</v>
      </c>
      <c r="P16" s="92">
        <v>99.61</v>
      </c>
      <c r="Q16" s="90">
        <v>1083.6492200000002</v>
      </c>
      <c r="R16" s="91">
        <v>3.6096134078597851E-4</v>
      </c>
      <c r="S16" s="91">
        <v>4.280513935641167E-2</v>
      </c>
      <c r="T16" s="91">
        <v>7.6621504180677353E-3</v>
      </c>
    </row>
    <row r="17" spans="2:59" ht="20.25">
      <c r="B17" s="89" t="s">
        <v>292</v>
      </c>
      <c r="C17" s="83" t="s">
        <v>293</v>
      </c>
      <c r="D17" s="96" t="s">
        <v>126</v>
      </c>
      <c r="E17" s="96" t="s">
        <v>283</v>
      </c>
      <c r="F17" s="83" t="s">
        <v>289</v>
      </c>
      <c r="G17" s="96" t="s">
        <v>285</v>
      </c>
      <c r="H17" s="83" t="s">
        <v>286</v>
      </c>
      <c r="I17" s="83" t="s">
        <v>168</v>
      </c>
      <c r="J17" s="83"/>
      <c r="K17" s="90">
        <v>1.9900000000000007</v>
      </c>
      <c r="L17" s="96" t="s">
        <v>170</v>
      </c>
      <c r="M17" s="97">
        <v>2.58E-2</v>
      </c>
      <c r="N17" s="97">
        <v>7.6000000000000026E-3</v>
      </c>
      <c r="O17" s="90">
        <v>255189.00000000003</v>
      </c>
      <c r="P17" s="92">
        <v>108.3</v>
      </c>
      <c r="Q17" s="90">
        <v>276.36965999999995</v>
      </c>
      <c r="R17" s="91">
        <v>9.3695854991336807E-5</v>
      </c>
      <c r="S17" s="91">
        <v>1.0916855373350527E-2</v>
      </c>
      <c r="T17" s="91">
        <v>1.9541248836133867E-3</v>
      </c>
      <c r="BG17" s="4"/>
    </row>
    <row r="18" spans="2:59">
      <c r="B18" s="89" t="s">
        <v>294</v>
      </c>
      <c r="C18" s="83" t="s">
        <v>295</v>
      </c>
      <c r="D18" s="96" t="s">
        <v>126</v>
      </c>
      <c r="E18" s="96" t="s">
        <v>283</v>
      </c>
      <c r="F18" s="83" t="s">
        <v>289</v>
      </c>
      <c r="G18" s="96" t="s">
        <v>285</v>
      </c>
      <c r="H18" s="83" t="s">
        <v>286</v>
      </c>
      <c r="I18" s="83" t="s">
        <v>168</v>
      </c>
      <c r="J18" s="83"/>
      <c r="K18" s="90">
        <v>3.06</v>
      </c>
      <c r="L18" s="96" t="s">
        <v>170</v>
      </c>
      <c r="M18" s="97">
        <v>6.4000000000000003E-3</v>
      </c>
      <c r="N18" s="97">
        <v>5.8000000000000005E-3</v>
      </c>
      <c r="O18" s="90">
        <v>482394.00000000006</v>
      </c>
      <c r="P18" s="92">
        <v>99.57</v>
      </c>
      <c r="Q18" s="90">
        <v>480.31968000000006</v>
      </c>
      <c r="R18" s="91">
        <v>1.5313633398357829E-4</v>
      </c>
      <c r="S18" s="91">
        <v>1.8973068460315098E-2</v>
      </c>
      <c r="T18" s="91">
        <v>3.3961927614529733E-3</v>
      </c>
    </row>
    <row r="19" spans="2:59">
      <c r="B19" s="89" t="s">
        <v>296</v>
      </c>
      <c r="C19" s="83" t="s">
        <v>297</v>
      </c>
      <c r="D19" s="96" t="s">
        <v>126</v>
      </c>
      <c r="E19" s="96" t="s">
        <v>283</v>
      </c>
      <c r="F19" s="83" t="s">
        <v>298</v>
      </c>
      <c r="G19" s="96" t="s">
        <v>285</v>
      </c>
      <c r="H19" s="83" t="s">
        <v>286</v>
      </c>
      <c r="I19" s="83" t="s">
        <v>168</v>
      </c>
      <c r="J19" s="83"/>
      <c r="K19" s="90">
        <v>3.1900000000000004</v>
      </c>
      <c r="L19" s="96" t="s">
        <v>170</v>
      </c>
      <c r="M19" s="97">
        <v>6.9999999999999993E-3</v>
      </c>
      <c r="N19" s="97">
        <v>5.9000000000000007E-3</v>
      </c>
      <c r="O19" s="90">
        <v>118621.00000000001</v>
      </c>
      <c r="P19" s="92">
        <v>101.29</v>
      </c>
      <c r="Q19" s="90">
        <v>120.15122000000001</v>
      </c>
      <c r="R19" s="91">
        <v>2.3833634516244794E-5</v>
      </c>
      <c r="S19" s="91">
        <v>4.746083530556942E-3</v>
      </c>
      <c r="T19" s="91">
        <v>8.4955233073886072E-4</v>
      </c>
      <c r="BG19" s="3"/>
    </row>
    <row r="20" spans="2:59">
      <c r="B20" s="89" t="s">
        <v>299</v>
      </c>
      <c r="C20" s="83" t="s">
        <v>300</v>
      </c>
      <c r="D20" s="96" t="s">
        <v>126</v>
      </c>
      <c r="E20" s="96" t="s">
        <v>283</v>
      </c>
      <c r="F20" s="83" t="s">
        <v>298</v>
      </c>
      <c r="G20" s="96" t="s">
        <v>285</v>
      </c>
      <c r="H20" s="83" t="s">
        <v>286</v>
      </c>
      <c r="I20" s="83" t="s">
        <v>168</v>
      </c>
      <c r="J20" s="83"/>
      <c r="K20" s="90">
        <v>4.9600000000000009</v>
      </c>
      <c r="L20" s="96" t="s">
        <v>170</v>
      </c>
      <c r="M20" s="97">
        <v>0.05</v>
      </c>
      <c r="N20" s="97">
        <v>9.6000000000000009E-3</v>
      </c>
      <c r="O20" s="90">
        <v>384254.00000000006</v>
      </c>
      <c r="P20" s="92">
        <v>126.5</v>
      </c>
      <c r="Q20" s="90">
        <v>486.08130000000006</v>
      </c>
      <c r="R20" s="91">
        <v>1.2192319664222096E-4</v>
      </c>
      <c r="S20" s="91">
        <v>1.9200657741483673E-2</v>
      </c>
      <c r="T20" s="91">
        <v>3.4369314048045066E-3</v>
      </c>
    </row>
    <row r="21" spans="2:59">
      <c r="B21" s="89" t="s">
        <v>301</v>
      </c>
      <c r="C21" s="83" t="s">
        <v>302</v>
      </c>
      <c r="D21" s="96" t="s">
        <v>126</v>
      </c>
      <c r="E21" s="96" t="s">
        <v>283</v>
      </c>
      <c r="F21" s="83" t="s">
        <v>303</v>
      </c>
      <c r="G21" s="96" t="s">
        <v>285</v>
      </c>
      <c r="H21" s="83" t="s">
        <v>304</v>
      </c>
      <c r="I21" s="83" t="s">
        <v>166</v>
      </c>
      <c r="J21" s="83"/>
      <c r="K21" s="90">
        <v>3.1999999999999997</v>
      </c>
      <c r="L21" s="96" t="s">
        <v>170</v>
      </c>
      <c r="M21" s="97">
        <v>8.0000000000000002E-3</v>
      </c>
      <c r="N21" s="97">
        <v>7.3999999999999986E-3</v>
      </c>
      <c r="O21" s="90">
        <v>645572.00000000012</v>
      </c>
      <c r="P21" s="92">
        <v>101.19</v>
      </c>
      <c r="Q21" s="90">
        <v>653.25430000000017</v>
      </c>
      <c r="R21" s="91">
        <v>1.0016011418996495E-3</v>
      </c>
      <c r="S21" s="91">
        <v>2.5804144764368635E-2</v>
      </c>
      <c r="T21" s="91">
        <v>4.6189602829682713E-3</v>
      </c>
    </row>
    <row r="22" spans="2:59">
      <c r="B22" s="89" t="s">
        <v>305</v>
      </c>
      <c r="C22" s="83" t="s">
        <v>306</v>
      </c>
      <c r="D22" s="96" t="s">
        <v>126</v>
      </c>
      <c r="E22" s="96" t="s">
        <v>283</v>
      </c>
      <c r="F22" s="83" t="s">
        <v>298</v>
      </c>
      <c r="G22" s="96" t="s">
        <v>285</v>
      </c>
      <c r="H22" s="83" t="s">
        <v>304</v>
      </c>
      <c r="I22" s="83" t="s">
        <v>168</v>
      </c>
      <c r="J22" s="83"/>
      <c r="K22" s="90">
        <v>2.1499999999999995</v>
      </c>
      <c r="L22" s="96" t="s">
        <v>170</v>
      </c>
      <c r="M22" s="97">
        <v>4.0999999999999995E-2</v>
      </c>
      <c r="N22" s="97">
        <v>8.199999999999999E-3</v>
      </c>
      <c r="O22" s="90">
        <v>190000.00000000003</v>
      </c>
      <c r="P22" s="92">
        <v>132.30000000000001</v>
      </c>
      <c r="Q22" s="90">
        <v>251.36999000000006</v>
      </c>
      <c r="R22" s="91">
        <v>4.877351300468714E-5</v>
      </c>
      <c r="S22" s="91">
        <v>9.9293454499693248E-3</v>
      </c>
      <c r="T22" s="91">
        <v>1.7773599043131158E-3</v>
      </c>
    </row>
    <row r="23" spans="2:59">
      <c r="B23" s="89" t="s">
        <v>307</v>
      </c>
      <c r="C23" s="83" t="s">
        <v>308</v>
      </c>
      <c r="D23" s="96" t="s">
        <v>126</v>
      </c>
      <c r="E23" s="96" t="s">
        <v>283</v>
      </c>
      <c r="F23" s="83" t="s">
        <v>284</v>
      </c>
      <c r="G23" s="96" t="s">
        <v>285</v>
      </c>
      <c r="H23" s="83" t="s">
        <v>304</v>
      </c>
      <c r="I23" s="83" t="s">
        <v>166</v>
      </c>
      <c r="J23" s="83"/>
      <c r="K23" s="90">
        <v>3.6799999999999997</v>
      </c>
      <c r="L23" s="96" t="s">
        <v>170</v>
      </c>
      <c r="M23" s="97">
        <v>3.4000000000000002E-2</v>
      </c>
      <c r="N23" s="97">
        <v>7.8999999999999973E-3</v>
      </c>
      <c r="O23" s="90">
        <v>548886.00000000012</v>
      </c>
      <c r="P23" s="92">
        <v>112.62</v>
      </c>
      <c r="Q23" s="90">
        <v>618.15541000000019</v>
      </c>
      <c r="R23" s="91">
        <v>2.9340503382342334E-4</v>
      </c>
      <c r="S23" s="91">
        <v>2.4417706376395301E-2</v>
      </c>
      <c r="T23" s="91">
        <v>4.3707868245061185E-3</v>
      </c>
    </row>
    <row r="24" spans="2:59">
      <c r="B24" s="89" t="s">
        <v>309</v>
      </c>
      <c r="C24" s="83" t="s">
        <v>310</v>
      </c>
      <c r="D24" s="96" t="s">
        <v>126</v>
      </c>
      <c r="E24" s="96" t="s">
        <v>283</v>
      </c>
      <c r="F24" s="83" t="s">
        <v>311</v>
      </c>
      <c r="G24" s="96" t="s">
        <v>312</v>
      </c>
      <c r="H24" s="83" t="s">
        <v>304</v>
      </c>
      <c r="I24" s="83" t="s">
        <v>166</v>
      </c>
      <c r="J24" s="83"/>
      <c r="K24" s="90">
        <v>6.990000000000002</v>
      </c>
      <c r="L24" s="96" t="s">
        <v>170</v>
      </c>
      <c r="M24" s="97">
        <v>1.34E-2</v>
      </c>
      <c r="N24" s="97">
        <v>1.8400000000000003E-2</v>
      </c>
      <c r="O24" s="90">
        <v>1505907.0000000002</v>
      </c>
      <c r="P24" s="92">
        <v>97.37</v>
      </c>
      <c r="Q24" s="90">
        <v>1466.3016499999999</v>
      </c>
      <c r="R24" s="91">
        <v>6.8633413410594004E-4</v>
      </c>
      <c r="S24" s="91">
        <v>5.7920261749264533E-2</v>
      </c>
      <c r="T24" s="91">
        <v>1.0367768086946907E-2</v>
      </c>
    </row>
    <row r="25" spans="2:59">
      <c r="B25" s="89" t="s">
        <v>313</v>
      </c>
      <c r="C25" s="83" t="s">
        <v>314</v>
      </c>
      <c r="D25" s="96" t="s">
        <v>126</v>
      </c>
      <c r="E25" s="96" t="s">
        <v>283</v>
      </c>
      <c r="F25" s="83" t="s">
        <v>298</v>
      </c>
      <c r="G25" s="96" t="s">
        <v>285</v>
      </c>
      <c r="H25" s="83" t="s">
        <v>304</v>
      </c>
      <c r="I25" s="83" t="s">
        <v>168</v>
      </c>
      <c r="J25" s="83"/>
      <c r="K25" s="90">
        <v>4.1400000000000006</v>
      </c>
      <c r="L25" s="96" t="s">
        <v>170</v>
      </c>
      <c r="M25" s="97">
        <v>0.04</v>
      </c>
      <c r="N25" s="97">
        <v>8.3999999999999977E-3</v>
      </c>
      <c r="O25" s="90">
        <v>350000.00000000006</v>
      </c>
      <c r="P25" s="92">
        <v>119.39</v>
      </c>
      <c r="Q25" s="90">
        <v>417.86500000000007</v>
      </c>
      <c r="R25" s="91">
        <v>1.2049582309836075E-4</v>
      </c>
      <c r="S25" s="91">
        <v>1.650605124522395E-2</v>
      </c>
      <c r="T25" s="91">
        <v>2.9545949236653114E-3</v>
      </c>
    </row>
    <row r="26" spans="2:59">
      <c r="B26" s="89" t="s">
        <v>315</v>
      </c>
      <c r="C26" s="83" t="s">
        <v>316</v>
      </c>
      <c r="D26" s="96" t="s">
        <v>126</v>
      </c>
      <c r="E26" s="96" t="s">
        <v>283</v>
      </c>
      <c r="F26" s="83" t="s">
        <v>298</v>
      </c>
      <c r="G26" s="96" t="s">
        <v>285</v>
      </c>
      <c r="H26" s="83" t="s">
        <v>304</v>
      </c>
      <c r="I26" s="83" t="s">
        <v>168</v>
      </c>
      <c r="J26" s="83"/>
      <c r="K26" s="90">
        <v>4.9000000000000004</v>
      </c>
      <c r="L26" s="96" t="s">
        <v>170</v>
      </c>
      <c r="M26" s="97">
        <v>4.2000000000000003E-2</v>
      </c>
      <c r="N26" s="97">
        <v>9.8999999999999991E-3</v>
      </c>
      <c r="O26" s="90">
        <v>500000.00000000006</v>
      </c>
      <c r="P26" s="92">
        <v>120.24</v>
      </c>
      <c r="Q26" s="90">
        <v>601.19996000000003</v>
      </c>
      <c r="R26" s="91">
        <v>5.0113557320889137E-4</v>
      </c>
      <c r="S26" s="91">
        <v>2.3747950530402372E-2</v>
      </c>
      <c r="T26" s="91">
        <v>4.2509000512696406E-3</v>
      </c>
    </row>
    <row r="27" spans="2:59">
      <c r="B27" s="89" t="s">
        <v>317</v>
      </c>
      <c r="C27" s="83" t="s">
        <v>318</v>
      </c>
      <c r="D27" s="96" t="s">
        <v>126</v>
      </c>
      <c r="E27" s="96" t="s">
        <v>283</v>
      </c>
      <c r="F27" s="83" t="s">
        <v>319</v>
      </c>
      <c r="G27" s="96" t="s">
        <v>312</v>
      </c>
      <c r="H27" s="83" t="s">
        <v>320</v>
      </c>
      <c r="I27" s="83" t="s">
        <v>168</v>
      </c>
      <c r="J27" s="83"/>
      <c r="K27" s="90">
        <v>6.6199999999999992</v>
      </c>
      <c r="L27" s="96" t="s">
        <v>170</v>
      </c>
      <c r="M27" s="97">
        <v>2.3399999999999997E-2</v>
      </c>
      <c r="N27" s="97">
        <v>2.1400000000000002E-2</v>
      </c>
      <c r="O27" s="90">
        <v>532990.00000000012</v>
      </c>
      <c r="P27" s="92">
        <v>101.81</v>
      </c>
      <c r="Q27" s="90">
        <v>542.63710000000015</v>
      </c>
      <c r="R27" s="91">
        <v>3.8140613389167627E-4</v>
      </c>
      <c r="S27" s="91">
        <v>2.143466377935389E-2</v>
      </c>
      <c r="T27" s="91">
        <v>3.8368200759873786E-3</v>
      </c>
    </row>
    <row r="28" spans="2:59">
      <c r="B28" s="89" t="s">
        <v>321</v>
      </c>
      <c r="C28" s="83" t="s">
        <v>322</v>
      </c>
      <c r="D28" s="96" t="s">
        <v>126</v>
      </c>
      <c r="E28" s="96" t="s">
        <v>283</v>
      </c>
      <c r="F28" s="83" t="s">
        <v>323</v>
      </c>
      <c r="G28" s="96" t="s">
        <v>324</v>
      </c>
      <c r="H28" s="83" t="s">
        <v>320</v>
      </c>
      <c r="I28" s="83" t="s">
        <v>168</v>
      </c>
      <c r="J28" s="83"/>
      <c r="K28" s="90">
        <v>3.6999999999999993</v>
      </c>
      <c r="L28" s="96" t="s">
        <v>170</v>
      </c>
      <c r="M28" s="97">
        <v>3.7000000000000005E-2</v>
      </c>
      <c r="N28" s="97">
        <v>1.0799999999999999E-2</v>
      </c>
      <c r="O28" s="90">
        <v>660000.00000000012</v>
      </c>
      <c r="P28" s="92">
        <v>112.98</v>
      </c>
      <c r="Q28" s="90">
        <v>745.66803000000016</v>
      </c>
      <c r="R28" s="91">
        <v>2.2962658887104324E-4</v>
      </c>
      <c r="S28" s="91">
        <v>2.9454571967274572E-2</v>
      </c>
      <c r="T28" s="91">
        <v>5.2723893510524047E-3</v>
      </c>
    </row>
    <row r="29" spans="2:59">
      <c r="B29" s="89" t="s">
        <v>325</v>
      </c>
      <c r="C29" s="83" t="s">
        <v>326</v>
      </c>
      <c r="D29" s="96" t="s">
        <v>126</v>
      </c>
      <c r="E29" s="96" t="s">
        <v>283</v>
      </c>
      <c r="F29" s="83" t="s">
        <v>303</v>
      </c>
      <c r="G29" s="96" t="s">
        <v>285</v>
      </c>
      <c r="H29" s="83" t="s">
        <v>320</v>
      </c>
      <c r="I29" s="83" t="s">
        <v>166</v>
      </c>
      <c r="J29" s="83"/>
      <c r="K29" s="90">
        <v>2.0100000000000002</v>
      </c>
      <c r="L29" s="96" t="s">
        <v>170</v>
      </c>
      <c r="M29" s="97">
        <v>3.1E-2</v>
      </c>
      <c r="N29" s="97">
        <v>7.6999999999999994E-3</v>
      </c>
      <c r="O29" s="90">
        <v>494789.00000000006</v>
      </c>
      <c r="P29" s="92">
        <v>112.61</v>
      </c>
      <c r="Q29" s="90">
        <v>557.18188000000009</v>
      </c>
      <c r="R29" s="91">
        <v>5.7527784979891571E-4</v>
      </c>
      <c r="S29" s="91">
        <v>2.2009195946514355E-2</v>
      </c>
      <c r="T29" s="91">
        <v>3.9396617429224628E-3</v>
      </c>
    </row>
    <row r="30" spans="2:59">
      <c r="B30" s="89" t="s">
        <v>327</v>
      </c>
      <c r="C30" s="83" t="s">
        <v>328</v>
      </c>
      <c r="D30" s="96" t="s">
        <v>126</v>
      </c>
      <c r="E30" s="96" t="s">
        <v>283</v>
      </c>
      <c r="F30" s="83" t="s">
        <v>303</v>
      </c>
      <c r="G30" s="96" t="s">
        <v>285</v>
      </c>
      <c r="H30" s="83" t="s">
        <v>320</v>
      </c>
      <c r="I30" s="83" t="s">
        <v>166</v>
      </c>
      <c r="J30" s="83"/>
      <c r="K30" s="90">
        <v>2.4499999999999993</v>
      </c>
      <c r="L30" s="96" t="s">
        <v>170</v>
      </c>
      <c r="M30" s="97">
        <v>2.7999999999999997E-2</v>
      </c>
      <c r="N30" s="97">
        <v>7.6999999999999994E-3</v>
      </c>
      <c r="O30" s="90">
        <v>530800.00000000012</v>
      </c>
      <c r="P30" s="92">
        <v>107.21</v>
      </c>
      <c r="Q30" s="90">
        <v>569.0706600000002</v>
      </c>
      <c r="R30" s="91">
        <v>5.396870262614474E-4</v>
      </c>
      <c r="S30" s="91">
        <v>2.2478813674544209E-2</v>
      </c>
      <c r="T30" s="91">
        <v>4.0237236505638631E-3</v>
      </c>
    </row>
    <row r="31" spans="2:59">
      <c r="B31" s="89" t="s">
        <v>329</v>
      </c>
      <c r="C31" s="83" t="s">
        <v>330</v>
      </c>
      <c r="D31" s="96" t="s">
        <v>126</v>
      </c>
      <c r="E31" s="96" t="s">
        <v>283</v>
      </c>
      <c r="F31" s="83" t="s">
        <v>331</v>
      </c>
      <c r="G31" s="96" t="s">
        <v>285</v>
      </c>
      <c r="H31" s="83" t="s">
        <v>320</v>
      </c>
      <c r="I31" s="83" t="s">
        <v>168</v>
      </c>
      <c r="J31" s="83"/>
      <c r="K31" s="90">
        <v>3.7199999999999998</v>
      </c>
      <c r="L31" s="96" t="s">
        <v>170</v>
      </c>
      <c r="M31" s="97">
        <v>3.85E-2</v>
      </c>
      <c r="N31" s="97">
        <v>8.4000000000000012E-3</v>
      </c>
      <c r="O31" s="90">
        <v>27750.000000000004</v>
      </c>
      <c r="P31" s="92">
        <v>119.25</v>
      </c>
      <c r="Q31" s="90">
        <v>33.091860000000011</v>
      </c>
      <c r="R31" s="91">
        <v>6.5151091838387738E-5</v>
      </c>
      <c r="S31" s="91">
        <v>1.3071588598226143E-3</v>
      </c>
      <c r="T31" s="91">
        <v>2.3398236648353697E-4</v>
      </c>
    </row>
    <row r="32" spans="2:59">
      <c r="B32" s="89" t="s">
        <v>332</v>
      </c>
      <c r="C32" s="83" t="s">
        <v>333</v>
      </c>
      <c r="D32" s="96" t="s">
        <v>126</v>
      </c>
      <c r="E32" s="96" t="s">
        <v>283</v>
      </c>
      <c r="F32" s="83" t="s">
        <v>334</v>
      </c>
      <c r="G32" s="96" t="s">
        <v>335</v>
      </c>
      <c r="H32" s="83" t="s">
        <v>320</v>
      </c>
      <c r="I32" s="83" t="s">
        <v>168</v>
      </c>
      <c r="J32" s="83"/>
      <c r="K32" s="90">
        <v>8.9699999999999989</v>
      </c>
      <c r="L32" s="96" t="s">
        <v>170</v>
      </c>
      <c r="M32" s="97">
        <v>3.85E-2</v>
      </c>
      <c r="N32" s="97">
        <v>2.5399999999999999E-2</v>
      </c>
      <c r="O32" s="90">
        <v>302205.00000000006</v>
      </c>
      <c r="P32" s="92">
        <v>112.62</v>
      </c>
      <c r="Q32" s="90">
        <v>340.34327000000008</v>
      </c>
      <c r="R32" s="91">
        <v>1.0882336948595675E-4</v>
      </c>
      <c r="S32" s="91">
        <v>1.3443871718347052E-2</v>
      </c>
      <c r="T32" s="91">
        <v>2.4064626083679002E-3</v>
      </c>
    </row>
    <row r="33" spans="2:20">
      <c r="B33" s="89" t="s">
        <v>336</v>
      </c>
      <c r="C33" s="83" t="s">
        <v>337</v>
      </c>
      <c r="D33" s="96" t="s">
        <v>126</v>
      </c>
      <c r="E33" s="96" t="s">
        <v>283</v>
      </c>
      <c r="F33" s="83" t="s">
        <v>284</v>
      </c>
      <c r="G33" s="96" t="s">
        <v>285</v>
      </c>
      <c r="H33" s="83" t="s">
        <v>320</v>
      </c>
      <c r="I33" s="83" t="s">
        <v>166</v>
      </c>
      <c r="J33" s="83"/>
      <c r="K33" s="90">
        <v>3.33</v>
      </c>
      <c r="L33" s="96" t="s">
        <v>170</v>
      </c>
      <c r="M33" s="97">
        <v>0.05</v>
      </c>
      <c r="N33" s="97">
        <v>1.0699999999999998E-2</v>
      </c>
      <c r="O33" s="90">
        <v>612290.00000000012</v>
      </c>
      <c r="P33" s="92">
        <v>124.81</v>
      </c>
      <c r="Q33" s="90">
        <v>764.19918000000018</v>
      </c>
      <c r="R33" s="91">
        <v>6.1229061229061245E-4</v>
      </c>
      <c r="S33" s="91">
        <v>3.0186569410307448E-2</v>
      </c>
      <c r="T33" s="91">
        <v>5.4034174144692512E-3</v>
      </c>
    </row>
    <row r="34" spans="2:20">
      <c r="B34" s="89" t="s">
        <v>338</v>
      </c>
      <c r="C34" s="83" t="s">
        <v>339</v>
      </c>
      <c r="D34" s="96" t="s">
        <v>126</v>
      </c>
      <c r="E34" s="96" t="s">
        <v>283</v>
      </c>
      <c r="F34" s="83" t="s">
        <v>340</v>
      </c>
      <c r="G34" s="96" t="s">
        <v>312</v>
      </c>
      <c r="H34" s="83" t="s">
        <v>320</v>
      </c>
      <c r="I34" s="83" t="s">
        <v>168</v>
      </c>
      <c r="J34" s="83"/>
      <c r="K34" s="90">
        <v>2.9799999999999995</v>
      </c>
      <c r="L34" s="96" t="s">
        <v>170</v>
      </c>
      <c r="M34" s="97">
        <v>0.03</v>
      </c>
      <c r="N34" s="97">
        <v>1.1799999999999998E-2</v>
      </c>
      <c r="O34" s="90">
        <v>256256.00000000003</v>
      </c>
      <c r="P34" s="92">
        <v>112.89</v>
      </c>
      <c r="Q34" s="90">
        <v>289.2874000000001</v>
      </c>
      <c r="R34" s="91">
        <v>2.4376926877227182E-4</v>
      </c>
      <c r="S34" s="91">
        <v>1.1427117966323093E-2</v>
      </c>
      <c r="T34" s="91">
        <v>2.0454622510148886E-3</v>
      </c>
    </row>
    <row r="35" spans="2:20">
      <c r="B35" s="89" t="s">
        <v>341</v>
      </c>
      <c r="C35" s="83" t="s">
        <v>342</v>
      </c>
      <c r="D35" s="96" t="s">
        <v>126</v>
      </c>
      <c r="E35" s="96" t="s">
        <v>283</v>
      </c>
      <c r="F35" s="83" t="s">
        <v>343</v>
      </c>
      <c r="G35" s="96" t="s">
        <v>344</v>
      </c>
      <c r="H35" s="83" t="s">
        <v>345</v>
      </c>
      <c r="I35" s="83" t="s">
        <v>168</v>
      </c>
      <c r="J35" s="83"/>
      <c r="K35" s="90">
        <v>8.93</v>
      </c>
      <c r="L35" s="96" t="s">
        <v>170</v>
      </c>
      <c r="M35" s="97">
        <v>5.1500000000000004E-2</v>
      </c>
      <c r="N35" s="97">
        <v>4.2699999999999995E-2</v>
      </c>
      <c r="O35" s="90">
        <v>511858.00000000006</v>
      </c>
      <c r="P35" s="92">
        <v>129.56</v>
      </c>
      <c r="Q35" s="90">
        <v>663.16317000000015</v>
      </c>
      <c r="R35" s="91">
        <v>1.4414385492401906E-4</v>
      </c>
      <c r="S35" s="91">
        <v>2.6195554229153345E-2</v>
      </c>
      <c r="T35" s="91">
        <v>4.6890228558117957E-3</v>
      </c>
    </row>
    <row r="36" spans="2:20">
      <c r="B36" s="89" t="s">
        <v>346</v>
      </c>
      <c r="C36" s="83" t="s">
        <v>347</v>
      </c>
      <c r="D36" s="96" t="s">
        <v>126</v>
      </c>
      <c r="E36" s="96" t="s">
        <v>283</v>
      </c>
      <c r="F36" s="83" t="s">
        <v>348</v>
      </c>
      <c r="G36" s="96" t="s">
        <v>312</v>
      </c>
      <c r="H36" s="83" t="s">
        <v>345</v>
      </c>
      <c r="I36" s="83" t="s">
        <v>166</v>
      </c>
      <c r="J36" s="83"/>
      <c r="K36" s="90">
        <v>3.9499999999999997</v>
      </c>
      <c r="L36" s="96" t="s">
        <v>170</v>
      </c>
      <c r="M36" s="97">
        <v>4.8000000000000001E-2</v>
      </c>
      <c r="N36" s="97">
        <v>1.23E-2</v>
      </c>
      <c r="O36" s="90">
        <v>437841.00000000006</v>
      </c>
      <c r="P36" s="92">
        <v>118.14</v>
      </c>
      <c r="Q36" s="90">
        <v>517.26539000000002</v>
      </c>
      <c r="R36" s="91">
        <v>3.2204941943854789E-4</v>
      </c>
      <c r="S36" s="91">
        <v>2.0432457934310724E-2</v>
      </c>
      <c r="T36" s="91">
        <v>3.6574245162474903E-3</v>
      </c>
    </row>
    <row r="37" spans="2:20">
      <c r="B37" s="89" t="s">
        <v>349</v>
      </c>
      <c r="C37" s="83" t="s">
        <v>350</v>
      </c>
      <c r="D37" s="96" t="s">
        <v>126</v>
      </c>
      <c r="E37" s="96" t="s">
        <v>283</v>
      </c>
      <c r="F37" s="83" t="s">
        <v>348</v>
      </c>
      <c r="G37" s="96" t="s">
        <v>312</v>
      </c>
      <c r="H37" s="83" t="s">
        <v>345</v>
      </c>
      <c r="I37" s="83" t="s">
        <v>166</v>
      </c>
      <c r="J37" s="83"/>
      <c r="K37" s="90">
        <v>7.7200000000000015</v>
      </c>
      <c r="L37" s="96" t="s">
        <v>170</v>
      </c>
      <c r="M37" s="97">
        <v>3.2000000000000001E-2</v>
      </c>
      <c r="N37" s="97">
        <v>2.3799999999999998E-2</v>
      </c>
      <c r="O37" s="90">
        <v>509066.00000000006</v>
      </c>
      <c r="P37" s="92">
        <v>106.49</v>
      </c>
      <c r="Q37" s="90">
        <v>542.10440000000006</v>
      </c>
      <c r="R37" s="91">
        <v>1.1219233752953208E-3</v>
      </c>
      <c r="S37" s="91">
        <v>2.1413621640150243E-2</v>
      </c>
      <c r="T37" s="91">
        <v>3.8330535180898838E-3</v>
      </c>
    </row>
    <row r="38" spans="2:20">
      <c r="B38" s="89" t="s">
        <v>351</v>
      </c>
      <c r="C38" s="83" t="s">
        <v>352</v>
      </c>
      <c r="D38" s="96" t="s">
        <v>126</v>
      </c>
      <c r="E38" s="96" t="s">
        <v>283</v>
      </c>
      <c r="F38" s="83" t="s">
        <v>353</v>
      </c>
      <c r="G38" s="96" t="s">
        <v>312</v>
      </c>
      <c r="H38" s="83" t="s">
        <v>345</v>
      </c>
      <c r="I38" s="83" t="s">
        <v>168</v>
      </c>
      <c r="J38" s="83"/>
      <c r="K38" s="90">
        <v>5.89</v>
      </c>
      <c r="L38" s="96" t="s">
        <v>170</v>
      </c>
      <c r="M38" s="97">
        <v>4.7500000000000001E-2</v>
      </c>
      <c r="N38" s="97">
        <v>1.9699999999999999E-2</v>
      </c>
      <c r="O38" s="90">
        <v>92305.000000000015</v>
      </c>
      <c r="P38" s="92">
        <v>142.25</v>
      </c>
      <c r="Q38" s="90">
        <v>131.30387000000002</v>
      </c>
      <c r="R38" s="91">
        <v>5.8247728114585951E-5</v>
      </c>
      <c r="S38" s="91">
        <v>5.1866234475637426E-3</v>
      </c>
      <c r="T38" s="91">
        <v>9.2840928950644339E-4</v>
      </c>
    </row>
    <row r="39" spans="2:20">
      <c r="B39" s="89" t="s">
        <v>354</v>
      </c>
      <c r="C39" s="83" t="s">
        <v>355</v>
      </c>
      <c r="D39" s="96" t="s">
        <v>126</v>
      </c>
      <c r="E39" s="96" t="s">
        <v>283</v>
      </c>
      <c r="F39" s="83" t="s">
        <v>356</v>
      </c>
      <c r="G39" s="96" t="s">
        <v>285</v>
      </c>
      <c r="H39" s="83" t="s">
        <v>345</v>
      </c>
      <c r="I39" s="83" t="s">
        <v>168</v>
      </c>
      <c r="J39" s="83"/>
      <c r="K39" s="90">
        <v>3.43</v>
      </c>
      <c r="L39" s="96" t="s">
        <v>170</v>
      </c>
      <c r="M39" s="97">
        <v>3.5499999999999997E-2</v>
      </c>
      <c r="N39" s="97">
        <v>8.3000000000000001E-3</v>
      </c>
      <c r="O39" s="90">
        <v>13308.750000000002</v>
      </c>
      <c r="P39" s="92">
        <v>118.35</v>
      </c>
      <c r="Q39" s="90">
        <v>15.750910000000001</v>
      </c>
      <c r="R39" s="91">
        <v>2.6675459103767716E-5</v>
      </c>
      <c r="S39" s="91">
        <v>6.2217540980678051E-4</v>
      </c>
      <c r="T39" s="91">
        <v>1.1136984128632259E-4</v>
      </c>
    </row>
    <row r="40" spans="2:20">
      <c r="B40" s="89" t="s">
        <v>357</v>
      </c>
      <c r="C40" s="83" t="s">
        <v>358</v>
      </c>
      <c r="D40" s="96" t="s">
        <v>126</v>
      </c>
      <c r="E40" s="96" t="s">
        <v>283</v>
      </c>
      <c r="F40" s="83" t="s">
        <v>356</v>
      </c>
      <c r="G40" s="96" t="s">
        <v>285</v>
      </c>
      <c r="H40" s="83" t="s">
        <v>345</v>
      </c>
      <c r="I40" s="83" t="s">
        <v>168</v>
      </c>
      <c r="J40" s="83"/>
      <c r="K40" s="90">
        <v>2.3799999999999994</v>
      </c>
      <c r="L40" s="96" t="s">
        <v>170</v>
      </c>
      <c r="M40" s="97">
        <v>4.6500000000000007E-2</v>
      </c>
      <c r="N40" s="97">
        <v>8.0999999999999978E-3</v>
      </c>
      <c r="O40" s="90">
        <v>126372.00000000001</v>
      </c>
      <c r="P40" s="92">
        <v>130.22</v>
      </c>
      <c r="Q40" s="90">
        <v>164.56163000000004</v>
      </c>
      <c r="R40" s="91">
        <v>2.4087087848492471E-4</v>
      </c>
      <c r="S40" s="91">
        <v>6.5003355097401861E-3</v>
      </c>
      <c r="T40" s="91">
        <v>1.1635646838765851E-3</v>
      </c>
    </row>
    <row r="41" spans="2:20">
      <c r="B41" s="89" t="s">
        <v>359</v>
      </c>
      <c r="C41" s="83" t="s">
        <v>360</v>
      </c>
      <c r="D41" s="96" t="s">
        <v>126</v>
      </c>
      <c r="E41" s="96" t="s">
        <v>283</v>
      </c>
      <c r="F41" s="83" t="s">
        <v>356</v>
      </c>
      <c r="G41" s="96" t="s">
        <v>285</v>
      </c>
      <c r="H41" s="83" t="s">
        <v>345</v>
      </c>
      <c r="I41" s="83" t="s">
        <v>168</v>
      </c>
      <c r="J41" s="83"/>
      <c r="K41" s="90">
        <v>6.1700000000000008</v>
      </c>
      <c r="L41" s="96" t="s">
        <v>170</v>
      </c>
      <c r="M41" s="97">
        <v>1.4999999999999999E-2</v>
      </c>
      <c r="N41" s="97">
        <v>1.2800000000000001E-2</v>
      </c>
      <c r="O41" s="90">
        <v>180000.00000000003</v>
      </c>
      <c r="P41" s="92">
        <v>101.47</v>
      </c>
      <c r="Q41" s="90">
        <v>182.64600000000002</v>
      </c>
      <c r="R41" s="91">
        <v>2.7675370918812801E-4</v>
      </c>
      <c r="S41" s="91">
        <v>7.214684732473821E-3</v>
      </c>
      <c r="T41" s="91">
        <v>1.2914337032959794E-3</v>
      </c>
    </row>
    <row r="42" spans="2:20">
      <c r="B42" s="89" t="s">
        <v>361</v>
      </c>
      <c r="C42" s="83" t="s">
        <v>362</v>
      </c>
      <c r="D42" s="96" t="s">
        <v>126</v>
      </c>
      <c r="E42" s="96" t="s">
        <v>283</v>
      </c>
      <c r="F42" s="83" t="s">
        <v>363</v>
      </c>
      <c r="G42" s="96" t="s">
        <v>364</v>
      </c>
      <c r="H42" s="83" t="s">
        <v>345</v>
      </c>
      <c r="I42" s="83" t="s">
        <v>168</v>
      </c>
      <c r="J42" s="83"/>
      <c r="K42" s="90">
        <v>5.780000000000002</v>
      </c>
      <c r="L42" s="96" t="s">
        <v>170</v>
      </c>
      <c r="M42" s="97">
        <v>3.85E-2</v>
      </c>
      <c r="N42" s="97">
        <v>1.7399999999999999E-2</v>
      </c>
      <c r="O42" s="90">
        <v>18498.000000000004</v>
      </c>
      <c r="P42" s="92">
        <v>115.4</v>
      </c>
      <c r="Q42" s="90">
        <v>21.346689999999999</v>
      </c>
      <c r="R42" s="91">
        <v>7.7220792856913867E-5</v>
      </c>
      <c r="S42" s="91">
        <v>8.4321385867662892E-4</v>
      </c>
      <c r="T42" s="91">
        <v>1.5093588099280162E-4</v>
      </c>
    </row>
    <row r="43" spans="2:20">
      <c r="B43" s="89" t="s">
        <v>365</v>
      </c>
      <c r="C43" s="83" t="s">
        <v>366</v>
      </c>
      <c r="D43" s="96" t="s">
        <v>126</v>
      </c>
      <c r="E43" s="96" t="s">
        <v>283</v>
      </c>
      <c r="F43" s="83" t="s">
        <v>363</v>
      </c>
      <c r="G43" s="96" t="s">
        <v>364</v>
      </c>
      <c r="H43" s="83" t="s">
        <v>345</v>
      </c>
      <c r="I43" s="83" t="s">
        <v>168</v>
      </c>
      <c r="J43" s="83"/>
      <c r="K43" s="90">
        <v>4.1099999999999994</v>
      </c>
      <c r="L43" s="96" t="s">
        <v>170</v>
      </c>
      <c r="M43" s="97">
        <v>3.9E-2</v>
      </c>
      <c r="N43" s="97">
        <v>1.44E-2</v>
      </c>
      <c r="O43" s="90">
        <v>14071.000000000002</v>
      </c>
      <c r="P43" s="92">
        <v>118.62</v>
      </c>
      <c r="Q43" s="90">
        <v>16.691020000000005</v>
      </c>
      <c r="R43" s="91">
        <v>3.5262791877854565E-5</v>
      </c>
      <c r="S43" s="91">
        <v>6.5931061815432707E-4</v>
      </c>
      <c r="T43" s="91">
        <v>1.1801707001734098E-4</v>
      </c>
    </row>
    <row r="44" spans="2:20">
      <c r="B44" s="89" t="s">
        <v>367</v>
      </c>
      <c r="C44" s="83" t="s">
        <v>368</v>
      </c>
      <c r="D44" s="96" t="s">
        <v>126</v>
      </c>
      <c r="E44" s="96" t="s">
        <v>283</v>
      </c>
      <c r="F44" s="83" t="s">
        <v>363</v>
      </c>
      <c r="G44" s="96" t="s">
        <v>364</v>
      </c>
      <c r="H44" s="83" t="s">
        <v>345</v>
      </c>
      <c r="I44" s="83" t="s">
        <v>168</v>
      </c>
      <c r="J44" s="83"/>
      <c r="K44" s="90">
        <v>6.57</v>
      </c>
      <c r="L44" s="96" t="s">
        <v>170</v>
      </c>
      <c r="M44" s="97">
        <v>3.85E-2</v>
      </c>
      <c r="N44" s="97">
        <v>1.9099999999999999E-2</v>
      </c>
      <c r="O44" s="90">
        <v>12448.000000000002</v>
      </c>
      <c r="P44" s="92">
        <v>116.04</v>
      </c>
      <c r="Q44" s="90">
        <v>14.444670000000002</v>
      </c>
      <c r="R44" s="91">
        <v>4.9792000000000007E-5</v>
      </c>
      <c r="S44" s="91">
        <v>5.7057773022471138E-4</v>
      </c>
      <c r="T44" s="91">
        <v>1.0213381990839294E-4</v>
      </c>
    </row>
    <row r="45" spans="2:20">
      <c r="B45" s="89" t="s">
        <v>369</v>
      </c>
      <c r="C45" s="83" t="s">
        <v>370</v>
      </c>
      <c r="D45" s="96" t="s">
        <v>126</v>
      </c>
      <c r="E45" s="96" t="s">
        <v>283</v>
      </c>
      <c r="F45" s="83" t="s">
        <v>371</v>
      </c>
      <c r="G45" s="96" t="s">
        <v>364</v>
      </c>
      <c r="H45" s="83" t="s">
        <v>345</v>
      </c>
      <c r="I45" s="83" t="s">
        <v>168</v>
      </c>
      <c r="J45" s="83"/>
      <c r="K45" s="90">
        <v>4.2200000000000015</v>
      </c>
      <c r="L45" s="96" t="s">
        <v>170</v>
      </c>
      <c r="M45" s="97">
        <v>3.7499999999999999E-2</v>
      </c>
      <c r="N45" s="97">
        <v>1.4300000000000004E-2</v>
      </c>
      <c r="O45" s="90">
        <v>133660.00000000003</v>
      </c>
      <c r="P45" s="92">
        <v>118.93</v>
      </c>
      <c r="Q45" s="90">
        <v>158.96185999999997</v>
      </c>
      <c r="R45" s="91">
        <v>1.7253101180718939E-4</v>
      </c>
      <c r="S45" s="91">
        <v>6.2791394522061289E-3</v>
      </c>
      <c r="T45" s="91">
        <v>1.1239704321070101E-3</v>
      </c>
    </row>
    <row r="46" spans="2:20">
      <c r="B46" s="89" t="s">
        <v>372</v>
      </c>
      <c r="C46" s="83" t="s">
        <v>373</v>
      </c>
      <c r="D46" s="96" t="s">
        <v>126</v>
      </c>
      <c r="E46" s="96" t="s">
        <v>283</v>
      </c>
      <c r="F46" s="83" t="s">
        <v>371</v>
      </c>
      <c r="G46" s="96" t="s">
        <v>364</v>
      </c>
      <c r="H46" s="83" t="s">
        <v>345</v>
      </c>
      <c r="I46" s="83" t="s">
        <v>166</v>
      </c>
      <c r="J46" s="83"/>
      <c r="K46" s="90">
        <v>7.72</v>
      </c>
      <c r="L46" s="96" t="s">
        <v>170</v>
      </c>
      <c r="M46" s="97">
        <v>2.4799999999999999E-2</v>
      </c>
      <c r="N46" s="97">
        <v>2.3699999999999995E-2</v>
      </c>
      <c r="O46" s="90">
        <v>17927.000000000004</v>
      </c>
      <c r="P46" s="92">
        <v>100.95</v>
      </c>
      <c r="Q46" s="90">
        <v>18.097300000000004</v>
      </c>
      <c r="R46" s="91">
        <v>4.2331956824917737E-5</v>
      </c>
      <c r="S46" s="91">
        <v>7.1485996960786707E-4</v>
      </c>
      <c r="T46" s="91">
        <v>1.2796044347348603E-4</v>
      </c>
    </row>
    <row r="47" spans="2:20">
      <c r="B47" s="89" t="s">
        <v>374</v>
      </c>
      <c r="C47" s="83" t="s">
        <v>375</v>
      </c>
      <c r="D47" s="96" t="s">
        <v>126</v>
      </c>
      <c r="E47" s="96" t="s">
        <v>283</v>
      </c>
      <c r="F47" s="83" t="s">
        <v>376</v>
      </c>
      <c r="G47" s="96" t="s">
        <v>312</v>
      </c>
      <c r="H47" s="83" t="s">
        <v>345</v>
      </c>
      <c r="I47" s="83" t="s">
        <v>168</v>
      </c>
      <c r="J47" s="83"/>
      <c r="K47" s="90">
        <v>3.5100000000000002</v>
      </c>
      <c r="L47" s="96" t="s">
        <v>170</v>
      </c>
      <c r="M47" s="97">
        <v>4.9000000000000002E-2</v>
      </c>
      <c r="N47" s="97">
        <v>1.5800000000000002E-2</v>
      </c>
      <c r="O47" s="90">
        <v>8285.7900000000027</v>
      </c>
      <c r="P47" s="92">
        <v>115.23</v>
      </c>
      <c r="Q47" s="90">
        <v>9.5477200000000018</v>
      </c>
      <c r="R47" s="91">
        <v>8.8997041401718976E-6</v>
      </c>
      <c r="S47" s="91">
        <v>3.771437081235557E-4</v>
      </c>
      <c r="T47" s="91">
        <v>6.750899224528918E-5</v>
      </c>
    </row>
    <row r="48" spans="2:20">
      <c r="B48" s="89" t="s">
        <v>377</v>
      </c>
      <c r="C48" s="83" t="s">
        <v>378</v>
      </c>
      <c r="D48" s="96" t="s">
        <v>126</v>
      </c>
      <c r="E48" s="96" t="s">
        <v>283</v>
      </c>
      <c r="F48" s="83" t="s">
        <v>376</v>
      </c>
      <c r="G48" s="96" t="s">
        <v>312</v>
      </c>
      <c r="H48" s="83" t="s">
        <v>345</v>
      </c>
      <c r="I48" s="83" t="s">
        <v>168</v>
      </c>
      <c r="J48" s="83"/>
      <c r="K48" s="90">
        <v>7.1599999999999993</v>
      </c>
      <c r="L48" s="96" t="s">
        <v>170</v>
      </c>
      <c r="M48" s="97">
        <v>2.3E-2</v>
      </c>
      <c r="N48" s="97">
        <v>2.6699999999999998E-2</v>
      </c>
      <c r="O48" s="90">
        <v>235187.31000000003</v>
      </c>
      <c r="P48" s="92">
        <v>97.88</v>
      </c>
      <c r="Q48" s="90">
        <v>232.91697000000002</v>
      </c>
      <c r="R48" s="91">
        <v>4.3257772751414421E-4</v>
      </c>
      <c r="S48" s="91">
        <v>9.2004342136869297E-3</v>
      </c>
      <c r="T48" s="91">
        <v>1.646884274101697E-3</v>
      </c>
    </row>
    <row r="49" spans="2:20">
      <c r="B49" s="89" t="s">
        <v>379</v>
      </c>
      <c r="C49" s="83" t="s">
        <v>380</v>
      </c>
      <c r="D49" s="96" t="s">
        <v>126</v>
      </c>
      <c r="E49" s="96" t="s">
        <v>283</v>
      </c>
      <c r="F49" s="83" t="s">
        <v>376</v>
      </c>
      <c r="G49" s="96" t="s">
        <v>312</v>
      </c>
      <c r="H49" s="83" t="s">
        <v>345</v>
      </c>
      <c r="I49" s="83" t="s">
        <v>168</v>
      </c>
      <c r="J49" s="83"/>
      <c r="K49" s="90">
        <v>3.2</v>
      </c>
      <c r="L49" s="96" t="s">
        <v>170</v>
      </c>
      <c r="M49" s="97">
        <v>5.8499999999999996E-2</v>
      </c>
      <c r="N49" s="97">
        <v>1.5100000000000002E-2</v>
      </c>
      <c r="O49" s="90">
        <v>307614.63000000006</v>
      </c>
      <c r="P49" s="92">
        <v>122.89</v>
      </c>
      <c r="Q49" s="90">
        <v>378.02762000000007</v>
      </c>
      <c r="R49" s="91">
        <v>2.009788411450758E-4</v>
      </c>
      <c r="S49" s="91">
        <v>1.4932438150670781E-2</v>
      </c>
      <c r="T49" s="91">
        <v>2.6729170594744218E-3</v>
      </c>
    </row>
    <row r="50" spans="2:20">
      <c r="B50" s="89" t="s">
        <v>381</v>
      </c>
      <c r="C50" s="83" t="s">
        <v>382</v>
      </c>
      <c r="D50" s="96" t="s">
        <v>126</v>
      </c>
      <c r="E50" s="96" t="s">
        <v>283</v>
      </c>
      <c r="F50" s="83" t="s">
        <v>376</v>
      </c>
      <c r="G50" s="96" t="s">
        <v>312</v>
      </c>
      <c r="H50" s="83" t="s">
        <v>345</v>
      </c>
      <c r="I50" s="83" t="s">
        <v>168</v>
      </c>
      <c r="J50" s="83"/>
      <c r="K50" s="90">
        <v>7.68</v>
      </c>
      <c r="L50" s="96" t="s">
        <v>170</v>
      </c>
      <c r="M50" s="97">
        <v>2.1499999999999998E-2</v>
      </c>
      <c r="N50" s="97">
        <v>2.64E-2</v>
      </c>
      <c r="O50" s="90">
        <v>90189.99000000002</v>
      </c>
      <c r="P50" s="92">
        <v>97.4</v>
      </c>
      <c r="Q50" s="90">
        <v>87.845060000000018</v>
      </c>
      <c r="R50" s="91">
        <v>1.6728026573583233E-4</v>
      </c>
      <c r="S50" s="91">
        <v>3.4699605422798571E-3</v>
      </c>
      <c r="T50" s="91">
        <v>6.2112540735662157E-4</v>
      </c>
    </row>
    <row r="51" spans="2:20">
      <c r="B51" s="89" t="s">
        <v>383</v>
      </c>
      <c r="C51" s="83" t="s">
        <v>384</v>
      </c>
      <c r="D51" s="96" t="s">
        <v>126</v>
      </c>
      <c r="E51" s="96" t="s">
        <v>283</v>
      </c>
      <c r="F51" s="83" t="s">
        <v>385</v>
      </c>
      <c r="G51" s="96" t="s">
        <v>386</v>
      </c>
      <c r="H51" s="83" t="s">
        <v>345</v>
      </c>
      <c r="I51" s="83" t="s">
        <v>168</v>
      </c>
      <c r="J51" s="83"/>
      <c r="K51" s="90">
        <v>5.98</v>
      </c>
      <c r="L51" s="96" t="s">
        <v>170</v>
      </c>
      <c r="M51" s="97">
        <v>1.9400000000000001E-2</v>
      </c>
      <c r="N51" s="97">
        <v>1.7699999999999997E-2</v>
      </c>
      <c r="O51" s="90">
        <v>361000.00000000006</v>
      </c>
      <c r="P51" s="92">
        <v>100.81</v>
      </c>
      <c r="Q51" s="90">
        <v>363.9241100000001</v>
      </c>
      <c r="R51" s="91">
        <v>4.9958206707961773E-4</v>
      </c>
      <c r="S51" s="91">
        <v>1.437533655374946E-2</v>
      </c>
      <c r="T51" s="91">
        <v>2.573195477021087E-3</v>
      </c>
    </row>
    <row r="52" spans="2:20">
      <c r="B52" s="89" t="s">
        <v>387</v>
      </c>
      <c r="C52" s="83" t="s">
        <v>388</v>
      </c>
      <c r="D52" s="96" t="s">
        <v>126</v>
      </c>
      <c r="E52" s="96" t="s">
        <v>283</v>
      </c>
      <c r="F52" s="83" t="s">
        <v>389</v>
      </c>
      <c r="G52" s="96" t="s">
        <v>312</v>
      </c>
      <c r="H52" s="83" t="s">
        <v>345</v>
      </c>
      <c r="I52" s="83" t="s">
        <v>168</v>
      </c>
      <c r="J52" s="83"/>
      <c r="K52" s="90">
        <v>8.5</v>
      </c>
      <c r="L52" s="96" t="s">
        <v>170</v>
      </c>
      <c r="M52" s="97">
        <v>3.5000000000000003E-2</v>
      </c>
      <c r="N52" s="97">
        <v>2.4799999999999999E-2</v>
      </c>
      <c r="O52" s="90">
        <v>31883.000000000004</v>
      </c>
      <c r="P52" s="92">
        <v>110.45</v>
      </c>
      <c r="Q52" s="90">
        <v>35.214780000000005</v>
      </c>
      <c r="R52" s="91">
        <v>1.7013612811304346E-4</v>
      </c>
      <c r="S52" s="91">
        <v>1.3910161494006135E-3</v>
      </c>
      <c r="T52" s="91">
        <v>2.4899288101657411E-4</v>
      </c>
    </row>
    <row r="53" spans="2:20">
      <c r="B53" s="89" t="s">
        <v>390</v>
      </c>
      <c r="C53" s="83" t="s">
        <v>391</v>
      </c>
      <c r="D53" s="96" t="s">
        <v>126</v>
      </c>
      <c r="E53" s="96" t="s">
        <v>283</v>
      </c>
      <c r="F53" s="83" t="s">
        <v>389</v>
      </c>
      <c r="G53" s="96" t="s">
        <v>312</v>
      </c>
      <c r="H53" s="83" t="s">
        <v>345</v>
      </c>
      <c r="I53" s="83" t="s">
        <v>168</v>
      </c>
      <c r="J53" s="83"/>
      <c r="K53" s="90">
        <v>7.14</v>
      </c>
      <c r="L53" s="96" t="s">
        <v>170</v>
      </c>
      <c r="M53" s="97">
        <v>0.04</v>
      </c>
      <c r="N53" s="97">
        <v>2.1599999999999998E-2</v>
      </c>
      <c r="O53" s="90">
        <v>29000.000000000004</v>
      </c>
      <c r="P53" s="92">
        <v>114.15</v>
      </c>
      <c r="Q53" s="90">
        <v>33.103500000000004</v>
      </c>
      <c r="R53" s="91">
        <v>1.3774751090247801E-4</v>
      </c>
      <c r="S53" s="91">
        <v>1.3076186505121773E-3</v>
      </c>
      <c r="T53" s="91">
        <v>2.3406466934429695E-4</v>
      </c>
    </row>
    <row r="54" spans="2:20">
      <c r="B54" s="89" t="s">
        <v>392</v>
      </c>
      <c r="C54" s="83" t="s">
        <v>393</v>
      </c>
      <c r="D54" s="96" t="s">
        <v>126</v>
      </c>
      <c r="E54" s="96" t="s">
        <v>283</v>
      </c>
      <c r="F54" s="83" t="s">
        <v>394</v>
      </c>
      <c r="G54" s="96" t="s">
        <v>312</v>
      </c>
      <c r="H54" s="83" t="s">
        <v>395</v>
      </c>
      <c r="I54" s="83" t="s">
        <v>168</v>
      </c>
      <c r="J54" s="83"/>
      <c r="K54" s="90">
        <v>1.22</v>
      </c>
      <c r="L54" s="96" t="s">
        <v>170</v>
      </c>
      <c r="M54" s="97">
        <v>4.8499999999999995E-2</v>
      </c>
      <c r="N54" s="97">
        <v>1.1000000000000001E-2</v>
      </c>
      <c r="O54" s="90">
        <v>4361.0000000000009</v>
      </c>
      <c r="P54" s="92">
        <v>126.9</v>
      </c>
      <c r="Q54" s="90">
        <v>5.5341100000000001</v>
      </c>
      <c r="R54" s="91">
        <v>1.1607729676891567E-5</v>
      </c>
      <c r="S54" s="91">
        <v>2.186024272353662E-4</v>
      </c>
      <c r="T54" s="91">
        <v>3.9129990099686338E-5</v>
      </c>
    </row>
    <row r="55" spans="2:20">
      <c r="B55" s="89" t="s">
        <v>396</v>
      </c>
      <c r="C55" s="83" t="s">
        <v>397</v>
      </c>
      <c r="D55" s="96" t="s">
        <v>126</v>
      </c>
      <c r="E55" s="96" t="s">
        <v>283</v>
      </c>
      <c r="F55" s="83" t="s">
        <v>394</v>
      </c>
      <c r="G55" s="96" t="s">
        <v>312</v>
      </c>
      <c r="H55" s="83" t="s">
        <v>395</v>
      </c>
      <c r="I55" s="83" t="s">
        <v>166</v>
      </c>
      <c r="J55" s="83"/>
      <c r="K55" s="90">
        <v>6.01</v>
      </c>
      <c r="L55" s="96" t="s">
        <v>170</v>
      </c>
      <c r="M55" s="97">
        <v>2.5000000000000001E-2</v>
      </c>
      <c r="N55" s="97">
        <v>2.2400000000000003E-2</v>
      </c>
      <c r="O55" s="90">
        <v>10000.000000000002</v>
      </c>
      <c r="P55" s="92">
        <v>100.94</v>
      </c>
      <c r="Q55" s="90">
        <v>10.094000000000001</v>
      </c>
      <c r="R55" s="91">
        <v>2.575044920371114E-5</v>
      </c>
      <c r="S55" s="91">
        <v>3.9872226979835722E-4</v>
      </c>
      <c r="T55" s="91">
        <v>7.1371570147003589E-5</v>
      </c>
    </row>
    <row r="56" spans="2:20">
      <c r="B56" s="89" t="s">
        <v>398</v>
      </c>
      <c r="C56" s="83" t="s">
        <v>399</v>
      </c>
      <c r="D56" s="96" t="s">
        <v>126</v>
      </c>
      <c r="E56" s="96" t="s">
        <v>283</v>
      </c>
      <c r="F56" s="83" t="s">
        <v>394</v>
      </c>
      <c r="G56" s="96" t="s">
        <v>312</v>
      </c>
      <c r="H56" s="83" t="s">
        <v>395</v>
      </c>
      <c r="I56" s="83" t="s">
        <v>166</v>
      </c>
      <c r="J56" s="83"/>
      <c r="K56" s="90">
        <v>6.61</v>
      </c>
      <c r="L56" s="96" t="s">
        <v>170</v>
      </c>
      <c r="M56" s="97">
        <v>1.34E-2</v>
      </c>
      <c r="N56" s="97">
        <v>1.8699999999999998E-2</v>
      </c>
      <c r="O56" s="90">
        <v>50000.000000000007</v>
      </c>
      <c r="P56" s="92">
        <v>96.69</v>
      </c>
      <c r="Q56" s="90">
        <v>48.345000000000006</v>
      </c>
      <c r="R56" s="91">
        <v>1.3143886121370647E-4</v>
      </c>
      <c r="S56" s="91">
        <v>1.9096718975036239E-3</v>
      </c>
      <c r="T56" s="91">
        <v>3.4183262916157009E-4</v>
      </c>
    </row>
    <row r="57" spans="2:20">
      <c r="B57" s="89" t="s">
        <v>400</v>
      </c>
      <c r="C57" s="83" t="s">
        <v>401</v>
      </c>
      <c r="D57" s="96" t="s">
        <v>126</v>
      </c>
      <c r="E57" s="96" t="s">
        <v>283</v>
      </c>
      <c r="F57" s="83" t="s">
        <v>303</v>
      </c>
      <c r="G57" s="96" t="s">
        <v>285</v>
      </c>
      <c r="H57" s="83" t="s">
        <v>395</v>
      </c>
      <c r="I57" s="83" t="s">
        <v>168</v>
      </c>
      <c r="J57" s="83"/>
      <c r="K57" s="90">
        <v>4.2299999999999995</v>
      </c>
      <c r="L57" s="96" t="s">
        <v>170</v>
      </c>
      <c r="M57" s="97">
        <v>2.7999999999999997E-2</v>
      </c>
      <c r="N57" s="97">
        <v>2.5599999999999998E-2</v>
      </c>
      <c r="O57" s="90">
        <v>8</v>
      </c>
      <c r="P57" s="92">
        <v>5126800</v>
      </c>
      <c r="Q57" s="90">
        <v>410.14392000000009</v>
      </c>
      <c r="R57" s="91">
        <v>4.7941511356145605E-4</v>
      </c>
      <c r="S57" s="91">
        <v>1.6201061494590434E-2</v>
      </c>
      <c r="T57" s="91">
        <v>2.9000015411776332E-3</v>
      </c>
    </row>
    <row r="58" spans="2:20">
      <c r="B58" s="89" t="s">
        <v>402</v>
      </c>
      <c r="C58" s="83" t="s">
        <v>403</v>
      </c>
      <c r="D58" s="96" t="s">
        <v>126</v>
      </c>
      <c r="E58" s="96" t="s">
        <v>283</v>
      </c>
      <c r="F58" s="83" t="s">
        <v>404</v>
      </c>
      <c r="G58" s="96" t="s">
        <v>285</v>
      </c>
      <c r="H58" s="83" t="s">
        <v>395</v>
      </c>
      <c r="I58" s="83" t="s">
        <v>168</v>
      </c>
      <c r="J58" s="83"/>
      <c r="K58" s="90">
        <v>2.9499999999999997</v>
      </c>
      <c r="L58" s="96" t="s">
        <v>170</v>
      </c>
      <c r="M58" s="97">
        <v>0.02</v>
      </c>
      <c r="N58" s="97">
        <v>9.0000000000000011E-3</v>
      </c>
      <c r="O58" s="90">
        <v>74330.000000000015</v>
      </c>
      <c r="P58" s="92">
        <v>103.84</v>
      </c>
      <c r="Q58" s="90">
        <v>78.679660000000013</v>
      </c>
      <c r="R58" s="91">
        <v>1.0450953071241673E-4</v>
      </c>
      <c r="S58" s="91">
        <v>3.1079188252588681E-3</v>
      </c>
      <c r="T58" s="91">
        <v>5.5631968226990214E-4</v>
      </c>
    </row>
    <row r="59" spans="2:20">
      <c r="B59" s="89" t="s">
        <v>405</v>
      </c>
      <c r="C59" s="83" t="s">
        <v>406</v>
      </c>
      <c r="D59" s="96" t="s">
        <v>126</v>
      </c>
      <c r="E59" s="96" t="s">
        <v>283</v>
      </c>
      <c r="F59" s="83" t="s">
        <v>407</v>
      </c>
      <c r="G59" s="96" t="s">
        <v>312</v>
      </c>
      <c r="H59" s="83" t="s">
        <v>395</v>
      </c>
      <c r="I59" s="83" t="s">
        <v>166</v>
      </c>
      <c r="J59" s="83"/>
      <c r="K59" s="90">
        <v>7.04</v>
      </c>
      <c r="L59" s="96" t="s">
        <v>170</v>
      </c>
      <c r="M59" s="97">
        <v>1.5800000000000002E-2</v>
      </c>
      <c r="N59" s="97">
        <v>1.9799999999999998E-2</v>
      </c>
      <c r="O59" s="90">
        <v>99883.000000000015</v>
      </c>
      <c r="P59" s="92">
        <v>97.69</v>
      </c>
      <c r="Q59" s="90">
        <v>97.575700000000012</v>
      </c>
      <c r="R59" s="91">
        <v>3.1652617568766643E-4</v>
      </c>
      <c r="S59" s="91">
        <v>3.8543297583875135E-3</v>
      </c>
      <c r="T59" s="91">
        <v>6.8992777067495323E-4</v>
      </c>
    </row>
    <row r="60" spans="2:20">
      <c r="B60" s="89" t="s">
        <v>408</v>
      </c>
      <c r="C60" s="83" t="s">
        <v>409</v>
      </c>
      <c r="D60" s="96" t="s">
        <v>126</v>
      </c>
      <c r="E60" s="96" t="s">
        <v>283</v>
      </c>
      <c r="F60" s="83" t="s">
        <v>410</v>
      </c>
      <c r="G60" s="96" t="s">
        <v>312</v>
      </c>
      <c r="H60" s="83" t="s">
        <v>395</v>
      </c>
      <c r="I60" s="83" t="s">
        <v>166</v>
      </c>
      <c r="J60" s="83"/>
      <c r="K60" s="90">
        <v>7.26</v>
      </c>
      <c r="L60" s="96" t="s">
        <v>170</v>
      </c>
      <c r="M60" s="97">
        <v>1.9599999999999999E-2</v>
      </c>
      <c r="N60" s="97">
        <v>2.29E-2</v>
      </c>
      <c r="O60" s="90">
        <v>33000.000000000007</v>
      </c>
      <c r="P60" s="92">
        <v>97.85</v>
      </c>
      <c r="Q60" s="90">
        <v>32.290510000000005</v>
      </c>
      <c r="R60" s="91">
        <v>1.3344925895222116E-4</v>
      </c>
      <c r="S60" s="91">
        <v>1.2755047989049487E-3</v>
      </c>
      <c r="T60" s="91">
        <v>2.2831626704453346E-4</v>
      </c>
    </row>
    <row r="61" spans="2:20">
      <c r="B61" s="89" t="s">
        <v>411</v>
      </c>
      <c r="C61" s="83" t="s">
        <v>412</v>
      </c>
      <c r="D61" s="96" t="s">
        <v>126</v>
      </c>
      <c r="E61" s="96" t="s">
        <v>283</v>
      </c>
      <c r="F61" s="83" t="s">
        <v>410</v>
      </c>
      <c r="G61" s="96" t="s">
        <v>312</v>
      </c>
      <c r="H61" s="83" t="s">
        <v>395</v>
      </c>
      <c r="I61" s="83" t="s">
        <v>166</v>
      </c>
      <c r="J61" s="83"/>
      <c r="K61" s="90">
        <v>5.1800000000000006</v>
      </c>
      <c r="L61" s="96" t="s">
        <v>170</v>
      </c>
      <c r="M61" s="97">
        <v>2.75E-2</v>
      </c>
      <c r="N61" s="97">
        <v>1.7800000000000003E-2</v>
      </c>
      <c r="O61" s="90">
        <v>34000.000000000007</v>
      </c>
      <c r="P61" s="92">
        <v>104.93</v>
      </c>
      <c r="Q61" s="90">
        <v>35.676199999999994</v>
      </c>
      <c r="R61" s="91">
        <v>6.8217907370025566E-5</v>
      </c>
      <c r="S61" s="91">
        <v>1.4092426631444569E-3</v>
      </c>
      <c r="T61" s="91">
        <v>2.5225543995230121E-4</v>
      </c>
    </row>
    <row r="62" spans="2:20">
      <c r="B62" s="89" t="s">
        <v>413</v>
      </c>
      <c r="C62" s="83" t="s">
        <v>414</v>
      </c>
      <c r="D62" s="96" t="s">
        <v>126</v>
      </c>
      <c r="E62" s="96" t="s">
        <v>283</v>
      </c>
      <c r="F62" s="83" t="s">
        <v>415</v>
      </c>
      <c r="G62" s="96" t="s">
        <v>324</v>
      </c>
      <c r="H62" s="83" t="s">
        <v>395</v>
      </c>
      <c r="I62" s="83" t="s">
        <v>168</v>
      </c>
      <c r="J62" s="83"/>
      <c r="K62" s="90">
        <v>1.9599999999999997</v>
      </c>
      <c r="L62" s="96" t="s">
        <v>170</v>
      </c>
      <c r="M62" s="97">
        <v>4.5999999999999999E-2</v>
      </c>
      <c r="N62" s="97">
        <v>1.1500000000000002E-2</v>
      </c>
      <c r="O62" s="90">
        <v>125000.00000000001</v>
      </c>
      <c r="P62" s="92">
        <v>108.95</v>
      </c>
      <c r="Q62" s="90">
        <v>136.18749000000003</v>
      </c>
      <c r="R62" s="91">
        <v>1.9430400151215148E-4</v>
      </c>
      <c r="S62" s="91">
        <v>5.3795309224233282E-3</v>
      </c>
      <c r="T62" s="91">
        <v>9.6293986483845346E-4</v>
      </c>
    </row>
    <row r="63" spans="2:20">
      <c r="B63" s="89" t="s">
        <v>416</v>
      </c>
      <c r="C63" s="83" t="s">
        <v>417</v>
      </c>
      <c r="D63" s="96" t="s">
        <v>126</v>
      </c>
      <c r="E63" s="96" t="s">
        <v>283</v>
      </c>
      <c r="F63" s="83" t="s">
        <v>418</v>
      </c>
      <c r="G63" s="96" t="s">
        <v>364</v>
      </c>
      <c r="H63" s="83" t="s">
        <v>395</v>
      </c>
      <c r="I63" s="83" t="s">
        <v>168</v>
      </c>
      <c r="J63" s="83"/>
      <c r="K63" s="90">
        <v>1.2</v>
      </c>
      <c r="L63" s="96" t="s">
        <v>170</v>
      </c>
      <c r="M63" s="97">
        <v>4.4999999999999998E-2</v>
      </c>
      <c r="N63" s="97">
        <v>9.1999999999999998E-3</v>
      </c>
      <c r="O63" s="90">
        <v>41425.000000000007</v>
      </c>
      <c r="P63" s="92">
        <v>129.25</v>
      </c>
      <c r="Q63" s="90">
        <v>53.541810000000012</v>
      </c>
      <c r="R63" s="91">
        <v>2.6470367236999299E-4</v>
      </c>
      <c r="S63" s="91">
        <v>2.1149506649804223E-3</v>
      </c>
      <c r="T63" s="91">
        <v>3.7857767467926867E-4</v>
      </c>
    </row>
    <row r="64" spans="2:20">
      <c r="B64" s="89" t="s">
        <v>419</v>
      </c>
      <c r="C64" s="83" t="s">
        <v>420</v>
      </c>
      <c r="D64" s="96" t="s">
        <v>126</v>
      </c>
      <c r="E64" s="96" t="s">
        <v>283</v>
      </c>
      <c r="F64" s="83" t="s">
        <v>421</v>
      </c>
      <c r="G64" s="96" t="s">
        <v>312</v>
      </c>
      <c r="H64" s="83" t="s">
        <v>422</v>
      </c>
      <c r="I64" s="83" t="s">
        <v>168</v>
      </c>
      <c r="J64" s="83"/>
      <c r="K64" s="90">
        <v>3</v>
      </c>
      <c r="L64" s="96" t="s">
        <v>170</v>
      </c>
      <c r="M64" s="97">
        <v>4.5999999999999999E-2</v>
      </c>
      <c r="N64" s="97">
        <v>1.6899999999999998E-2</v>
      </c>
      <c r="O64" s="90">
        <v>111826.00000000001</v>
      </c>
      <c r="P64" s="92">
        <v>109.4</v>
      </c>
      <c r="Q64" s="90">
        <v>122.33765000000002</v>
      </c>
      <c r="R64" s="91">
        <v>2.3753886909398317E-4</v>
      </c>
      <c r="S64" s="91">
        <v>4.8324495234591839E-3</v>
      </c>
      <c r="T64" s="91">
        <v>8.6501190495290011E-4</v>
      </c>
    </row>
    <row r="65" spans="2:20">
      <c r="B65" s="89" t="s">
        <v>423</v>
      </c>
      <c r="C65" s="83" t="s">
        <v>424</v>
      </c>
      <c r="D65" s="96" t="s">
        <v>126</v>
      </c>
      <c r="E65" s="96" t="s">
        <v>283</v>
      </c>
      <c r="F65" s="83" t="s">
        <v>421</v>
      </c>
      <c r="G65" s="96" t="s">
        <v>312</v>
      </c>
      <c r="H65" s="83" t="s">
        <v>422</v>
      </c>
      <c r="I65" s="83" t="s">
        <v>168</v>
      </c>
      <c r="J65" s="83"/>
      <c r="K65" s="90">
        <v>6.6599999999999993</v>
      </c>
      <c r="L65" s="96" t="s">
        <v>170</v>
      </c>
      <c r="M65" s="97">
        <v>3.0600000000000002E-2</v>
      </c>
      <c r="N65" s="97">
        <v>3.0099999999999998E-2</v>
      </c>
      <c r="O65" s="90">
        <v>45000.000000000007</v>
      </c>
      <c r="P65" s="92">
        <v>100.14</v>
      </c>
      <c r="Q65" s="90">
        <v>45.425170000000016</v>
      </c>
      <c r="R65" s="91">
        <v>3.6434296818071418E-4</v>
      </c>
      <c r="S65" s="91">
        <v>1.7943359310854216E-3</v>
      </c>
      <c r="T65" s="91">
        <v>3.2118740906425237E-4</v>
      </c>
    </row>
    <row r="66" spans="2:20">
      <c r="B66" s="89" t="s">
        <v>425</v>
      </c>
      <c r="C66" s="83" t="s">
        <v>426</v>
      </c>
      <c r="D66" s="96" t="s">
        <v>126</v>
      </c>
      <c r="E66" s="96" t="s">
        <v>283</v>
      </c>
      <c r="F66" s="83" t="s">
        <v>331</v>
      </c>
      <c r="G66" s="96" t="s">
        <v>285</v>
      </c>
      <c r="H66" s="83" t="s">
        <v>422</v>
      </c>
      <c r="I66" s="83" t="s">
        <v>168</v>
      </c>
      <c r="J66" s="83"/>
      <c r="K66" s="90">
        <v>4.5</v>
      </c>
      <c r="L66" s="96" t="s">
        <v>170</v>
      </c>
      <c r="M66" s="97">
        <v>5.0999999999999997E-2</v>
      </c>
      <c r="N66" s="97">
        <v>1.8099999999999998E-2</v>
      </c>
      <c r="O66" s="90">
        <v>618069.00000000012</v>
      </c>
      <c r="P66" s="92">
        <v>138.15</v>
      </c>
      <c r="Q66" s="90">
        <v>855.65942000000018</v>
      </c>
      <c r="R66" s="91">
        <v>5.3874316877250612E-4</v>
      </c>
      <c r="S66" s="91">
        <v>3.3799332882578352E-2</v>
      </c>
      <c r="T66" s="91">
        <v>6.0501046479566481E-3</v>
      </c>
    </row>
    <row r="67" spans="2:20">
      <c r="B67" s="89" t="s">
        <v>427</v>
      </c>
      <c r="C67" s="83" t="s">
        <v>428</v>
      </c>
      <c r="D67" s="96" t="s">
        <v>126</v>
      </c>
      <c r="E67" s="96" t="s">
        <v>283</v>
      </c>
      <c r="F67" s="83" t="s">
        <v>429</v>
      </c>
      <c r="G67" s="96" t="s">
        <v>312</v>
      </c>
      <c r="H67" s="83" t="s">
        <v>422</v>
      </c>
      <c r="I67" s="83" t="s">
        <v>168</v>
      </c>
      <c r="J67" s="83"/>
      <c r="K67" s="90">
        <v>2.8</v>
      </c>
      <c r="L67" s="96" t="s">
        <v>170</v>
      </c>
      <c r="M67" s="97">
        <v>4.4000000000000004E-2</v>
      </c>
      <c r="N67" s="97">
        <v>1.21E-2</v>
      </c>
      <c r="O67" s="90">
        <v>202585.36</v>
      </c>
      <c r="P67" s="92">
        <v>109.3</v>
      </c>
      <c r="Q67" s="90">
        <v>221.42580000000004</v>
      </c>
      <c r="R67" s="91">
        <v>1.1449944696048692E-3</v>
      </c>
      <c r="S67" s="91">
        <v>8.7465224458011769E-3</v>
      </c>
      <c r="T67" s="91">
        <v>1.5656337445072704E-3</v>
      </c>
    </row>
    <row r="68" spans="2:20">
      <c r="B68" s="89" t="s">
        <v>430</v>
      </c>
      <c r="C68" s="83" t="s">
        <v>431</v>
      </c>
      <c r="D68" s="96" t="s">
        <v>126</v>
      </c>
      <c r="E68" s="96" t="s">
        <v>283</v>
      </c>
      <c r="F68" s="83" t="s">
        <v>404</v>
      </c>
      <c r="G68" s="96" t="s">
        <v>285</v>
      </c>
      <c r="H68" s="83" t="s">
        <v>432</v>
      </c>
      <c r="I68" s="83" t="s">
        <v>168</v>
      </c>
      <c r="J68" s="83"/>
      <c r="K68" s="90">
        <v>3.379999999999999</v>
      </c>
      <c r="L68" s="96" t="s">
        <v>170</v>
      </c>
      <c r="M68" s="97">
        <v>2.4E-2</v>
      </c>
      <c r="N68" s="97">
        <v>1.18E-2</v>
      </c>
      <c r="O68" s="90">
        <v>54287.000000000007</v>
      </c>
      <c r="P68" s="92">
        <v>104.78</v>
      </c>
      <c r="Q68" s="90">
        <v>56.881920000000015</v>
      </c>
      <c r="R68" s="91">
        <v>4.1582982895573386E-4</v>
      </c>
      <c r="S68" s="91">
        <v>2.2468880773616577E-3</v>
      </c>
      <c r="T68" s="91">
        <v>4.0219456542265171E-4</v>
      </c>
    </row>
    <row r="69" spans="2:20">
      <c r="B69" s="89" t="s">
        <v>433</v>
      </c>
      <c r="C69" s="83" t="s">
        <v>434</v>
      </c>
      <c r="D69" s="96" t="s">
        <v>126</v>
      </c>
      <c r="E69" s="96" t="s">
        <v>283</v>
      </c>
      <c r="F69" s="83" t="s">
        <v>435</v>
      </c>
      <c r="G69" s="96" t="s">
        <v>312</v>
      </c>
      <c r="H69" s="83" t="s">
        <v>432</v>
      </c>
      <c r="I69" s="83" t="s">
        <v>168</v>
      </c>
      <c r="J69" s="83"/>
      <c r="K69" s="90">
        <v>6.3800000000000008</v>
      </c>
      <c r="L69" s="96" t="s">
        <v>170</v>
      </c>
      <c r="M69" s="97">
        <v>2.8500000000000001E-2</v>
      </c>
      <c r="N69" s="97">
        <v>2.0900000000000002E-2</v>
      </c>
      <c r="O69" s="90">
        <v>30086.000000000004</v>
      </c>
      <c r="P69" s="92">
        <v>106.34</v>
      </c>
      <c r="Q69" s="90">
        <v>31.993450000000003</v>
      </c>
      <c r="R69" s="91">
        <v>4.4049780380673505E-5</v>
      </c>
      <c r="S69" s="91">
        <v>1.2637706561006788E-3</v>
      </c>
      <c r="T69" s="91">
        <v>2.2621584712895302E-4</v>
      </c>
    </row>
    <row r="70" spans="2:20">
      <c r="B70" s="89" t="s">
        <v>436</v>
      </c>
      <c r="C70" s="83" t="s">
        <v>437</v>
      </c>
      <c r="D70" s="96" t="s">
        <v>126</v>
      </c>
      <c r="E70" s="96" t="s">
        <v>283</v>
      </c>
      <c r="F70" s="83" t="s">
        <v>438</v>
      </c>
      <c r="G70" s="96" t="s">
        <v>312</v>
      </c>
      <c r="H70" s="83" t="s">
        <v>439</v>
      </c>
      <c r="I70" s="83" t="s">
        <v>166</v>
      </c>
      <c r="J70" s="83"/>
      <c r="K70" s="90">
        <v>3.2299999999999991</v>
      </c>
      <c r="L70" s="96" t="s">
        <v>170</v>
      </c>
      <c r="M70" s="97">
        <v>7.0000000000000007E-2</v>
      </c>
      <c r="N70" s="97">
        <v>0.02</v>
      </c>
      <c r="O70" s="90">
        <v>34604.500000000007</v>
      </c>
      <c r="P70" s="92">
        <v>121.96</v>
      </c>
      <c r="Q70" s="90">
        <v>42.203640000000007</v>
      </c>
      <c r="R70" s="91">
        <v>6.1073346903807671E-5</v>
      </c>
      <c r="S70" s="91">
        <v>1.6670825376018171E-3</v>
      </c>
      <c r="T70" s="91">
        <v>2.9840896103813021E-4</v>
      </c>
    </row>
    <row r="71" spans="2:20">
      <c r="B71" s="86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90"/>
      <c r="P71" s="92"/>
      <c r="Q71" s="83"/>
      <c r="R71" s="83"/>
      <c r="S71" s="91"/>
      <c r="T71" s="83"/>
    </row>
    <row r="72" spans="2:20">
      <c r="B72" s="101" t="s">
        <v>49</v>
      </c>
      <c r="C72" s="85"/>
      <c r="D72" s="85"/>
      <c r="E72" s="85"/>
      <c r="F72" s="85"/>
      <c r="G72" s="85"/>
      <c r="H72" s="85"/>
      <c r="I72" s="85"/>
      <c r="J72" s="85"/>
      <c r="K72" s="93">
        <v>4.2837992773511315</v>
      </c>
      <c r="L72" s="85"/>
      <c r="M72" s="85"/>
      <c r="N72" s="106">
        <v>2.0646747048782929E-2</v>
      </c>
      <c r="O72" s="93"/>
      <c r="P72" s="95"/>
      <c r="Q72" s="93">
        <v>8190.5614999999998</v>
      </c>
      <c r="R72" s="85"/>
      <c r="S72" s="94">
        <v>0.32353470103061588</v>
      </c>
      <c r="T72" s="94">
        <v>5.7912941811035942E-2</v>
      </c>
    </row>
    <row r="73" spans="2:20">
      <c r="B73" s="89" t="s">
        <v>440</v>
      </c>
      <c r="C73" s="83" t="s">
        <v>441</v>
      </c>
      <c r="D73" s="96" t="s">
        <v>126</v>
      </c>
      <c r="E73" s="96" t="s">
        <v>283</v>
      </c>
      <c r="F73" s="83" t="s">
        <v>284</v>
      </c>
      <c r="G73" s="96" t="s">
        <v>285</v>
      </c>
      <c r="H73" s="83" t="s">
        <v>286</v>
      </c>
      <c r="I73" s="83" t="s">
        <v>166</v>
      </c>
      <c r="J73" s="83"/>
      <c r="K73" s="90">
        <v>6.54</v>
      </c>
      <c r="L73" s="96" t="s">
        <v>170</v>
      </c>
      <c r="M73" s="97">
        <v>3.0099999999999998E-2</v>
      </c>
      <c r="N73" s="97">
        <v>2.4699999999999996E-2</v>
      </c>
      <c r="O73" s="90">
        <v>1500000.0000000002</v>
      </c>
      <c r="P73" s="92">
        <v>104.4</v>
      </c>
      <c r="Q73" s="90">
        <v>1566.0000200000002</v>
      </c>
      <c r="R73" s="91">
        <v>1.3043478260869566E-3</v>
      </c>
      <c r="S73" s="91">
        <v>6.1858438922000471E-2</v>
      </c>
      <c r="T73" s="91">
        <v>1.1072704604481773E-2</v>
      </c>
    </row>
    <row r="74" spans="2:20">
      <c r="B74" s="89" t="s">
        <v>442</v>
      </c>
      <c r="C74" s="83" t="s">
        <v>443</v>
      </c>
      <c r="D74" s="96" t="s">
        <v>126</v>
      </c>
      <c r="E74" s="96" t="s">
        <v>283</v>
      </c>
      <c r="F74" s="83" t="s">
        <v>289</v>
      </c>
      <c r="G74" s="96" t="s">
        <v>285</v>
      </c>
      <c r="H74" s="83" t="s">
        <v>286</v>
      </c>
      <c r="I74" s="83" t="s">
        <v>168</v>
      </c>
      <c r="J74" s="83"/>
      <c r="K74" s="90">
        <v>7.4799999999999995</v>
      </c>
      <c r="L74" s="96" t="s">
        <v>170</v>
      </c>
      <c r="M74" s="97">
        <v>2.98E-2</v>
      </c>
      <c r="N74" s="97">
        <v>2.81E-2</v>
      </c>
      <c r="O74" s="90">
        <v>437475.00000000006</v>
      </c>
      <c r="P74" s="92">
        <v>102.9</v>
      </c>
      <c r="Q74" s="90">
        <v>450.1617700000001</v>
      </c>
      <c r="R74" s="91">
        <v>3.3182216046395566E-4</v>
      </c>
      <c r="S74" s="91">
        <v>1.7781803319877755E-2</v>
      </c>
      <c r="T74" s="91">
        <v>3.1829554532449272E-3</v>
      </c>
    </row>
    <row r="75" spans="2:20">
      <c r="B75" s="89" t="s">
        <v>444</v>
      </c>
      <c r="C75" s="83" t="s">
        <v>445</v>
      </c>
      <c r="D75" s="96" t="s">
        <v>126</v>
      </c>
      <c r="E75" s="96" t="s">
        <v>283</v>
      </c>
      <c r="F75" s="83" t="s">
        <v>298</v>
      </c>
      <c r="G75" s="96" t="s">
        <v>285</v>
      </c>
      <c r="H75" s="83" t="s">
        <v>286</v>
      </c>
      <c r="I75" s="83" t="s">
        <v>168</v>
      </c>
      <c r="J75" s="83"/>
      <c r="K75" s="90">
        <v>1.3900000000000001</v>
      </c>
      <c r="L75" s="96" t="s">
        <v>170</v>
      </c>
      <c r="M75" s="97">
        <v>5.9000000000000004E-2</v>
      </c>
      <c r="N75" s="97">
        <v>7.8000000000000005E-3</v>
      </c>
      <c r="O75" s="90">
        <v>882691.00000000012</v>
      </c>
      <c r="P75" s="92">
        <v>107.68</v>
      </c>
      <c r="Q75" s="90">
        <v>950.48164000000008</v>
      </c>
      <c r="R75" s="91">
        <v>5.4544909635706495E-4</v>
      </c>
      <c r="S75" s="91">
        <v>3.7544897652314745E-2</v>
      </c>
      <c r="T75" s="91">
        <v>6.7205634082325152E-3</v>
      </c>
    </row>
    <row r="76" spans="2:20">
      <c r="B76" s="89" t="s">
        <v>446</v>
      </c>
      <c r="C76" s="83" t="s">
        <v>447</v>
      </c>
      <c r="D76" s="96" t="s">
        <v>126</v>
      </c>
      <c r="E76" s="96" t="s">
        <v>283</v>
      </c>
      <c r="F76" s="83" t="s">
        <v>298</v>
      </c>
      <c r="G76" s="96" t="s">
        <v>285</v>
      </c>
      <c r="H76" s="83" t="s">
        <v>286</v>
      </c>
      <c r="I76" s="83" t="s">
        <v>168</v>
      </c>
      <c r="J76" s="83"/>
      <c r="K76" s="90">
        <v>1.8900000000000001</v>
      </c>
      <c r="L76" s="96" t="s">
        <v>170</v>
      </c>
      <c r="M76" s="97">
        <v>1.8799999999999997E-2</v>
      </c>
      <c r="N76" s="97">
        <v>4.6999999999999993E-3</v>
      </c>
      <c r="O76" s="90">
        <v>42402.000000000007</v>
      </c>
      <c r="P76" s="92">
        <v>102.77</v>
      </c>
      <c r="Q76" s="90">
        <v>43.576540000000008</v>
      </c>
      <c r="R76" s="91">
        <v>6.7484398947675019E-5</v>
      </c>
      <c r="S76" s="91">
        <v>1.721313348400922E-3</v>
      </c>
      <c r="T76" s="91">
        <v>3.0811631477845329E-4</v>
      </c>
    </row>
    <row r="77" spans="2:20">
      <c r="B77" s="89" t="s">
        <v>448</v>
      </c>
      <c r="C77" s="83" t="s">
        <v>449</v>
      </c>
      <c r="D77" s="96" t="s">
        <v>126</v>
      </c>
      <c r="E77" s="96" t="s">
        <v>283</v>
      </c>
      <c r="F77" s="83" t="s">
        <v>284</v>
      </c>
      <c r="G77" s="96" t="s">
        <v>285</v>
      </c>
      <c r="H77" s="83" t="s">
        <v>304</v>
      </c>
      <c r="I77" s="83" t="s">
        <v>166</v>
      </c>
      <c r="J77" s="83"/>
      <c r="K77" s="90">
        <v>0.70000000000000007</v>
      </c>
      <c r="L77" s="96" t="s">
        <v>170</v>
      </c>
      <c r="M77" s="97">
        <v>5.4000000000000006E-2</v>
      </c>
      <c r="N77" s="97">
        <v>2.7000000000000001E-3</v>
      </c>
      <c r="O77" s="90">
        <v>32842.000000000007</v>
      </c>
      <c r="P77" s="92">
        <v>105.2</v>
      </c>
      <c r="Q77" s="90">
        <v>34.549780000000005</v>
      </c>
      <c r="R77" s="91">
        <v>1.4887316135390176E-5</v>
      </c>
      <c r="S77" s="91">
        <v>1.3647480386996124E-3</v>
      </c>
      <c r="T77" s="91">
        <v>2.4429087050064805E-4</v>
      </c>
    </row>
    <row r="78" spans="2:20">
      <c r="B78" s="89" t="s">
        <v>450</v>
      </c>
      <c r="C78" s="83" t="s">
        <v>451</v>
      </c>
      <c r="D78" s="96" t="s">
        <v>126</v>
      </c>
      <c r="E78" s="96" t="s">
        <v>283</v>
      </c>
      <c r="F78" s="83" t="s">
        <v>298</v>
      </c>
      <c r="G78" s="96" t="s">
        <v>285</v>
      </c>
      <c r="H78" s="83" t="s">
        <v>304</v>
      </c>
      <c r="I78" s="83" t="s">
        <v>168</v>
      </c>
      <c r="J78" s="83"/>
      <c r="K78" s="90">
        <v>2.1199999999999997</v>
      </c>
      <c r="L78" s="96" t="s">
        <v>170</v>
      </c>
      <c r="M78" s="97">
        <v>6.0999999999999999E-2</v>
      </c>
      <c r="N78" s="97">
        <v>1.1099999999999999E-2</v>
      </c>
      <c r="O78" s="90">
        <v>584105.00000000012</v>
      </c>
      <c r="P78" s="92">
        <v>115.55</v>
      </c>
      <c r="Q78" s="90">
        <v>674.93331000000012</v>
      </c>
      <c r="R78" s="91">
        <v>3.4098172357109249E-4</v>
      </c>
      <c r="S78" s="91">
        <v>2.666048556823046E-2</v>
      </c>
      <c r="T78" s="91">
        <v>4.7722458964943844E-3</v>
      </c>
    </row>
    <row r="79" spans="2:20">
      <c r="B79" s="89" t="s">
        <v>452</v>
      </c>
      <c r="C79" s="83" t="s">
        <v>453</v>
      </c>
      <c r="D79" s="96" t="s">
        <v>126</v>
      </c>
      <c r="E79" s="96" t="s">
        <v>283</v>
      </c>
      <c r="F79" s="83" t="s">
        <v>323</v>
      </c>
      <c r="G79" s="96" t="s">
        <v>324</v>
      </c>
      <c r="H79" s="83" t="s">
        <v>320</v>
      </c>
      <c r="I79" s="83" t="s">
        <v>168</v>
      </c>
      <c r="J79" s="83"/>
      <c r="K79" s="90">
        <v>3.8000000000000012</v>
      </c>
      <c r="L79" s="96" t="s">
        <v>170</v>
      </c>
      <c r="M79" s="97">
        <v>1.566E-2</v>
      </c>
      <c r="N79" s="97">
        <v>1.1900000000000001E-2</v>
      </c>
      <c r="O79" s="90">
        <v>685395.00000000012</v>
      </c>
      <c r="P79" s="92">
        <v>101.5</v>
      </c>
      <c r="Q79" s="90">
        <v>695.67595999999992</v>
      </c>
      <c r="R79" s="91">
        <v>9.3408735020626677E-4</v>
      </c>
      <c r="S79" s="91">
        <v>2.7479839292188536E-2</v>
      </c>
      <c r="T79" s="91">
        <v>4.9189107963863729E-3</v>
      </c>
    </row>
    <row r="80" spans="2:20">
      <c r="B80" s="89" t="s">
        <v>454</v>
      </c>
      <c r="C80" s="83" t="s">
        <v>455</v>
      </c>
      <c r="D80" s="96" t="s">
        <v>126</v>
      </c>
      <c r="E80" s="96" t="s">
        <v>283</v>
      </c>
      <c r="F80" s="83" t="s">
        <v>323</v>
      </c>
      <c r="G80" s="96" t="s">
        <v>324</v>
      </c>
      <c r="H80" s="83" t="s">
        <v>320</v>
      </c>
      <c r="I80" s="83" t="s">
        <v>168</v>
      </c>
      <c r="J80" s="83"/>
      <c r="K80" s="90">
        <v>6.79</v>
      </c>
      <c r="L80" s="96" t="s">
        <v>170</v>
      </c>
      <c r="M80" s="97">
        <v>3.6499999999999998E-2</v>
      </c>
      <c r="N80" s="97">
        <v>3.1300000000000001E-2</v>
      </c>
      <c r="O80" s="90">
        <v>289986.00000000006</v>
      </c>
      <c r="P80" s="92">
        <v>103.98</v>
      </c>
      <c r="Q80" s="90">
        <v>301.52743000000004</v>
      </c>
      <c r="R80" s="91">
        <v>2.6302561176815264E-4</v>
      </c>
      <c r="S80" s="91">
        <v>1.1910610391922455E-2</v>
      </c>
      <c r="T80" s="91">
        <v>2.1320077393987232E-3</v>
      </c>
    </row>
    <row r="81" spans="2:20">
      <c r="B81" s="89" t="s">
        <v>456</v>
      </c>
      <c r="C81" s="83" t="s">
        <v>457</v>
      </c>
      <c r="D81" s="96" t="s">
        <v>126</v>
      </c>
      <c r="E81" s="96" t="s">
        <v>283</v>
      </c>
      <c r="F81" s="83" t="s">
        <v>331</v>
      </c>
      <c r="G81" s="96" t="s">
        <v>285</v>
      </c>
      <c r="H81" s="83" t="s">
        <v>320</v>
      </c>
      <c r="I81" s="83" t="s">
        <v>168</v>
      </c>
      <c r="J81" s="83"/>
      <c r="K81" s="90">
        <v>3.59</v>
      </c>
      <c r="L81" s="96" t="s">
        <v>170</v>
      </c>
      <c r="M81" s="97">
        <v>6.4000000000000001E-2</v>
      </c>
      <c r="N81" s="97">
        <v>1.54E-2</v>
      </c>
      <c r="O81" s="90">
        <v>211683.00000000003</v>
      </c>
      <c r="P81" s="92">
        <v>118.88</v>
      </c>
      <c r="Q81" s="90">
        <v>251.64876000000004</v>
      </c>
      <c r="R81" s="91">
        <v>6.5049966811711786E-4</v>
      </c>
      <c r="S81" s="91">
        <v>9.9403571209770204E-3</v>
      </c>
      <c r="T81" s="91">
        <v>1.7793310012627769E-3</v>
      </c>
    </row>
    <row r="82" spans="2:20">
      <c r="B82" s="89" t="s">
        <v>458</v>
      </c>
      <c r="C82" s="83" t="s">
        <v>459</v>
      </c>
      <c r="D82" s="96" t="s">
        <v>126</v>
      </c>
      <c r="E82" s="96" t="s">
        <v>283</v>
      </c>
      <c r="F82" s="83" t="s">
        <v>334</v>
      </c>
      <c r="G82" s="96" t="s">
        <v>335</v>
      </c>
      <c r="H82" s="83" t="s">
        <v>320</v>
      </c>
      <c r="I82" s="83" t="s">
        <v>168</v>
      </c>
      <c r="J82" s="83"/>
      <c r="K82" s="90">
        <v>4.8200000000000012</v>
      </c>
      <c r="L82" s="96" t="s">
        <v>170</v>
      </c>
      <c r="M82" s="97">
        <v>4.8000000000000001E-2</v>
      </c>
      <c r="N82" s="97">
        <v>2.3400000000000004E-2</v>
      </c>
      <c r="O82" s="90">
        <v>623474.89000000013</v>
      </c>
      <c r="P82" s="92">
        <v>113.44</v>
      </c>
      <c r="Q82" s="90">
        <v>707.26993999999991</v>
      </c>
      <c r="R82" s="91">
        <v>2.8448180380645694E-4</v>
      </c>
      <c r="S82" s="91">
        <v>2.7937812149489583E-2</v>
      </c>
      <c r="T82" s="91">
        <v>5.0008882638772545E-3</v>
      </c>
    </row>
    <row r="83" spans="2:20">
      <c r="B83" s="89" t="s">
        <v>460</v>
      </c>
      <c r="C83" s="83" t="s">
        <v>461</v>
      </c>
      <c r="D83" s="96" t="s">
        <v>126</v>
      </c>
      <c r="E83" s="96" t="s">
        <v>283</v>
      </c>
      <c r="F83" s="83" t="s">
        <v>462</v>
      </c>
      <c r="G83" s="96" t="s">
        <v>312</v>
      </c>
      <c r="H83" s="83" t="s">
        <v>345</v>
      </c>
      <c r="I83" s="83" t="s">
        <v>166</v>
      </c>
      <c r="J83" s="83"/>
      <c r="K83" s="90">
        <v>3.7599999999999993</v>
      </c>
      <c r="L83" s="96" t="s">
        <v>170</v>
      </c>
      <c r="M83" s="97">
        <v>5.0499999999999996E-2</v>
      </c>
      <c r="N83" s="97">
        <v>2.8200000000000003E-2</v>
      </c>
      <c r="O83" s="90">
        <v>10812.900000000001</v>
      </c>
      <c r="P83" s="92">
        <v>111</v>
      </c>
      <c r="Q83" s="90">
        <v>12.002320000000001</v>
      </c>
      <c r="R83" s="91">
        <v>1.8557528010747781E-5</v>
      </c>
      <c r="S83" s="91">
        <v>4.7410266229901116E-4</v>
      </c>
      <c r="T83" s="91">
        <v>8.4864714068435111E-5</v>
      </c>
    </row>
    <row r="84" spans="2:20">
      <c r="B84" s="89" t="s">
        <v>463</v>
      </c>
      <c r="C84" s="83" t="s">
        <v>464</v>
      </c>
      <c r="D84" s="96" t="s">
        <v>126</v>
      </c>
      <c r="E84" s="96" t="s">
        <v>283</v>
      </c>
      <c r="F84" s="83" t="s">
        <v>462</v>
      </c>
      <c r="G84" s="96" t="s">
        <v>312</v>
      </c>
      <c r="H84" s="83" t="s">
        <v>345</v>
      </c>
      <c r="I84" s="83" t="s">
        <v>168</v>
      </c>
      <c r="J84" s="83"/>
      <c r="K84" s="90">
        <v>5.71</v>
      </c>
      <c r="L84" s="96" t="s">
        <v>170</v>
      </c>
      <c r="M84" s="97">
        <v>4.3499999999999997E-2</v>
      </c>
      <c r="N84" s="97">
        <v>4.0500000000000001E-2</v>
      </c>
      <c r="O84" s="90">
        <v>51593.000000000007</v>
      </c>
      <c r="P84" s="92">
        <v>102.48</v>
      </c>
      <c r="Q84" s="90">
        <v>52.872510000000013</v>
      </c>
      <c r="R84" s="91">
        <v>1.0199308883300914E-4</v>
      </c>
      <c r="S84" s="91">
        <v>2.0885127003305273E-3</v>
      </c>
      <c r="T84" s="91">
        <v>3.738452601855705E-4</v>
      </c>
    </row>
    <row r="85" spans="2:20">
      <c r="B85" s="89" t="s">
        <v>465</v>
      </c>
      <c r="C85" s="83" t="s">
        <v>466</v>
      </c>
      <c r="D85" s="96" t="s">
        <v>126</v>
      </c>
      <c r="E85" s="96" t="s">
        <v>283</v>
      </c>
      <c r="F85" s="83" t="s">
        <v>363</v>
      </c>
      <c r="G85" s="96" t="s">
        <v>364</v>
      </c>
      <c r="H85" s="83" t="s">
        <v>345</v>
      </c>
      <c r="I85" s="83" t="s">
        <v>168</v>
      </c>
      <c r="J85" s="83"/>
      <c r="K85" s="90">
        <v>9.65</v>
      </c>
      <c r="L85" s="96" t="s">
        <v>170</v>
      </c>
      <c r="M85" s="97">
        <v>3.95E-2</v>
      </c>
      <c r="N85" s="97">
        <v>4.2099999999999999E-2</v>
      </c>
      <c r="O85" s="90">
        <v>66187.000000000015</v>
      </c>
      <c r="P85" s="92">
        <v>97.98</v>
      </c>
      <c r="Q85" s="90">
        <v>64.850020000000015</v>
      </c>
      <c r="R85" s="91">
        <v>2.7576770736939342E-4</v>
      </c>
      <c r="S85" s="91">
        <v>2.5616353448453403E-3</v>
      </c>
      <c r="T85" s="91">
        <v>4.585345503729528E-4</v>
      </c>
    </row>
    <row r="86" spans="2:20">
      <c r="B86" s="89" t="s">
        <v>467</v>
      </c>
      <c r="C86" s="83" t="s">
        <v>468</v>
      </c>
      <c r="D86" s="96" t="s">
        <v>126</v>
      </c>
      <c r="E86" s="96" t="s">
        <v>283</v>
      </c>
      <c r="F86" s="83" t="s">
        <v>371</v>
      </c>
      <c r="G86" s="96" t="s">
        <v>364</v>
      </c>
      <c r="H86" s="83" t="s">
        <v>345</v>
      </c>
      <c r="I86" s="83" t="s">
        <v>166</v>
      </c>
      <c r="J86" s="83"/>
      <c r="K86" s="90">
        <v>6.55</v>
      </c>
      <c r="L86" s="96" t="s">
        <v>170</v>
      </c>
      <c r="M86" s="97">
        <v>3.9199999999999999E-2</v>
      </c>
      <c r="N86" s="97">
        <v>3.4799999999999998E-2</v>
      </c>
      <c r="O86" s="90">
        <v>16650.000000000004</v>
      </c>
      <c r="P86" s="92">
        <v>104.7</v>
      </c>
      <c r="Q86" s="90">
        <v>17.432550000000003</v>
      </c>
      <c r="R86" s="91">
        <v>1.7346388096523017E-5</v>
      </c>
      <c r="S86" s="91">
        <v>6.8860173413645253E-4</v>
      </c>
      <c r="T86" s="91">
        <v>1.2326020063068628E-4</v>
      </c>
    </row>
    <row r="87" spans="2:20">
      <c r="B87" s="89" t="s">
        <v>469</v>
      </c>
      <c r="C87" s="83" t="s">
        <v>470</v>
      </c>
      <c r="D87" s="96" t="s">
        <v>126</v>
      </c>
      <c r="E87" s="96" t="s">
        <v>283</v>
      </c>
      <c r="F87" s="83"/>
      <c r="G87" s="96" t="s">
        <v>471</v>
      </c>
      <c r="H87" s="83" t="s">
        <v>345</v>
      </c>
      <c r="I87" s="83" t="s">
        <v>166</v>
      </c>
      <c r="J87" s="83"/>
      <c r="K87" s="90">
        <v>3.6199999999999997</v>
      </c>
      <c r="L87" s="96" t="s">
        <v>170</v>
      </c>
      <c r="M87" s="97">
        <v>4.2000000000000003E-2</v>
      </c>
      <c r="N87" s="97">
        <v>3.8800000000000001E-2</v>
      </c>
      <c r="O87" s="90">
        <v>169185.00000000003</v>
      </c>
      <c r="P87" s="92">
        <v>101.28</v>
      </c>
      <c r="Q87" s="90">
        <v>171.35056000000003</v>
      </c>
      <c r="R87" s="91">
        <v>1.2084642857142859E-4</v>
      </c>
      <c r="S87" s="91">
        <v>6.7685044793361999E-3</v>
      </c>
      <c r="T87" s="91">
        <v>1.2115671203455861E-3</v>
      </c>
    </row>
    <row r="88" spans="2:20">
      <c r="B88" s="89" t="s">
        <v>472</v>
      </c>
      <c r="C88" s="83" t="s">
        <v>473</v>
      </c>
      <c r="D88" s="96" t="s">
        <v>126</v>
      </c>
      <c r="E88" s="96" t="s">
        <v>283</v>
      </c>
      <c r="F88" s="83" t="s">
        <v>385</v>
      </c>
      <c r="G88" s="96" t="s">
        <v>386</v>
      </c>
      <c r="H88" s="83" t="s">
        <v>345</v>
      </c>
      <c r="I88" s="83" t="s">
        <v>168</v>
      </c>
      <c r="J88" s="83"/>
      <c r="K88" s="90">
        <v>2.35</v>
      </c>
      <c r="L88" s="96" t="s">
        <v>170</v>
      </c>
      <c r="M88" s="97">
        <v>2.3E-2</v>
      </c>
      <c r="N88" s="97">
        <v>1.26E-2</v>
      </c>
      <c r="O88" s="90">
        <v>912702.00000000012</v>
      </c>
      <c r="P88" s="92">
        <v>102.45</v>
      </c>
      <c r="Q88" s="90">
        <v>935.06320000000017</v>
      </c>
      <c r="R88" s="91">
        <v>3.0669812436930028E-4</v>
      </c>
      <c r="S88" s="91">
        <v>3.6935855112830915E-2</v>
      </c>
      <c r="T88" s="91">
        <v>6.6115443600833811E-3</v>
      </c>
    </row>
    <row r="89" spans="2:20">
      <c r="B89" s="89" t="s">
        <v>474</v>
      </c>
      <c r="C89" s="83" t="s">
        <v>475</v>
      </c>
      <c r="D89" s="96" t="s">
        <v>126</v>
      </c>
      <c r="E89" s="96" t="s">
        <v>283</v>
      </c>
      <c r="F89" s="83" t="s">
        <v>385</v>
      </c>
      <c r="G89" s="96" t="s">
        <v>386</v>
      </c>
      <c r="H89" s="83" t="s">
        <v>345</v>
      </c>
      <c r="I89" s="83" t="s">
        <v>168</v>
      </c>
      <c r="J89" s="83"/>
      <c r="K89" s="90">
        <v>6.9599999999999991</v>
      </c>
      <c r="L89" s="96" t="s">
        <v>170</v>
      </c>
      <c r="M89" s="97">
        <v>1.7500000000000002E-2</v>
      </c>
      <c r="N89" s="97">
        <v>1.9199999999999995E-2</v>
      </c>
      <c r="O89" s="90">
        <v>191345.00000000003</v>
      </c>
      <c r="P89" s="92">
        <v>99.09</v>
      </c>
      <c r="Q89" s="90">
        <v>189.60376000000005</v>
      </c>
      <c r="R89" s="91">
        <v>1.3245553434242609E-4</v>
      </c>
      <c r="S89" s="91">
        <v>7.4895226421144226E-3</v>
      </c>
      <c r="T89" s="91">
        <v>1.3406298847806254E-3</v>
      </c>
    </row>
    <row r="90" spans="2:20">
      <c r="B90" s="89" t="s">
        <v>476</v>
      </c>
      <c r="C90" s="83" t="s">
        <v>477</v>
      </c>
      <c r="D90" s="96" t="s">
        <v>126</v>
      </c>
      <c r="E90" s="96" t="s">
        <v>283</v>
      </c>
      <c r="F90" s="83" t="s">
        <v>385</v>
      </c>
      <c r="G90" s="96" t="s">
        <v>386</v>
      </c>
      <c r="H90" s="83" t="s">
        <v>345</v>
      </c>
      <c r="I90" s="83" t="s">
        <v>168</v>
      </c>
      <c r="J90" s="83"/>
      <c r="K90" s="90">
        <v>5.47</v>
      </c>
      <c r="L90" s="96" t="s">
        <v>170</v>
      </c>
      <c r="M90" s="97">
        <v>2.9600000000000001E-2</v>
      </c>
      <c r="N90" s="97">
        <v>2.7200000000000002E-2</v>
      </c>
      <c r="O90" s="90">
        <v>111000.00000000001</v>
      </c>
      <c r="P90" s="92">
        <v>101.63</v>
      </c>
      <c r="Q90" s="90">
        <v>112.80929000000002</v>
      </c>
      <c r="R90" s="91">
        <v>2.7179635352135443E-4</v>
      </c>
      <c r="S90" s="91">
        <v>4.4560705531148329E-3</v>
      </c>
      <c r="T90" s="91">
        <v>7.9763980131451067E-4</v>
      </c>
    </row>
    <row r="91" spans="2:20">
      <c r="B91" s="89" t="s">
        <v>478</v>
      </c>
      <c r="C91" s="83" t="s">
        <v>479</v>
      </c>
      <c r="D91" s="96" t="s">
        <v>126</v>
      </c>
      <c r="E91" s="96" t="s">
        <v>283</v>
      </c>
      <c r="F91" s="83" t="s">
        <v>480</v>
      </c>
      <c r="G91" s="96" t="s">
        <v>157</v>
      </c>
      <c r="H91" s="83" t="s">
        <v>345</v>
      </c>
      <c r="I91" s="83" t="s">
        <v>166</v>
      </c>
      <c r="J91" s="83"/>
      <c r="K91" s="90">
        <v>4.53</v>
      </c>
      <c r="L91" s="96" t="s">
        <v>170</v>
      </c>
      <c r="M91" s="97">
        <v>2.75E-2</v>
      </c>
      <c r="N91" s="97">
        <v>2.46E-2</v>
      </c>
      <c r="O91" s="90">
        <v>286820.88000000006</v>
      </c>
      <c r="P91" s="92">
        <v>102.29</v>
      </c>
      <c r="Q91" s="90">
        <v>293.38907000000006</v>
      </c>
      <c r="R91" s="91">
        <v>5.025049185395635E-4</v>
      </c>
      <c r="S91" s="91">
        <v>1.158913769808095E-2</v>
      </c>
      <c r="T91" s="91">
        <v>2.0744638983424954E-3</v>
      </c>
    </row>
    <row r="92" spans="2:20">
      <c r="B92" s="89" t="s">
        <v>481</v>
      </c>
      <c r="C92" s="83" t="s">
        <v>482</v>
      </c>
      <c r="D92" s="96" t="s">
        <v>126</v>
      </c>
      <c r="E92" s="96" t="s">
        <v>283</v>
      </c>
      <c r="F92" s="83" t="s">
        <v>483</v>
      </c>
      <c r="G92" s="96" t="s">
        <v>312</v>
      </c>
      <c r="H92" s="83" t="s">
        <v>395</v>
      </c>
      <c r="I92" s="83" t="s">
        <v>166</v>
      </c>
      <c r="J92" s="83"/>
      <c r="K92" s="90">
        <v>3.89</v>
      </c>
      <c r="L92" s="96" t="s">
        <v>170</v>
      </c>
      <c r="M92" s="97">
        <v>6.0499999999999998E-2</v>
      </c>
      <c r="N92" s="97">
        <v>4.710000000000001E-2</v>
      </c>
      <c r="O92" s="90">
        <v>53532.000000000007</v>
      </c>
      <c r="P92" s="92">
        <v>105.9</v>
      </c>
      <c r="Q92" s="90">
        <v>56.690390000000008</v>
      </c>
      <c r="R92" s="91">
        <v>5.737048718616473E-5</v>
      </c>
      <c r="S92" s="91">
        <v>2.2393224664705859E-3</v>
      </c>
      <c r="T92" s="91">
        <v>4.0084031568713991E-4</v>
      </c>
    </row>
    <row r="93" spans="2:20">
      <c r="B93" s="89" t="s">
        <v>484</v>
      </c>
      <c r="C93" s="83" t="s">
        <v>485</v>
      </c>
      <c r="D93" s="96" t="s">
        <v>126</v>
      </c>
      <c r="E93" s="96" t="s">
        <v>283</v>
      </c>
      <c r="F93" s="83" t="s">
        <v>486</v>
      </c>
      <c r="G93" s="96" t="s">
        <v>335</v>
      </c>
      <c r="H93" s="83" t="s">
        <v>395</v>
      </c>
      <c r="I93" s="83" t="s">
        <v>168</v>
      </c>
      <c r="J93" s="83"/>
      <c r="K93" s="90">
        <v>3.99</v>
      </c>
      <c r="L93" s="96" t="s">
        <v>170</v>
      </c>
      <c r="M93" s="97">
        <v>2.9500000000000002E-2</v>
      </c>
      <c r="N93" s="97">
        <v>2.3E-2</v>
      </c>
      <c r="O93" s="90">
        <v>83764.710000000021</v>
      </c>
      <c r="P93" s="92">
        <v>102.61</v>
      </c>
      <c r="Q93" s="90">
        <v>85.950970000000012</v>
      </c>
      <c r="R93" s="91">
        <v>3.1840169602772667E-4</v>
      </c>
      <c r="S93" s="91">
        <v>3.3951422478472864E-3</v>
      </c>
      <c r="T93" s="91">
        <v>6.0773287938953844E-4</v>
      </c>
    </row>
    <row r="94" spans="2:20">
      <c r="B94" s="89" t="s">
        <v>487</v>
      </c>
      <c r="C94" s="83" t="s">
        <v>488</v>
      </c>
      <c r="D94" s="96" t="s">
        <v>126</v>
      </c>
      <c r="E94" s="96" t="s">
        <v>283</v>
      </c>
      <c r="F94" s="83" t="s">
        <v>415</v>
      </c>
      <c r="G94" s="96" t="s">
        <v>324</v>
      </c>
      <c r="H94" s="83" t="s">
        <v>395</v>
      </c>
      <c r="I94" s="83" t="s">
        <v>168</v>
      </c>
      <c r="J94" s="83"/>
      <c r="K94" s="90">
        <v>0.02</v>
      </c>
      <c r="L94" s="96" t="s">
        <v>170</v>
      </c>
      <c r="M94" s="97">
        <v>6.25E-2</v>
      </c>
      <c r="N94" s="97">
        <v>2.3199999999999998E-2</v>
      </c>
      <c r="O94" s="90">
        <v>8094.0000000000009</v>
      </c>
      <c r="P94" s="92">
        <v>106.21</v>
      </c>
      <c r="Q94" s="90">
        <v>8.5966400000000007</v>
      </c>
      <c r="R94" s="91">
        <v>4.9464250647861603E-5</v>
      </c>
      <c r="S94" s="91">
        <v>3.3957517470173859E-4</v>
      </c>
      <c r="T94" s="91">
        <v>6.0784198017489287E-5</v>
      </c>
    </row>
    <row r="95" spans="2:20">
      <c r="B95" s="89" t="s">
        <v>489</v>
      </c>
      <c r="C95" s="83" t="s">
        <v>490</v>
      </c>
      <c r="D95" s="96" t="s">
        <v>126</v>
      </c>
      <c r="E95" s="96" t="s">
        <v>283</v>
      </c>
      <c r="F95" s="83" t="s">
        <v>480</v>
      </c>
      <c r="G95" s="96" t="s">
        <v>157</v>
      </c>
      <c r="H95" s="83" t="s">
        <v>395</v>
      </c>
      <c r="I95" s="83" t="s">
        <v>166</v>
      </c>
      <c r="J95" s="83"/>
      <c r="K95" s="90">
        <v>3.5900000000000003</v>
      </c>
      <c r="L95" s="96" t="s">
        <v>170</v>
      </c>
      <c r="M95" s="97">
        <v>2.4E-2</v>
      </c>
      <c r="N95" s="97">
        <v>2.29E-2</v>
      </c>
      <c r="O95" s="90">
        <v>44000.000000000007</v>
      </c>
      <c r="P95" s="92">
        <v>100.6</v>
      </c>
      <c r="Q95" s="90">
        <v>44.26400000000001</v>
      </c>
      <c r="R95" s="91">
        <v>1.7466555515858841E-4</v>
      </c>
      <c r="S95" s="91">
        <v>1.7484686497280053E-3</v>
      </c>
      <c r="T95" s="91">
        <v>3.1297713304804506E-4</v>
      </c>
    </row>
    <row r="96" spans="2:20">
      <c r="B96" s="89" t="s">
        <v>491</v>
      </c>
      <c r="C96" s="83" t="s">
        <v>492</v>
      </c>
      <c r="D96" s="96" t="s">
        <v>126</v>
      </c>
      <c r="E96" s="96" t="s">
        <v>283</v>
      </c>
      <c r="F96" s="83" t="s">
        <v>429</v>
      </c>
      <c r="G96" s="96" t="s">
        <v>312</v>
      </c>
      <c r="H96" s="83" t="s">
        <v>422</v>
      </c>
      <c r="I96" s="83" t="s">
        <v>168</v>
      </c>
      <c r="J96" s="83"/>
      <c r="K96" s="90">
        <v>4.92</v>
      </c>
      <c r="L96" s="96" t="s">
        <v>170</v>
      </c>
      <c r="M96" s="97">
        <v>3.7000000000000005E-2</v>
      </c>
      <c r="N96" s="97">
        <v>2.6700000000000005E-2</v>
      </c>
      <c r="O96" s="90">
        <v>20641.740000000005</v>
      </c>
      <c r="P96" s="92">
        <v>105.18</v>
      </c>
      <c r="Q96" s="90">
        <v>21.710980000000003</v>
      </c>
      <c r="R96" s="91">
        <v>8.3003281357030777E-5</v>
      </c>
      <c r="S96" s="91">
        <v>8.5760364822139265E-4</v>
      </c>
      <c r="T96" s="91">
        <v>1.5351166356550346E-4</v>
      </c>
    </row>
    <row r="97" spans="2:20">
      <c r="B97" s="89" t="s">
        <v>493</v>
      </c>
      <c r="C97" s="83" t="s">
        <v>494</v>
      </c>
      <c r="D97" s="96" t="s">
        <v>126</v>
      </c>
      <c r="E97" s="96" t="s">
        <v>283</v>
      </c>
      <c r="F97" s="83" t="s">
        <v>495</v>
      </c>
      <c r="G97" s="96" t="s">
        <v>335</v>
      </c>
      <c r="H97" s="83" t="s">
        <v>422</v>
      </c>
      <c r="I97" s="83" t="s">
        <v>168</v>
      </c>
      <c r="J97" s="83"/>
      <c r="K97" s="90">
        <v>3.12</v>
      </c>
      <c r="L97" s="96" t="s">
        <v>170</v>
      </c>
      <c r="M97" s="97">
        <v>3.4000000000000002E-2</v>
      </c>
      <c r="N97" s="97">
        <v>3.3699999999999994E-2</v>
      </c>
      <c r="O97" s="90">
        <v>19997.680000000004</v>
      </c>
      <c r="P97" s="92">
        <v>100.68</v>
      </c>
      <c r="Q97" s="90">
        <v>20.133660000000003</v>
      </c>
      <c r="R97" s="91">
        <v>4.4078366409058246E-5</v>
      </c>
      <c r="S97" s="91">
        <v>7.9529805969371834E-4</v>
      </c>
      <c r="T97" s="91">
        <v>1.4235891886327722E-4</v>
      </c>
    </row>
    <row r="98" spans="2:20">
      <c r="B98" s="89" t="s">
        <v>496</v>
      </c>
      <c r="C98" s="83" t="s">
        <v>497</v>
      </c>
      <c r="D98" s="96" t="s">
        <v>126</v>
      </c>
      <c r="E98" s="96" t="s">
        <v>283</v>
      </c>
      <c r="F98" s="83" t="s">
        <v>498</v>
      </c>
      <c r="G98" s="96" t="s">
        <v>312</v>
      </c>
      <c r="H98" s="83" t="s">
        <v>432</v>
      </c>
      <c r="I98" s="83" t="s">
        <v>168</v>
      </c>
      <c r="J98" s="83"/>
      <c r="K98" s="90">
        <v>5.3900000000000006</v>
      </c>
      <c r="L98" s="96" t="s">
        <v>170</v>
      </c>
      <c r="M98" s="97">
        <v>6.9000000000000006E-2</v>
      </c>
      <c r="N98" s="97">
        <v>7.51E-2</v>
      </c>
      <c r="O98" s="90">
        <v>61395.000000000007</v>
      </c>
      <c r="P98" s="92">
        <v>98.38</v>
      </c>
      <c r="Q98" s="90">
        <v>60.400400000000012</v>
      </c>
      <c r="R98" s="91">
        <v>1.3301600438511921E-4</v>
      </c>
      <c r="S98" s="91">
        <v>2.3858712685485136E-3</v>
      </c>
      <c r="T98" s="91">
        <v>4.2707265558817865E-4</v>
      </c>
    </row>
    <row r="99" spans="2:20">
      <c r="B99" s="89" t="s">
        <v>499</v>
      </c>
      <c r="C99" s="83" t="s">
        <v>500</v>
      </c>
      <c r="D99" s="96" t="s">
        <v>126</v>
      </c>
      <c r="E99" s="96" t="s">
        <v>283</v>
      </c>
      <c r="F99" s="83" t="s">
        <v>501</v>
      </c>
      <c r="G99" s="96" t="s">
        <v>335</v>
      </c>
      <c r="H99" s="83" t="s">
        <v>439</v>
      </c>
      <c r="I99" s="83" t="s">
        <v>166</v>
      </c>
      <c r="J99" s="83"/>
      <c r="K99" s="90">
        <v>2.0500000000000003</v>
      </c>
      <c r="L99" s="96" t="s">
        <v>170</v>
      </c>
      <c r="M99" s="97">
        <v>4.2999999999999997E-2</v>
      </c>
      <c r="N99" s="97">
        <v>3.8800000000000008E-2</v>
      </c>
      <c r="O99" s="90">
        <v>194019.08</v>
      </c>
      <c r="P99" s="92">
        <v>101.31</v>
      </c>
      <c r="Q99" s="90">
        <v>196.56073999999998</v>
      </c>
      <c r="R99" s="91">
        <v>2.9864020781713614E-4</v>
      </c>
      <c r="S99" s="91">
        <v>7.7643297410387091E-3</v>
      </c>
      <c r="T99" s="91">
        <v>1.3898205511251171E-3</v>
      </c>
    </row>
    <row r="100" spans="2:20">
      <c r="B100" s="89" t="s">
        <v>502</v>
      </c>
      <c r="C100" s="83" t="s">
        <v>503</v>
      </c>
      <c r="D100" s="96" t="s">
        <v>126</v>
      </c>
      <c r="E100" s="96" t="s">
        <v>283</v>
      </c>
      <c r="F100" s="83" t="s">
        <v>501</v>
      </c>
      <c r="G100" s="96" t="s">
        <v>335</v>
      </c>
      <c r="H100" s="83" t="s">
        <v>439</v>
      </c>
      <c r="I100" s="83" t="s">
        <v>166</v>
      </c>
      <c r="J100" s="83"/>
      <c r="K100" s="90">
        <v>2.7300000000000004</v>
      </c>
      <c r="L100" s="96" t="s">
        <v>170</v>
      </c>
      <c r="M100" s="97">
        <v>4.2500000000000003E-2</v>
      </c>
      <c r="N100" s="97">
        <v>4.2700000000000002E-2</v>
      </c>
      <c r="O100" s="90">
        <v>9706.0000000000018</v>
      </c>
      <c r="P100" s="92">
        <v>100.72</v>
      </c>
      <c r="Q100" s="90">
        <v>9.7758900000000004</v>
      </c>
      <c r="R100" s="91">
        <v>1.3434932763047709E-5</v>
      </c>
      <c r="S100" s="91">
        <v>3.8615663266287518E-4</v>
      </c>
      <c r="T100" s="91">
        <v>6.9122312154189697E-5</v>
      </c>
    </row>
    <row r="101" spans="2:20">
      <c r="B101" s="89" t="s">
        <v>504</v>
      </c>
      <c r="C101" s="83" t="s">
        <v>505</v>
      </c>
      <c r="D101" s="96" t="s">
        <v>126</v>
      </c>
      <c r="E101" s="96" t="s">
        <v>283</v>
      </c>
      <c r="F101" s="83" t="s">
        <v>506</v>
      </c>
      <c r="G101" s="96" t="s">
        <v>344</v>
      </c>
      <c r="H101" s="83" t="s">
        <v>439</v>
      </c>
      <c r="I101" s="83" t="s">
        <v>168</v>
      </c>
      <c r="J101" s="83"/>
      <c r="K101" s="90">
        <v>2.99</v>
      </c>
      <c r="L101" s="96" t="s">
        <v>170</v>
      </c>
      <c r="M101" s="97">
        <v>0.06</v>
      </c>
      <c r="N101" s="97">
        <v>2.9399999999999999E-2</v>
      </c>
      <c r="O101" s="90">
        <v>5213.7000000000007</v>
      </c>
      <c r="P101" s="92">
        <v>109.32</v>
      </c>
      <c r="Q101" s="90">
        <v>5.6996200000000012</v>
      </c>
      <c r="R101" s="91">
        <v>8.4708760081921705E-6</v>
      </c>
      <c r="S101" s="91">
        <v>2.2514022423103953E-4</v>
      </c>
      <c r="T101" s="91">
        <v>4.0300260416214042E-5</v>
      </c>
    </row>
    <row r="102" spans="2:20">
      <c r="B102" s="89" t="s">
        <v>507</v>
      </c>
      <c r="C102" s="83" t="s">
        <v>508</v>
      </c>
      <c r="D102" s="96" t="s">
        <v>126</v>
      </c>
      <c r="E102" s="96" t="s">
        <v>283</v>
      </c>
      <c r="F102" s="83" t="s">
        <v>506</v>
      </c>
      <c r="G102" s="96" t="s">
        <v>344</v>
      </c>
      <c r="H102" s="83" t="s">
        <v>439</v>
      </c>
      <c r="I102" s="83" t="s">
        <v>168</v>
      </c>
      <c r="J102" s="83"/>
      <c r="K102" s="90">
        <v>5.0199999999999996</v>
      </c>
      <c r="L102" s="96" t="s">
        <v>170</v>
      </c>
      <c r="M102" s="97">
        <v>5.9000000000000004E-2</v>
      </c>
      <c r="N102" s="97">
        <v>4.1100000000000005E-2</v>
      </c>
      <c r="O102" s="90">
        <v>142355.00000000003</v>
      </c>
      <c r="P102" s="92">
        <v>109.29</v>
      </c>
      <c r="Q102" s="90">
        <v>155.57978000000003</v>
      </c>
      <c r="R102" s="91">
        <v>1.995617785678038E-4</v>
      </c>
      <c r="S102" s="91">
        <v>6.1455441862818564E-3</v>
      </c>
      <c r="T102" s="91">
        <v>1.1000567843991863E-3</v>
      </c>
    </row>
    <row r="103" spans="2:20">
      <c r="B103" s="135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</row>
    <row r="104" spans="2:20">
      <c r="B104" s="135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</row>
    <row r="105" spans="2:20">
      <c r="B105" s="133" t="s">
        <v>745</v>
      </c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</row>
    <row r="106" spans="2:20">
      <c r="B106" s="133" t="s">
        <v>118</v>
      </c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</row>
    <row r="107" spans="2:20">
      <c r="B107" s="134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</row>
    <row r="108" spans="2:20">
      <c r="B108" s="135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</row>
    <row r="109" spans="2:20">
      <c r="C109" s="1"/>
      <c r="D109" s="1"/>
      <c r="E109" s="1"/>
      <c r="F109" s="1"/>
    </row>
    <row r="110" spans="2:20">
      <c r="C110" s="1"/>
      <c r="D110" s="1"/>
      <c r="E110" s="1"/>
      <c r="F110" s="1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102">
    <cfRule type="cellIs" dxfId="28" priority="4" operator="equal">
      <formula>"NR3"</formula>
    </cfRule>
  </conditionalFormatting>
  <conditionalFormatting sqref="B12:B102">
    <cfRule type="containsText" dxfId="27" priority="3" operator="containsText" text="הפרשה ">
      <formula>NOT(ISERROR(SEARCH("הפרשה ",B12)))</formula>
    </cfRule>
  </conditionalFormatting>
  <conditionalFormatting sqref="B105">
    <cfRule type="cellIs" dxfId="26" priority="2" operator="equal">
      <formula>"NR3"</formula>
    </cfRule>
  </conditionalFormatting>
  <conditionalFormatting sqref="B105">
    <cfRule type="containsText" dxfId="25" priority="1" operator="containsText" text="הפרשה ">
      <formula>NOT(ISERROR(SEARCH("הפרשה ",B105)))</formula>
    </cfRule>
  </conditionalFormatting>
  <dataValidations count="6">
    <dataValidation type="list" allowBlank="1" showInputMessage="1" showErrorMessage="1" sqref="G556:G828">
      <formula1>$BI$7:$BI$24</formula1>
    </dataValidation>
    <dataValidation allowBlank="1" showInputMessage="1" showErrorMessage="1" sqref="H2"/>
    <dataValidation type="list" allowBlank="1" showInputMessage="1" showErrorMessage="1" sqref="I12:I828">
      <formula1>$BK$7:$BK$10</formula1>
    </dataValidation>
    <dataValidation type="list" allowBlank="1" showInputMessage="1" showErrorMessage="1" sqref="E12:E822">
      <formula1>$BG$7:$BG$24</formula1>
    </dataValidation>
    <dataValidation type="list" allowBlank="1" showInputMessage="1" showErrorMessage="1" sqref="L12:L828">
      <formula1>$BL$7:$BL$20</formula1>
    </dataValidation>
    <dataValidation type="list" allowBlank="1" showInputMessage="1" showErrorMessage="1" sqref="G12:G555">
      <formula1>$BI$7:$BI$29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E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8.140625" style="2" bestFit="1" customWidth="1"/>
    <col min="3" max="3" width="21.285156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2.42578125" style="2" bestFit="1" customWidth="1"/>
    <col min="8" max="8" width="12" style="1" bestFit="1" customWidth="1"/>
    <col min="9" max="9" width="11.28515625" style="1" bestFit="1" customWidth="1"/>
    <col min="10" max="10" width="10.7109375" style="1" bestFit="1" customWidth="1"/>
    <col min="11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185</v>
      </c>
      <c r="C1" s="81" t="s" vm="1">
        <v>239</v>
      </c>
    </row>
    <row r="2" spans="2:57">
      <c r="B2" s="57" t="s">
        <v>184</v>
      </c>
      <c r="C2" s="81" t="s">
        <v>240</v>
      </c>
    </row>
    <row r="3" spans="2:57">
      <c r="B3" s="57" t="s">
        <v>186</v>
      </c>
      <c r="C3" s="81" t="s">
        <v>241</v>
      </c>
    </row>
    <row r="4" spans="2:57">
      <c r="B4" s="57" t="s">
        <v>187</v>
      </c>
      <c r="C4" s="81">
        <v>9729</v>
      </c>
    </row>
    <row r="6" spans="2:57" ht="26.25" customHeight="1">
      <c r="B6" s="152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4"/>
      <c r="BE6" s="3"/>
    </row>
    <row r="7" spans="2:57" ht="26.25" customHeight="1">
      <c r="B7" s="152" t="s">
        <v>95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4"/>
      <c r="BA7" s="3"/>
      <c r="BE7" s="3"/>
    </row>
    <row r="8" spans="2:57" s="3" customFormat="1" ht="63">
      <c r="B8" s="23" t="s">
        <v>121</v>
      </c>
      <c r="C8" s="31" t="s">
        <v>48</v>
      </c>
      <c r="D8" s="73" t="s">
        <v>125</v>
      </c>
      <c r="E8" s="73" t="s">
        <v>233</v>
      </c>
      <c r="F8" s="73" t="s">
        <v>123</v>
      </c>
      <c r="G8" s="31" t="s">
        <v>67</v>
      </c>
      <c r="H8" s="31" t="s">
        <v>107</v>
      </c>
      <c r="I8" s="31" t="s">
        <v>0</v>
      </c>
      <c r="J8" s="14" t="s">
        <v>111</v>
      </c>
      <c r="K8" s="14" t="s">
        <v>64</v>
      </c>
      <c r="L8" s="14" t="s">
        <v>61</v>
      </c>
      <c r="M8" s="77" t="s">
        <v>188</v>
      </c>
      <c r="N8" s="15" t="s">
        <v>190</v>
      </c>
      <c r="BA8" s="1"/>
      <c r="BB8" s="1"/>
      <c r="BC8" s="1"/>
      <c r="BE8" s="4"/>
    </row>
    <row r="9" spans="2:57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65</v>
      </c>
      <c r="K9" s="17" t="s">
        <v>23</v>
      </c>
      <c r="L9" s="17" t="s">
        <v>20</v>
      </c>
      <c r="M9" s="17" t="s">
        <v>20</v>
      </c>
      <c r="N9" s="18" t="s">
        <v>20</v>
      </c>
      <c r="BA9" s="1"/>
      <c r="BC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A10" s="1"/>
      <c r="BB10" s="3"/>
      <c r="BC10" s="1"/>
      <c r="BE10" s="1"/>
    </row>
    <row r="11" spans="2:57" s="4" customFormat="1" ht="18" customHeight="1">
      <c r="B11" s="107" t="s">
        <v>33</v>
      </c>
      <c r="C11" s="100"/>
      <c r="D11" s="100"/>
      <c r="E11" s="100"/>
      <c r="F11" s="100"/>
      <c r="G11" s="100"/>
      <c r="H11" s="100"/>
      <c r="I11" s="102"/>
      <c r="J11" s="104"/>
      <c r="K11" s="102">
        <v>5987.6046300000007</v>
      </c>
      <c r="L11" s="100"/>
      <c r="M11" s="105">
        <v>1</v>
      </c>
      <c r="N11" s="105">
        <v>4.2336511181153995E-2</v>
      </c>
      <c r="BA11" s="1"/>
      <c r="BB11" s="3"/>
      <c r="BC11" s="1"/>
      <c r="BE11" s="1"/>
    </row>
    <row r="12" spans="2:57" ht="20.25">
      <c r="B12" s="108" t="s">
        <v>237</v>
      </c>
      <c r="C12" s="85"/>
      <c r="D12" s="85"/>
      <c r="E12" s="85"/>
      <c r="F12" s="85"/>
      <c r="G12" s="85"/>
      <c r="H12" s="85"/>
      <c r="I12" s="93"/>
      <c r="J12" s="95"/>
      <c r="K12" s="93">
        <v>5929.2676300000012</v>
      </c>
      <c r="L12" s="85"/>
      <c r="M12" s="94">
        <v>0.99025703873169735</v>
      </c>
      <c r="N12" s="94">
        <v>4.192402819248095E-2</v>
      </c>
      <c r="BB12" s="4"/>
    </row>
    <row r="13" spans="2:57">
      <c r="B13" s="109" t="s">
        <v>30</v>
      </c>
      <c r="C13" s="85"/>
      <c r="D13" s="85"/>
      <c r="E13" s="85"/>
      <c r="F13" s="85"/>
      <c r="G13" s="85"/>
      <c r="H13" s="85"/>
      <c r="I13" s="93"/>
      <c r="J13" s="95"/>
      <c r="K13" s="93">
        <v>5148.7941100000016</v>
      </c>
      <c r="L13" s="85"/>
      <c r="M13" s="94">
        <v>0.85990883302526955</v>
      </c>
      <c r="N13" s="94">
        <v>3.6405539924147405E-2</v>
      </c>
    </row>
    <row r="14" spans="2:57">
      <c r="B14" s="110" t="s">
        <v>509</v>
      </c>
      <c r="C14" s="83" t="s">
        <v>510</v>
      </c>
      <c r="D14" s="96" t="s">
        <v>126</v>
      </c>
      <c r="E14" s="96" t="s">
        <v>283</v>
      </c>
      <c r="F14" s="83" t="s">
        <v>511</v>
      </c>
      <c r="G14" s="96" t="s">
        <v>512</v>
      </c>
      <c r="H14" s="96" t="s">
        <v>170</v>
      </c>
      <c r="I14" s="90">
        <v>98771.000000000015</v>
      </c>
      <c r="J14" s="92">
        <v>271.5</v>
      </c>
      <c r="K14" s="90">
        <v>268.16327000000007</v>
      </c>
      <c r="L14" s="91">
        <v>2.9617994039171124E-5</v>
      </c>
      <c r="M14" s="91">
        <v>4.4786402337991381E-2</v>
      </c>
      <c r="N14" s="91">
        <v>1.8961000233460338E-3</v>
      </c>
    </row>
    <row r="15" spans="2:57">
      <c r="B15" s="110" t="s">
        <v>513</v>
      </c>
      <c r="C15" s="83" t="s">
        <v>514</v>
      </c>
      <c r="D15" s="96" t="s">
        <v>126</v>
      </c>
      <c r="E15" s="96" t="s">
        <v>283</v>
      </c>
      <c r="F15" s="83" t="s">
        <v>515</v>
      </c>
      <c r="G15" s="96" t="s">
        <v>516</v>
      </c>
      <c r="H15" s="96" t="s">
        <v>170</v>
      </c>
      <c r="I15" s="90">
        <v>797.00000000000011</v>
      </c>
      <c r="J15" s="92">
        <v>20630</v>
      </c>
      <c r="K15" s="90">
        <v>164.42110000000002</v>
      </c>
      <c r="L15" s="91">
        <v>1.6057328005416541E-5</v>
      </c>
      <c r="M15" s="91">
        <v>2.7460246652925714E-2</v>
      </c>
      <c r="N15" s="91">
        <v>1.1625710394588362E-3</v>
      </c>
    </row>
    <row r="16" spans="2:57" ht="20.25">
      <c r="B16" s="110" t="s">
        <v>517</v>
      </c>
      <c r="C16" s="83" t="s">
        <v>518</v>
      </c>
      <c r="D16" s="96" t="s">
        <v>126</v>
      </c>
      <c r="E16" s="96" t="s">
        <v>283</v>
      </c>
      <c r="F16" s="83" t="s">
        <v>519</v>
      </c>
      <c r="G16" s="96" t="s">
        <v>520</v>
      </c>
      <c r="H16" s="96" t="s">
        <v>170</v>
      </c>
      <c r="I16" s="90">
        <v>507.00000000000006</v>
      </c>
      <c r="J16" s="92">
        <v>39000</v>
      </c>
      <c r="K16" s="90">
        <v>197.73000000000002</v>
      </c>
      <c r="L16" s="91">
        <v>1.1860809956230571E-5</v>
      </c>
      <c r="M16" s="91">
        <v>3.3023222510267847E-2</v>
      </c>
      <c r="N16" s="91">
        <v>1.3980880290436911E-3</v>
      </c>
      <c r="BA16" s="4"/>
    </row>
    <row r="17" spans="2:14">
      <c r="B17" s="110" t="s">
        <v>521</v>
      </c>
      <c r="C17" s="83" t="s">
        <v>522</v>
      </c>
      <c r="D17" s="96" t="s">
        <v>126</v>
      </c>
      <c r="E17" s="96" t="s">
        <v>283</v>
      </c>
      <c r="F17" s="83" t="s">
        <v>323</v>
      </c>
      <c r="G17" s="96" t="s">
        <v>324</v>
      </c>
      <c r="H17" s="96" t="s">
        <v>170</v>
      </c>
      <c r="I17" s="90">
        <v>65463.000000000007</v>
      </c>
      <c r="J17" s="92">
        <v>732</v>
      </c>
      <c r="K17" s="90">
        <v>479.18916000000007</v>
      </c>
      <c r="L17" s="91">
        <v>2.3671550407078782E-5</v>
      </c>
      <c r="M17" s="91">
        <v>8.003019397758733E-2</v>
      </c>
      <c r="N17" s="91">
        <v>3.3881992021620494E-3</v>
      </c>
    </row>
    <row r="18" spans="2:14">
      <c r="B18" s="110" t="s">
        <v>523</v>
      </c>
      <c r="C18" s="83" t="s">
        <v>524</v>
      </c>
      <c r="D18" s="96" t="s">
        <v>126</v>
      </c>
      <c r="E18" s="96" t="s">
        <v>283</v>
      </c>
      <c r="F18" s="83" t="s">
        <v>303</v>
      </c>
      <c r="G18" s="96" t="s">
        <v>285</v>
      </c>
      <c r="H18" s="96" t="s">
        <v>170</v>
      </c>
      <c r="I18" s="90">
        <v>2009.0000000000002</v>
      </c>
      <c r="J18" s="92">
        <v>5650</v>
      </c>
      <c r="K18" s="90">
        <v>113.50850000000001</v>
      </c>
      <c r="L18" s="91">
        <v>2.0023913077279748E-5</v>
      </c>
      <c r="M18" s="91">
        <v>1.8957247015155707E-2</v>
      </c>
      <c r="N18" s="91">
        <v>8.0258370022103789E-4</v>
      </c>
    </row>
    <row r="19" spans="2:14">
      <c r="B19" s="110" t="s">
        <v>525</v>
      </c>
      <c r="C19" s="83" t="s">
        <v>526</v>
      </c>
      <c r="D19" s="96" t="s">
        <v>126</v>
      </c>
      <c r="E19" s="96" t="s">
        <v>283</v>
      </c>
      <c r="F19" s="83" t="s">
        <v>527</v>
      </c>
      <c r="G19" s="96" t="s">
        <v>312</v>
      </c>
      <c r="H19" s="96" t="s">
        <v>170</v>
      </c>
      <c r="I19" s="90">
        <v>2139.0000000000005</v>
      </c>
      <c r="J19" s="92">
        <v>3283</v>
      </c>
      <c r="K19" s="90">
        <v>70.223370000000017</v>
      </c>
      <c r="L19" s="91">
        <v>1.0940262748797126E-5</v>
      </c>
      <c r="M19" s="91">
        <v>1.1728124072881548E-2</v>
      </c>
      <c r="N19" s="91">
        <v>4.9652785594551095E-4</v>
      </c>
    </row>
    <row r="20" spans="2:14">
      <c r="B20" s="110" t="s">
        <v>528</v>
      </c>
      <c r="C20" s="83" t="s">
        <v>529</v>
      </c>
      <c r="D20" s="96" t="s">
        <v>126</v>
      </c>
      <c r="E20" s="96" t="s">
        <v>283</v>
      </c>
      <c r="F20" s="83" t="s">
        <v>530</v>
      </c>
      <c r="G20" s="96" t="s">
        <v>512</v>
      </c>
      <c r="H20" s="96" t="s">
        <v>170</v>
      </c>
      <c r="I20" s="90">
        <v>4448.0000000000009</v>
      </c>
      <c r="J20" s="92">
        <v>1442</v>
      </c>
      <c r="K20" s="90">
        <v>64.140160000000009</v>
      </c>
      <c r="L20" s="91">
        <v>8.1321195776773119E-6</v>
      </c>
      <c r="M20" s="91">
        <v>1.0712156857958739E-2</v>
      </c>
      <c r="N20" s="91">
        <v>4.5351534859124564E-4</v>
      </c>
    </row>
    <row r="21" spans="2:14">
      <c r="B21" s="110" t="s">
        <v>531</v>
      </c>
      <c r="C21" s="83" t="s">
        <v>532</v>
      </c>
      <c r="D21" s="96" t="s">
        <v>126</v>
      </c>
      <c r="E21" s="96" t="s">
        <v>283</v>
      </c>
      <c r="F21" s="83" t="s">
        <v>533</v>
      </c>
      <c r="G21" s="96" t="s">
        <v>344</v>
      </c>
      <c r="H21" s="96" t="s">
        <v>170</v>
      </c>
      <c r="I21" s="90">
        <v>3200.0000000000005</v>
      </c>
      <c r="J21" s="92">
        <v>13830</v>
      </c>
      <c r="K21" s="90">
        <v>442.56000000000006</v>
      </c>
      <c r="L21" s="91">
        <v>3.1546957829603141E-6</v>
      </c>
      <c r="M21" s="91">
        <v>7.3912695868831937E-2</v>
      </c>
      <c r="N21" s="91">
        <v>3.1292056750800382E-3</v>
      </c>
    </row>
    <row r="22" spans="2:14">
      <c r="B22" s="110" t="s">
        <v>534</v>
      </c>
      <c r="C22" s="83" t="s">
        <v>535</v>
      </c>
      <c r="D22" s="96" t="s">
        <v>126</v>
      </c>
      <c r="E22" s="96" t="s">
        <v>283</v>
      </c>
      <c r="F22" s="83" t="s">
        <v>536</v>
      </c>
      <c r="G22" s="96" t="s">
        <v>512</v>
      </c>
      <c r="H22" s="96" t="s">
        <v>170</v>
      </c>
      <c r="I22" s="90">
        <v>944249.00000000012</v>
      </c>
      <c r="J22" s="92">
        <v>66</v>
      </c>
      <c r="K22" s="90">
        <v>623.20434000000012</v>
      </c>
      <c r="L22" s="91">
        <v>7.2902117186771938E-5</v>
      </c>
      <c r="M22" s="91">
        <v>0.10408241333730148</v>
      </c>
      <c r="N22" s="91">
        <v>4.4064862560161556E-3</v>
      </c>
    </row>
    <row r="23" spans="2:14">
      <c r="B23" s="110" t="s">
        <v>537</v>
      </c>
      <c r="C23" s="83" t="s">
        <v>538</v>
      </c>
      <c r="D23" s="96" t="s">
        <v>126</v>
      </c>
      <c r="E23" s="96" t="s">
        <v>283</v>
      </c>
      <c r="F23" s="83" t="s">
        <v>539</v>
      </c>
      <c r="G23" s="96" t="s">
        <v>344</v>
      </c>
      <c r="H23" s="96" t="s">
        <v>170</v>
      </c>
      <c r="I23" s="90">
        <v>24317.000000000004</v>
      </c>
      <c r="J23" s="92">
        <v>1580</v>
      </c>
      <c r="K23" s="90">
        <v>388.63006000000007</v>
      </c>
      <c r="L23" s="91">
        <v>1.9051388503340776E-5</v>
      </c>
      <c r="M23" s="91">
        <v>6.4905765162386816E-2</v>
      </c>
      <c r="N23" s="91">
        <v>2.7478836525187448E-3</v>
      </c>
    </row>
    <row r="24" spans="2:14">
      <c r="B24" s="110" t="s">
        <v>540</v>
      </c>
      <c r="C24" s="83" t="s">
        <v>541</v>
      </c>
      <c r="D24" s="96" t="s">
        <v>126</v>
      </c>
      <c r="E24" s="96" t="s">
        <v>283</v>
      </c>
      <c r="F24" s="83" t="s">
        <v>284</v>
      </c>
      <c r="G24" s="96" t="s">
        <v>285</v>
      </c>
      <c r="H24" s="96" t="s">
        <v>170</v>
      </c>
      <c r="I24" s="90">
        <v>41906.000000000007</v>
      </c>
      <c r="J24" s="92">
        <v>1586</v>
      </c>
      <c r="K24" s="90">
        <v>664.62916000000018</v>
      </c>
      <c r="L24" s="91">
        <v>2.7516060231559305E-5</v>
      </c>
      <c r="M24" s="91">
        <v>0.11100084275270529</v>
      </c>
      <c r="N24" s="91">
        <v>4.6993884203174238E-3</v>
      </c>
    </row>
    <row r="25" spans="2:14">
      <c r="B25" s="110" t="s">
        <v>542</v>
      </c>
      <c r="C25" s="83" t="s">
        <v>543</v>
      </c>
      <c r="D25" s="96" t="s">
        <v>126</v>
      </c>
      <c r="E25" s="96" t="s">
        <v>283</v>
      </c>
      <c r="F25" s="83" t="s">
        <v>289</v>
      </c>
      <c r="G25" s="96" t="s">
        <v>285</v>
      </c>
      <c r="H25" s="96" t="s">
        <v>170</v>
      </c>
      <c r="I25" s="90">
        <v>2880.0000000000005</v>
      </c>
      <c r="J25" s="92">
        <v>5635</v>
      </c>
      <c r="K25" s="90">
        <v>162.28800000000004</v>
      </c>
      <c r="L25" s="91">
        <v>1.2410230939229721E-5</v>
      </c>
      <c r="M25" s="91">
        <v>2.7103994005696401E-2</v>
      </c>
      <c r="N25" s="91">
        <v>1.1474885452760965E-3</v>
      </c>
    </row>
    <row r="26" spans="2:14">
      <c r="B26" s="110" t="s">
        <v>544</v>
      </c>
      <c r="C26" s="83" t="s">
        <v>545</v>
      </c>
      <c r="D26" s="96" t="s">
        <v>126</v>
      </c>
      <c r="E26" s="96" t="s">
        <v>283</v>
      </c>
      <c r="F26" s="83"/>
      <c r="G26" s="96" t="s">
        <v>546</v>
      </c>
      <c r="H26" s="96" t="s">
        <v>170</v>
      </c>
      <c r="I26" s="90">
        <v>3300.0000000000005</v>
      </c>
      <c r="J26" s="92">
        <v>14560</v>
      </c>
      <c r="K26" s="90">
        <v>480.48000000000008</v>
      </c>
      <c r="L26" s="91">
        <v>6.7108781624756604E-6</v>
      </c>
      <c r="M26" s="91">
        <v>8.0245779354339242E-2</v>
      </c>
      <c r="N26" s="91">
        <v>3.3973263348753995E-3</v>
      </c>
    </row>
    <row r="27" spans="2:14">
      <c r="B27" s="110" t="s">
        <v>547</v>
      </c>
      <c r="C27" s="83" t="s">
        <v>548</v>
      </c>
      <c r="D27" s="96" t="s">
        <v>126</v>
      </c>
      <c r="E27" s="96" t="s">
        <v>283</v>
      </c>
      <c r="F27" s="83" t="s">
        <v>549</v>
      </c>
      <c r="G27" s="96" t="s">
        <v>198</v>
      </c>
      <c r="H27" s="96" t="s">
        <v>170</v>
      </c>
      <c r="I27" s="90">
        <v>727.00000000000011</v>
      </c>
      <c r="J27" s="92">
        <v>26260</v>
      </c>
      <c r="K27" s="90">
        <v>190.91020000000003</v>
      </c>
      <c r="L27" s="91">
        <v>1.2127907215337417E-5</v>
      </c>
      <c r="M27" s="91">
        <v>3.188423615070924E-2</v>
      </c>
      <c r="N27" s="91">
        <v>1.3498673202970561E-3</v>
      </c>
    </row>
    <row r="28" spans="2:14">
      <c r="B28" s="110" t="s">
        <v>550</v>
      </c>
      <c r="C28" s="83" t="s">
        <v>551</v>
      </c>
      <c r="D28" s="96" t="s">
        <v>126</v>
      </c>
      <c r="E28" s="96" t="s">
        <v>283</v>
      </c>
      <c r="F28" s="83" t="s">
        <v>298</v>
      </c>
      <c r="G28" s="96" t="s">
        <v>285</v>
      </c>
      <c r="H28" s="96" t="s">
        <v>170</v>
      </c>
      <c r="I28" s="90">
        <v>15937.000000000002</v>
      </c>
      <c r="J28" s="92">
        <v>2291</v>
      </c>
      <c r="K28" s="90">
        <v>365.11667</v>
      </c>
      <c r="L28" s="91">
        <v>1.1950802500212267E-5</v>
      </c>
      <c r="M28" s="91">
        <v>6.0978754036403363E-2</v>
      </c>
      <c r="N28" s="91">
        <v>2.58162770207503E-3</v>
      </c>
    </row>
    <row r="29" spans="2:14">
      <c r="B29" s="110" t="s">
        <v>552</v>
      </c>
      <c r="C29" s="83" t="s">
        <v>553</v>
      </c>
      <c r="D29" s="96" t="s">
        <v>126</v>
      </c>
      <c r="E29" s="96" t="s">
        <v>283</v>
      </c>
      <c r="F29" s="83" t="s">
        <v>385</v>
      </c>
      <c r="G29" s="96" t="s">
        <v>386</v>
      </c>
      <c r="H29" s="96" t="s">
        <v>170</v>
      </c>
      <c r="I29" s="90">
        <v>393.00000000000006</v>
      </c>
      <c r="J29" s="92">
        <v>56500</v>
      </c>
      <c r="K29" s="90">
        <v>230.46962000000002</v>
      </c>
      <c r="L29" s="91">
        <v>3.8722855204603002E-5</v>
      </c>
      <c r="M29" s="91">
        <v>3.8491121949713637E-2</v>
      </c>
      <c r="N29" s="91">
        <v>1.6295798147992133E-3</v>
      </c>
    </row>
    <row r="30" spans="2:14">
      <c r="B30" s="110" t="s">
        <v>554</v>
      </c>
      <c r="C30" s="83" t="s">
        <v>555</v>
      </c>
      <c r="D30" s="96" t="s">
        <v>126</v>
      </c>
      <c r="E30" s="96" t="s">
        <v>283</v>
      </c>
      <c r="F30" s="83" t="s">
        <v>311</v>
      </c>
      <c r="G30" s="96" t="s">
        <v>312</v>
      </c>
      <c r="H30" s="96" t="s">
        <v>170</v>
      </c>
      <c r="I30" s="90">
        <v>1455.0000000000002</v>
      </c>
      <c r="J30" s="92">
        <v>16710</v>
      </c>
      <c r="K30" s="90">
        <v>243.13050000000004</v>
      </c>
      <c r="L30" s="91">
        <v>1.199774788666474E-5</v>
      </c>
      <c r="M30" s="91">
        <v>4.0605636982413783E-2</v>
      </c>
      <c r="N30" s="91">
        <v>1.7191010041238412E-3</v>
      </c>
    </row>
    <row r="31" spans="2:14">
      <c r="B31" s="111"/>
      <c r="C31" s="83"/>
      <c r="D31" s="83"/>
      <c r="E31" s="83"/>
      <c r="F31" s="83"/>
      <c r="G31" s="83"/>
      <c r="H31" s="83"/>
      <c r="I31" s="90"/>
      <c r="J31" s="92"/>
      <c r="K31" s="83"/>
      <c r="L31" s="83"/>
      <c r="M31" s="91"/>
      <c r="N31" s="83"/>
    </row>
    <row r="32" spans="2:14">
      <c r="B32" s="109" t="s">
        <v>32</v>
      </c>
      <c r="C32" s="85"/>
      <c r="D32" s="85"/>
      <c r="E32" s="85"/>
      <c r="F32" s="85"/>
      <c r="G32" s="85"/>
      <c r="H32" s="85"/>
      <c r="I32" s="93"/>
      <c r="J32" s="95"/>
      <c r="K32" s="93">
        <v>770.57168999999999</v>
      </c>
      <c r="L32" s="85"/>
      <c r="M32" s="94">
        <v>0.12869448429162564</v>
      </c>
      <c r="N32" s="94">
        <v>5.4484754731652556E-3</v>
      </c>
    </row>
    <row r="33" spans="2:14">
      <c r="B33" s="110" t="s">
        <v>556</v>
      </c>
      <c r="C33" s="83" t="s">
        <v>557</v>
      </c>
      <c r="D33" s="96" t="s">
        <v>126</v>
      </c>
      <c r="E33" s="96" t="s">
        <v>283</v>
      </c>
      <c r="F33" s="83" t="s">
        <v>558</v>
      </c>
      <c r="G33" s="96" t="s">
        <v>559</v>
      </c>
      <c r="H33" s="96" t="s">
        <v>170</v>
      </c>
      <c r="I33" s="90">
        <v>3775.0000000000005</v>
      </c>
      <c r="J33" s="92">
        <v>1270</v>
      </c>
      <c r="K33" s="90">
        <v>47.94250000000001</v>
      </c>
      <c r="L33" s="91">
        <v>3.4691952918930379E-5</v>
      </c>
      <c r="M33" s="91">
        <v>8.0069582015805212E-3</v>
      </c>
      <c r="N33" s="91">
        <v>3.3898667542824642E-4</v>
      </c>
    </row>
    <row r="34" spans="2:14">
      <c r="B34" s="110" t="s">
        <v>560</v>
      </c>
      <c r="C34" s="83" t="s">
        <v>561</v>
      </c>
      <c r="D34" s="96" t="s">
        <v>126</v>
      </c>
      <c r="E34" s="96" t="s">
        <v>283</v>
      </c>
      <c r="F34" s="83" t="s">
        <v>562</v>
      </c>
      <c r="G34" s="96" t="s">
        <v>312</v>
      </c>
      <c r="H34" s="96" t="s">
        <v>170</v>
      </c>
      <c r="I34" s="90">
        <v>5109.0000000000009</v>
      </c>
      <c r="J34" s="92">
        <v>3100</v>
      </c>
      <c r="K34" s="90">
        <v>158.37900000000002</v>
      </c>
      <c r="L34" s="91">
        <v>3.2966095077767114E-5</v>
      </c>
      <c r="M34" s="91">
        <v>2.6451145288796399E-2</v>
      </c>
      <c r="N34" s="91">
        <v>1.1198492082734575E-3</v>
      </c>
    </row>
    <row r="35" spans="2:14">
      <c r="B35" s="110" t="s">
        <v>563</v>
      </c>
      <c r="C35" s="83" t="s">
        <v>564</v>
      </c>
      <c r="D35" s="96" t="s">
        <v>126</v>
      </c>
      <c r="E35" s="96" t="s">
        <v>283</v>
      </c>
      <c r="F35" s="83" t="s">
        <v>319</v>
      </c>
      <c r="G35" s="96" t="s">
        <v>312</v>
      </c>
      <c r="H35" s="96" t="s">
        <v>170</v>
      </c>
      <c r="I35" s="90">
        <v>560.00000000000011</v>
      </c>
      <c r="J35" s="92">
        <v>3839</v>
      </c>
      <c r="K35" s="90">
        <v>21.498400000000004</v>
      </c>
      <c r="L35" s="91">
        <v>5.1905998940357581E-6</v>
      </c>
      <c r="M35" s="91">
        <v>3.5904842300851785E-3</v>
      </c>
      <c r="N35" s="91">
        <v>1.5200857575275827E-4</v>
      </c>
    </row>
    <row r="36" spans="2:14">
      <c r="B36" s="110" t="s">
        <v>565</v>
      </c>
      <c r="C36" s="83" t="s">
        <v>566</v>
      </c>
      <c r="D36" s="96" t="s">
        <v>126</v>
      </c>
      <c r="E36" s="96" t="s">
        <v>283</v>
      </c>
      <c r="F36" s="83" t="s">
        <v>353</v>
      </c>
      <c r="G36" s="96" t="s">
        <v>312</v>
      </c>
      <c r="H36" s="96" t="s">
        <v>170</v>
      </c>
      <c r="I36" s="90">
        <v>127.00000000000001</v>
      </c>
      <c r="J36" s="92">
        <v>139900</v>
      </c>
      <c r="K36" s="90">
        <v>177.67300000000003</v>
      </c>
      <c r="L36" s="91">
        <v>6.3302653976229112E-5</v>
      </c>
      <c r="M36" s="91">
        <v>2.9673468937777878E-2</v>
      </c>
      <c r="N36" s="91">
        <v>1.2562711494678589E-3</v>
      </c>
    </row>
    <row r="37" spans="2:14">
      <c r="B37" s="110" t="s">
        <v>567</v>
      </c>
      <c r="C37" s="83" t="s">
        <v>568</v>
      </c>
      <c r="D37" s="96" t="s">
        <v>126</v>
      </c>
      <c r="E37" s="96" t="s">
        <v>283</v>
      </c>
      <c r="F37" s="83" t="s">
        <v>569</v>
      </c>
      <c r="G37" s="96" t="s">
        <v>570</v>
      </c>
      <c r="H37" s="96" t="s">
        <v>170</v>
      </c>
      <c r="I37" s="90">
        <v>866.00000000000011</v>
      </c>
      <c r="J37" s="92">
        <v>5834</v>
      </c>
      <c r="K37" s="90">
        <v>50.52244000000001</v>
      </c>
      <c r="L37" s="91">
        <v>3.8518544744471495E-5</v>
      </c>
      <c r="M37" s="91">
        <v>8.4378383547345209E-3</v>
      </c>
      <c r="N37" s="91">
        <v>3.5722863784998812E-4</v>
      </c>
    </row>
    <row r="38" spans="2:14">
      <c r="B38" s="110" t="s">
        <v>571</v>
      </c>
      <c r="C38" s="83" t="s">
        <v>572</v>
      </c>
      <c r="D38" s="96" t="s">
        <v>126</v>
      </c>
      <c r="E38" s="96" t="s">
        <v>283</v>
      </c>
      <c r="F38" s="83" t="s">
        <v>573</v>
      </c>
      <c r="G38" s="96" t="s">
        <v>574</v>
      </c>
      <c r="H38" s="96" t="s">
        <v>170</v>
      </c>
      <c r="I38" s="90">
        <v>1500.0000000000002</v>
      </c>
      <c r="J38" s="92">
        <v>7367</v>
      </c>
      <c r="K38" s="90">
        <v>110.50500000000001</v>
      </c>
      <c r="L38" s="91">
        <v>1.6462083935644404E-5</v>
      </c>
      <c r="M38" s="91">
        <v>1.8455627388343439E-2</v>
      </c>
      <c r="N38" s="91">
        <v>7.8134687528181408E-4</v>
      </c>
    </row>
    <row r="39" spans="2:14">
      <c r="B39" s="110" t="s">
        <v>575</v>
      </c>
      <c r="C39" s="83" t="s">
        <v>576</v>
      </c>
      <c r="D39" s="96" t="s">
        <v>126</v>
      </c>
      <c r="E39" s="96" t="s">
        <v>283</v>
      </c>
      <c r="F39" s="83" t="s">
        <v>577</v>
      </c>
      <c r="G39" s="96" t="s">
        <v>578</v>
      </c>
      <c r="H39" s="96" t="s">
        <v>170</v>
      </c>
      <c r="I39" s="90">
        <v>1478.0000000000002</v>
      </c>
      <c r="J39" s="92">
        <v>4315</v>
      </c>
      <c r="K39" s="90">
        <v>63.775700000000015</v>
      </c>
      <c r="L39" s="91">
        <v>3.1037642570508163E-5</v>
      </c>
      <c r="M39" s="91">
        <v>1.0651287775492286E-2</v>
      </c>
      <c r="N39" s="91">
        <v>4.50938364000818E-4</v>
      </c>
    </row>
    <row r="40" spans="2:14">
      <c r="B40" s="110" t="s">
        <v>579</v>
      </c>
      <c r="C40" s="83" t="s">
        <v>580</v>
      </c>
      <c r="D40" s="96" t="s">
        <v>126</v>
      </c>
      <c r="E40" s="96" t="s">
        <v>283</v>
      </c>
      <c r="F40" s="83" t="s">
        <v>581</v>
      </c>
      <c r="G40" s="96" t="s">
        <v>582</v>
      </c>
      <c r="H40" s="96" t="s">
        <v>170</v>
      </c>
      <c r="I40" s="90">
        <v>236.00000000000003</v>
      </c>
      <c r="J40" s="92">
        <v>1383</v>
      </c>
      <c r="K40" s="90">
        <v>3.2638800000000008</v>
      </c>
      <c r="L40" s="91">
        <v>3.5616092449234472E-6</v>
      </c>
      <c r="M40" s="91">
        <v>5.4510613203263565E-4</v>
      </c>
      <c r="N40" s="91">
        <v>2.3077891853715282E-5</v>
      </c>
    </row>
    <row r="41" spans="2:14">
      <c r="B41" s="110" t="s">
        <v>583</v>
      </c>
      <c r="C41" s="83" t="s">
        <v>584</v>
      </c>
      <c r="D41" s="96" t="s">
        <v>126</v>
      </c>
      <c r="E41" s="96" t="s">
        <v>283</v>
      </c>
      <c r="F41" s="83" t="s">
        <v>585</v>
      </c>
      <c r="G41" s="96" t="s">
        <v>512</v>
      </c>
      <c r="H41" s="96" t="s">
        <v>170</v>
      </c>
      <c r="I41" s="90">
        <v>50302.000000000007</v>
      </c>
      <c r="J41" s="92">
        <v>33.200000000000003</v>
      </c>
      <c r="K41" s="90">
        <v>16.70026</v>
      </c>
      <c r="L41" s="91">
        <v>6.020121207340994E-6</v>
      </c>
      <c r="M41" s="91">
        <v>2.7891387344324368E-3</v>
      </c>
      <c r="N41" s="91">
        <v>1.1808240321608854E-4</v>
      </c>
    </row>
    <row r="42" spans="2:14">
      <c r="B42" s="110" t="s">
        <v>586</v>
      </c>
      <c r="C42" s="83" t="s">
        <v>587</v>
      </c>
      <c r="D42" s="96" t="s">
        <v>126</v>
      </c>
      <c r="E42" s="96" t="s">
        <v>283</v>
      </c>
      <c r="F42" s="83" t="s">
        <v>588</v>
      </c>
      <c r="G42" s="96" t="s">
        <v>312</v>
      </c>
      <c r="H42" s="96" t="s">
        <v>170</v>
      </c>
      <c r="I42" s="90">
        <v>9104.0000000000018</v>
      </c>
      <c r="J42" s="92">
        <v>737</v>
      </c>
      <c r="K42" s="90">
        <v>67.096480000000014</v>
      </c>
      <c r="L42" s="91">
        <v>2.2567239553791144E-5</v>
      </c>
      <c r="M42" s="91">
        <v>1.1205896872987087E-2</v>
      </c>
      <c r="N42" s="91">
        <v>4.744185782580764E-4</v>
      </c>
    </row>
    <row r="43" spans="2:14">
      <c r="B43" s="110" t="s">
        <v>589</v>
      </c>
      <c r="C43" s="83" t="s">
        <v>590</v>
      </c>
      <c r="D43" s="96" t="s">
        <v>126</v>
      </c>
      <c r="E43" s="96" t="s">
        <v>283</v>
      </c>
      <c r="F43" s="83" t="s">
        <v>591</v>
      </c>
      <c r="G43" s="96" t="s">
        <v>312</v>
      </c>
      <c r="H43" s="96" t="s">
        <v>170</v>
      </c>
      <c r="I43" s="90">
        <v>6351.0000000000009</v>
      </c>
      <c r="J43" s="92">
        <v>837.9</v>
      </c>
      <c r="K43" s="90">
        <v>53.215030000000006</v>
      </c>
      <c r="L43" s="91">
        <v>1.8140531276778066E-5</v>
      </c>
      <c r="M43" s="91">
        <v>8.8875323753632683E-3</v>
      </c>
      <c r="N43" s="91">
        <v>3.7626711378243509E-4</v>
      </c>
    </row>
    <row r="44" spans="2:14">
      <c r="B44" s="111"/>
      <c r="C44" s="83"/>
      <c r="D44" s="83"/>
      <c r="E44" s="83"/>
      <c r="F44" s="83"/>
      <c r="G44" s="83"/>
      <c r="H44" s="83"/>
      <c r="I44" s="90"/>
      <c r="J44" s="92"/>
      <c r="K44" s="83"/>
      <c r="L44" s="83"/>
      <c r="M44" s="91"/>
      <c r="N44" s="83"/>
    </row>
    <row r="45" spans="2:14">
      <c r="B45" s="109" t="s">
        <v>31</v>
      </c>
      <c r="C45" s="85"/>
      <c r="D45" s="85"/>
      <c r="E45" s="85"/>
      <c r="F45" s="85"/>
      <c r="G45" s="85"/>
      <c r="H45" s="85"/>
      <c r="I45" s="93"/>
      <c r="J45" s="95"/>
      <c r="K45" s="93">
        <v>9.9018300000000021</v>
      </c>
      <c r="L45" s="85"/>
      <c r="M45" s="94">
        <v>1.6537214148022331E-3</v>
      </c>
      <c r="N45" s="94">
        <v>7.0012795168288534E-5</v>
      </c>
    </row>
    <row r="46" spans="2:14">
      <c r="B46" s="110" t="s">
        <v>592</v>
      </c>
      <c r="C46" s="83" t="s">
        <v>593</v>
      </c>
      <c r="D46" s="96" t="s">
        <v>126</v>
      </c>
      <c r="E46" s="96" t="s">
        <v>283</v>
      </c>
      <c r="F46" s="83" t="s">
        <v>594</v>
      </c>
      <c r="G46" s="96" t="s">
        <v>157</v>
      </c>
      <c r="H46" s="96" t="s">
        <v>170</v>
      </c>
      <c r="I46" s="90">
        <v>589.00000000000011</v>
      </c>
      <c r="J46" s="92">
        <v>733.2</v>
      </c>
      <c r="K46" s="90">
        <v>4.3185500000000001</v>
      </c>
      <c r="L46" s="91">
        <v>1.0806774324645411E-5</v>
      </c>
      <c r="M46" s="91">
        <v>7.2124835670721288E-4</v>
      </c>
      <c r="N46" s="91">
        <v>3.0535139118123866E-5</v>
      </c>
    </row>
    <row r="47" spans="2:14">
      <c r="B47" s="110" t="s">
        <v>595</v>
      </c>
      <c r="C47" s="83" t="s">
        <v>596</v>
      </c>
      <c r="D47" s="96" t="s">
        <v>126</v>
      </c>
      <c r="E47" s="96" t="s">
        <v>283</v>
      </c>
      <c r="F47" s="83" t="s">
        <v>597</v>
      </c>
      <c r="G47" s="96" t="s">
        <v>598</v>
      </c>
      <c r="H47" s="96" t="s">
        <v>170</v>
      </c>
      <c r="I47" s="90">
        <v>1382.0000000000002</v>
      </c>
      <c r="J47" s="92">
        <v>404</v>
      </c>
      <c r="K47" s="90">
        <v>5.5832799999999994</v>
      </c>
      <c r="L47" s="91">
        <v>8.3770657180320663E-6</v>
      </c>
      <c r="M47" s="91">
        <v>9.3247305809501964E-4</v>
      </c>
      <c r="N47" s="91">
        <v>3.9477656050164662E-5</v>
      </c>
    </row>
    <row r="48" spans="2:14">
      <c r="B48" s="111"/>
      <c r="C48" s="83"/>
      <c r="D48" s="83"/>
      <c r="E48" s="83"/>
      <c r="F48" s="83"/>
      <c r="G48" s="83"/>
      <c r="H48" s="83"/>
      <c r="I48" s="90"/>
      <c r="J48" s="92"/>
      <c r="K48" s="83"/>
      <c r="L48" s="83"/>
      <c r="M48" s="91"/>
      <c r="N48" s="83"/>
    </row>
    <row r="49" spans="2:14">
      <c r="B49" s="108" t="s">
        <v>236</v>
      </c>
      <c r="C49" s="85"/>
      <c r="D49" s="85"/>
      <c r="E49" s="85"/>
      <c r="F49" s="85"/>
      <c r="G49" s="85"/>
      <c r="H49" s="85"/>
      <c r="I49" s="93"/>
      <c r="J49" s="95"/>
      <c r="K49" s="93">
        <v>58.33700000000001</v>
      </c>
      <c r="L49" s="85"/>
      <c r="M49" s="94">
        <v>9.7429612683027148E-3</v>
      </c>
      <c r="N49" s="94">
        <v>4.1248298867304815E-4</v>
      </c>
    </row>
    <row r="50" spans="2:14">
      <c r="B50" s="109" t="s">
        <v>66</v>
      </c>
      <c r="C50" s="85"/>
      <c r="D50" s="85"/>
      <c r="E50" s="85"/>
      <c r="F50" s="85"/>
      <c r="G50" s="85"/>
      <c r="H50" s="85"/>
      <c r="I50" s="93"/>
      <c r="J50" s="95"/>
      <c r="K50" s="93">
        <v>58.33700000000001</v>
      </c>
      <c r="L50" s="85"/>
      <c r="M50" s="94">
        <v>9.7429612683027148E-3</v>
      </c>
      <c r="N50" s="94">
        <v>4.1248298867304815E-4</v>
      </c>
    </row>
    <row r="51" spans="2:14">
      <c r="B51" s="110" t="s">
        <v>599</v>
      </c>
      <c r="C51" s="83" t="s">
        <v>600</v>
      </c>
      <c r="D51" s="96" t="s">
        <v>601</v>
      </c>
      <c r="E51" s="96" t="s">
        <v>602</v>
      </c>
      <c r="F51" s="83" t="s">
        <v>603</v>
      </c>
      <c r="G51" s="96" t="s">
        <v>604</v>
      </c>
      <c r="H51" s="96" t="s">
        <v>169</v>
      </c>
      <c r="I51" s="90">
        <v>215.00000000000003</v>
      </c>
      <c r="J51" s="92">
        <v>2865</v>
      </c>
      <c r="K51" s="90">
        <v>23.684240000000006</v>
      </c>
      <c r="L51" s="91">
        <v>6.1096459801158024E-6</v>
      </c>
      <c r="M51" s="91">
        <v>3.9555450741242419E-3</v>
      </c>
      <c r="N51" s="91">
        <v>1.6746397825821957E-4</v>
      </c>
    </row>
    <row r="52" spans="2:14">
      <c r="B52" s="110" t="s">
        <v>605</v>
      </c>
      <c r="C52" s="83" t="s">
        <v>606</v>
      </c>
      <c r="D52" s="96" t="s">
        <v>607</v>
      </c>
      <c r="E52" s="96" t="s">
        <v>602</v>
      </c>
      <c r="F52" s="83" t="s">
        <v>608</v>
      </c>
      <c r="G52" s="96" t="s">
        <v>609</v>
      </c>
      <c r="H52" s="96" t="s">
        <v>169</v>
      </c>
      <c r="I52" s="90">
        <v>167.00000000000003</v>
      </c>
      <c r="J52" s="92">
        <v>3812</v>
      </c>
      <c r="K52" s="90">
        <v>24.477430000000005</v>
      </c>
      <c r="L52" s="91">
        <v>7.6176254885201482E-7</v>
      </c>
      <c r="M52" s="91">
        <v>4.0880170807136278E-3</v>
      </c>
      <c r="N52" s="91">
        <v>1.7307238084638102E-4</v>
      </c>
    </row>
    <row r="53" spans="2:14">
      <c r="B53" s="110" t="s">
        <v>610</v>
      </c>
      <c r="C53" s="83" t="s">
        <v>611</v>
      </c>
      <c r="D53" s="96" t="s">
        <v>601</v>
      </c>
      <c r="E53" s="96" t="s">
        <v>602</v>
      </c>
      <c r="F53" s="83" t="s">
        <v>597</v>
      </c>
      <c r="G53" s="96" t="s">
        <v>598</v>
      </c>
      <c r="H53" s="96" t="s">
        <v>169</v>
      </c>
      <c r="I53" s="90">
        <v>253.00000000000003</v>
      </c>
      <c r="J53" s="92">
        <v>1046</v>
      </c>
      <c r="K53" s="90">
        <v>10.175330000000002</v>
      </c>
      <c r="L53" s="91">
        <v>1.5335728495292873E-5</v>
      </c>
      <c r="M53" s="91">
        <v>1.699399113464845E-3</v>
      </c>
      <c r="N53" s="91">
        <v>7.1946629568447591E-5</v>
      </c>
    </row>
    <row r="54" spans="2:14">
      <c r="B54" s="135"/>
      <c r="C54" s="135"/>
      <c r="D54" s="135"/>
      <c r="E54" s="136"/>
      <c r="F54" s="136"/>
      <c r="G54" s="136"/>
      <c r="H54" s="136"/>
      <c r="I54" s="136"/>
      <c r="J54" s="136"/>
      <c r="K54" s="136"/>
      <c r="L54" s="136"/>
      <c r="M54" s="136"/>
      <c r="N54" s="136"/>
    </row>
    <row r="55" spans="2:14">
      <c r="B55" s="135"/>
      <c r="C55" s="135"/>
      <c r="D55" s="135"/>
      <c r="E55" s="136"/>
      <c r="F55" s="136"/>
      <c r="G55" s="136"/>
      <c r="H55" s="136"/>
      <c r="I55" s="136"/>
      <c r="J55" s="136"/>
      <c r="K55" s="136"/>
      <c r="L55" s="136"/>
      <c r="M55" s="136"/>
      <c r="N55" s="136"/>
    </row>
    <row r="56" spans="2:14">
      <c r="B56" s="133" t="s">
        <v>745</v>
      </c>
      <c r="C56" s="135"/>
      <c r="D56" s="135"/>
      <c r="E56" s="136"/>
      <c r="F56" s="136"/>
      <c r="G56" s="136"/>
      <c r="H56" s="136"/>
      <c r="I56" s="136"/>
      <c r="J56" s="136"/>
      <c r="K56" s="136"/>
      <c r="L56" s="136"/>
      <c r="M56" s="136"/>
      <c r="N56" s="136"/>
    </row>
    <row r="57" spans="2:14">
      <c r="B57" s="133" t="s">
        <v>118</v>
      </c>
      <c r="C57" s="135"/>
      <c r="D57" s="135"/>
      <c r="E57" s="136"/>
      <c r="F57" s="136"/>
      <c r="G57" s="136"/>
      <c r="H57" s="136"/>
      <c r="I57" s="136"/>
      <c r="J57" s="136"/>
      <c r="K57" s="136"/>
      <c r="L57" s="136"/>
      <c r="M57" s="136"/>
      <c r="N57" s="136"/>
    </row>
    <row r="58" spans="2:14">
      <c r="B58" s="134"/>
      <c r="C58" s="135"/>
      <c r="D58" s="135"/>
      <c r="E58" s="136"/>
      <c r="F58" s="136"/>
      <c r="G58" s="136"/>
      <c r="H58" s="136"/>
      <c r="I58" s="136"/>
      <c r="J58" s="136"/>
      <c r="K58" s="136"/>
      <c r="L58" s="136"/>
      <c r="M58" s="136"/>
      <c r="N58" s="136"/>
    </row>
    <row r="59" spans="2:14">
      <c r="B59" s="135"/>
      <c r="C59" s="135"/>
      <c r="D59" s="135"/>
      <c r="E59" s="136"/>
      <c r="F59" s="136"/>
      <c r="G59" s="136"/>
      <c r="H59" s="136"/>
      <c r="I59" s="136"/>
      <c r="J59" s="136"/>
      <c r="K59" s="136"/>
      <c r="L59" s="136"/>
      <c r="M59" s="136"/>
      <c r="N59" s="136"/>
    </row>
    <row r="60" spans="2:14">
      <c r="E60" s="1"/>
      <c r="F60" s="1"/>
      <c r="G60" s="1"/>
    </row>
    <row r="61" spans="2:14">
      <c r="E61" s="1"/>
      <c r="F61" s="1"/>
      <c r="G61" s="1"/>
    </row>
    <row r="62" spans="2:14">
      <c r="E62" s="1"/>
      <c r="F62" s="1"/>
      <c r="G62" s="1"/>
    </row>
    <row r="63" spans="2:14">
      <c r="E63" s="1"/>
      <c r="F63" s="1"/>
      <c r="G63" s="1"/>
    </row>
    <row r="64" spans="2:14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conditionalFormatting sqref="B56">
    <cfRule type="cellIs" dxfId="24" priority="2" operator="equal">
      <formula>"NR3"</formula>
    </cfRule>
  </conditionalFormatting>
  <conditionalFormatting sqref="B56">
    <cfRule type="containsText" dxfId="23" priority="1" operator="containsText" text="הפרשה ">
      <formula>NOT(ISERROR(SEARCH("הפרשה ",B56)))</formula>
    </cfRule>
  </conditionalFormatting>
  <dataValidations count="4">
    <dataValidation allowBlank="1" showInputMessage="1" showErrorMessage="1" sqref="A1"/>
    <dataValidation type="list" allowBlank="1" showInputMessage="1" showErrorMessage="1" sqref="E12:E357">
      <formula1>$BA$6:$BA$23</formula1>
    </dataValidation>
    <dataValidation type="list" allowBlank="1" showInputMessage="1" showErrorMessage="1" sqref="H12:H357">
      <formula1>$BE$6:$BE$19</formula1>
    </dataValidation>
    <dataValidation type="list" allowBlank="1" showInputMessage="1" showErrorMessage="1" sqref="G12:G363">
      <formula1>$BC$6:$BC$29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21.28515625" style="2" bestFit="1" customWidth="1"/>
    <col min="4" max="4" width="6.5703125" style="2" bestFit="1" customWidth="1"/>
    <col min="5" max="5" width="11.28515625" style="2" bestFit="1" customWidth="1"/>
    <col min="6" max="6" width="6.5703125" style="2" customWidth="1"/>
    <col min="7" max="7" width="12" style="2" bestFit="1" customWidth="1"/>
    <col min="8" max="8" width="13.140625" style="1" bestFit="1" customWidth="1"/>
    <col min="9" max="9" width="11.8554687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185</v>
      </c>
      <c r="C1" s="81" t="s" vm="1">
        <v>239</v>
      </c>
    </row>
    <row r="2" spans="2:58">
      <c r="B2" s="57" t="s">
        <v>184</v>
      </c>
      <c r="C2" s="81" t="s">
        <v>240</v>
      </c>
    </row>
    <row r="3" spans="2:58">
      <c r="B3" s="57" t="s">
        <v>186</v>
      </c>
      <c r="C3" s="81" t="s">
        <v>241</v>
      </c>
    </row>
    <row r="4" spans="2:58">
      <c r="B4" s="57" t="s">
        <v>187</v>
      </c>
      <c r="C4" s="81">
        <v>9729</v>
      </c>
    </row>
    <row r="6" spans="2:58" ht="26.25" customHeight="1">
      <c r="B6" s="152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4"/>
      <c r="BF6" s="3"/>
    </row>
    <row r="7" spans="2:58" ht="26.25" customHeight="1">
      <c r="B7" s="152" t="s">
        <v>96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  <c r="BC7" s="3"/>
      <c r="BF7" s="3"/>
    </row>
    <row r="8" spans="2:58" s="3" customFormat="1" ht="61.5" customHeight="1">
      <c r="B8" s="23" t="s">
        <v>121</v>
      </c>
      <c r="C8" s="31" t="s">
        <v>48</v>
      </c>
      <c r="D8" s="73" t="s">
        <v>125</v>
      </c>
      <c r="E8" s="73" t="s">
        <v>123</v>
      </c>
      <c r="F8" s="73" t="s">
        <v>67</v>
      </c>
      <c r="G8" s="31" t="s">
        <v>107</v>
      </c>
      <c r="H8" s="31" t="s">
        <v>0</v>
      </c>
      <c r="I8" s="31" t="s">
        <v>111</v>
      </c>
      <c r="J8" s="31" t="s">
        <v>64</v>
      </c>
      <c r="K8" s="31" t="s">
        <v>61</v>
      </c>
      <c r="L8" s="73" t="s">
        <v>188</v>
      </c>
      <c r="M8" s="32" t="s">
        <v>190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65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99" t="s">
        <v>34</v>
      </c>
      <c r="C11" s="100"/>
      <c r="D11" s="100"/>
      <c r="E11" s="100"/>
      <c r="F11" s="100"/>
      <c r="G11" s="100"/>
      <c r="H11" s="102"/>
      <c r="I11" s="104"/>
      <c r="J11" s="102">
        <v>52104.196030000006</v>
      </c>
      <c r="K11" s="100"/>
      <c r="L11" s="105">
        <v>1</v>
      </c>
      <c r="M11" s="105">
        <v>0.36841274835628796</v>
      </c>
      <c r="N11" s="5"/>
      <c r="BC11" s="1"/>
      <c r="BD11" s="3"/>
      <c r="BF11" s="1"/>
    </row>
    <row r="12" spans="2:58" ht="20.25">
      <c r="B12" s="84" t="s">
        <v>237</v>
      </c>
      <c r="C12" s="85"/>
      <c r="D12" s="85"/>
      <c r="E12" s="85"/>
      <c r="F12" s="85"/>
      <c r="G12" s="85"/>
      <c r="H12" s="93"/>
      <c r="I12" s="95"/>
      <c r="J12" s="93">
        <v>29544.196170000003</v>
      </c>
      <c r="K12" s="85"/>
      <c r="L12" s="94">
        <v>0.56702143821563533</v>
      </c>
      <c r="M12" s="94">
        <v>0.20889792642995733</v>
      </c>
      <c r="BD12" s="4"/>
    </row>
    <row r="13" spans="2:58">
      <c r="B13" s="101" t="s">
        <v>69</v>
      </c>
      <c r="C13" s="85"/>
      <c r="D13" s="85"/>
      <c r="E13" s="85"/>
      <c r="F13" s="85"/>
      <c r="G13" s="85"/>
      <c r="H13" s="93"/>
      <c r="I13" s="95"/>
      <c r="J13" s="93">
        <v>5856.7361100000016</v>
      </c>
      <c r="K13" s="85"/>
      <c r="L13" s="94">
        <v>0.1124043082178616</v>
      </c>
      <c r="M13" s="94">
        <v>4.1411180117629676E-2</v>
      </c>
    </row>
    <row r="14" spans="2:58">
      <c r="B14" s="89" t="s">
        <v>612</v>
      </c>
      <c r="C14" s="83" t="s">
        <v>613</v>
      </c>
      <c r="D14" s="96" t="s">
        <v>126</v>
      </c>
      <c r="E14" s="83" t="s">
        <v>614</v>
      </c>
      <c r="F14" s="96" t="s">
        <v>615</v>
      </c>
      <c r="G14" s="96" t="s">
        <v>170</v>
      </c>
      <c r="H14" s="90">
        <v>129203.00000000001</v>
      </c>
      <c r="I14" s="92">
        <v>1277</v>
      </c>
      <c r="J14" s="90">
        <v>1649.9223100000004</v>
      </c>
      <c r="K14" s="91">
        <v>6.2576617949785846E-4</v>
      </c>
      <c r="L14" s="91">
        <v>3.1665824169900353E-2</v>
      </c>
      <c r="M14" s="91">
        <v>1.166609331139996E-2</v>
      </c>
    </row>
    <row r="15" spans="2:58">
      <c r="B15" s="89" t="s">
        <v>616</v>
      </c>
      <c r="C15" s="83" t="s">
        <v>617</v>
      </c>
      <c r="D15" s="96" t="s">
        <v>126</v>
      </c>
      <c r="E15" s="83" t="s">
        <v>618</v>
      </c>
      <c r="F15" s="96" t="s">
        <v>615</v>
      </c>
      <c r="G15" s="96" t="s">
        <v>170</v>
      </c>
      <c r="H15" s="90">
        <v>100070.00000000001</v>
      </c>
      <c r="I15" s="92">
        <v>1275</v>
      </c>
      <c r="J15" s="90">
        <v>1275.8925000000002</v>
      </c>
      <c r="K15" s="91">
        <v>3.9243137254901968E-4</v>
      </c>
      <c r="L15" s="91">
        <v>2.4487327263727092E-2</v>
      </c>
      <c r="M15" s="91">
        <v>9.0214435371295601E-3</v>
      </c>
    </row>
    <row r="16" spans="2:58" ht="20.25">
      <c r="B16" s="89" t="s">
        <v>619</v>
      </c>
      <c r="C16" s="83" t="s">
        <v>620</v>
      </c>
      <c r="D16" s="96" t="s">
        <v>126</v>
      </c>
      <c r="E16" s="83" t="s">
        <v>621</v>
      </c>
      <c r="F16" s="96" t="s">
        <v>615</v>
      </c>
      <c r="G16" s="96" t="s">
        <v>170</v>
      </c>
      <c r="H16" s="90">
        <v>9701.0000000000018</v>
      </c>
      <c r="I16" s="92">
        <v>12770</v>
      </c>
      <c r="J16" s="90">
        <v>1238.8177000000003</v>
      </c>
      <c r="K16" s="91">
        <v>9.4498735785957229E-5</v>
      </c>
      <c r="L16" s="91">
        <v>2.3775776125337905E-2</v>
      </c>
      <c r="M16" s="91">
        <v>8.7592990266395516E-3</v>
      </c>
      <c r="BC16" s="4"/>
    </row>
    <row r="17" spans="2:13">
      <c r="B17" s="89" t="s">
        <v>622</v>
      </c>
      <c r="C17" s="83" t="s">
        <v>623</v>
      </c>
      <c r="D17" s="96" t="s">
        <v>126</v>
      </c>
      <c r="E17" s="83" t="s">
        <v>624</v>
      </c>
      <c r="F17" s="96" t="s">
        <v>615</v>
      </c>
      <c r="G17" s="96" t="s">
        <v>170</v>
      </c>
      <c r="H17" s="90">
        <v>13261.000000000002</v>
      </c>
      <c r="I17" s="92">
        <v>12760</v>
      </c>
      <c r="J17" s="90">
        <v>1692.1036000000004</v>
      </c>
      <c r="K17" s="91">
        <v>3.207280897680702E-4</v>
      </c>
      <c r="L17" s="91">
        <v>3.2475380658896241E-2</v>
      </c>
      <c r="M17" s="91">
        <v>1.19643442424606E-2</v>
      </c>
    </row>
    <row r="18" spans="2:13">
      <c r="B18" s="86"/>
      <c r="C18" s="83"/>
      <c r="D18" s="83"/>
      <c r="E18" s="83"/>
      <c r="F18" s="83"/>
      <c r="G18" s="83"/>
      <c r="H18" s="90"/>
      <c r="I18" s="92"/>
      <c r="J18" s="83"/>
      <c r="K18" s="83"/>
      <c r="L18" s="91"/>
      <c r="M18" s="83"/>
    </row>
    <row r="19" spans="2:13">
      <c r="B19" s="101" t="s">
        <v>70</v>
      </c>
      <c r="C19" s="85"/>
      <c r="D19" s="85"/>
      <c r="E19" s="85"/>
      <c r="F19" s="85"/>
      <c r="G19" s="85"/>
      <c r="H19" s="93"/>
      <c r="I19" s="95"/>
      <c r="J19" s="93">
        <v>23687.460059999998</v>
      </c>
      <c r="K19" s="85"/>
      <c r="L19" s="94">
        <v>0.45461712999777371</v>
      </c>
      <c r="M19" s="94">
        <v>0.16748674631232766</v>
      </c>
    </row>
    <row r="20" spans="2:13">
      <c r="B20" s="89" t="s">
        <v>625</v>
      </c>
      <c r="C20" s="83" t="s">
        <v>626</v>
      </c>
      <c r="D20" s="96" t="s">
        <v>126</v>
      </c>
      <c r="E20" s="83" t="s">
        <v>614</v>
      </c>
      <c r="F20" s="96" t="s">
        <v>627</v>
      </c>
      <c r="G20" s="96" t="s">
        <v>170</v>
      </c>
      <c r="H20" s="90">
        <v>646570.00000000012</v>
      </c>
      <c r="I20" s="92">
        <v>300.04000000000002</v>
      </c>
      <c r="J20" s="90">
        <v>1939.9686300000003</v>
      </c>
      <c r="K20" s="91">
        <v>4.4622733241481425E-3</v>
      </c>
      <c r="L20" s="91">
        <v>3.7232483711734571E-2</v>
      </c>
      <c r="M20" s="91">
        <v>1.3716921652370859E-2</v>
      </c>
    </row>
    <row r="21" spans="2:13">
      <c r="B21" s="89" t="s">
        <v>628</v>
      </c>
      <c r="C21" s="83" t="s">
        <v>629</v>
      </c>
      <c r="D21" s="96" t="s">
        <v>126</v>
      </c>
      <c r="E21" s="83" t="s">
        <v>614</v>
      </c>
      <c r="F21" s="96" t="s">
        <v>627</v>
      </c>
      <c r="G21" s="96" t="s">
        <v>170</v>
      </c>
      <c r="H21" s="90">
        <v>592845.00000000012</v>
      </c>
      <c r="I21" s="92">
        <v>307.91000000000003</v>
      </c>
      <c r="J21" s="90">
        <v>1825.4290400000002</v>
      </c>
      <c r="K21" s="91">
        <v>2.271846662787372E-3</v>
      </c>
      <c r="L21" s="91">
        <v>3.5034204134902568E-2</v>
      </c>
      <c r="M21" s="91">
        <v>1.2907047431814683E-2</v>
      </c>
    </row>
    <row r="22" spans="2:13">
      <c r="B22" s="89" t="s">
        <v>630</v>
      </c>
      <c r="C22" s="83" t="s">
        <v>631</v>
      </c>
      <c r="D22" s="96" t="s">
        <v>126</v>
      </c>
      <c r="E22" s="83" t="s">
        <v>614</v>
      </c>
      <c r="F22" s="96" t="s">
        <v>627</v>
      </c>
      <c r="G22" s="96" t="s">
        <v>170</v>
      </c>
      <c r="H22" s="90">
        <v>406000.00000000006</v>
      </c>
      <c r="I22" s="92">
        <v>314.86</v>
      </c>
      <c r="J22" s="90">
        <v>1278.3316000000004</v>
      </c>
      <c r="K22" s="91">
        <v>1.665275990312048E-3</v>
      </c>
      <c r="L22" s="91">
        <v>2.4534139232548106E-2</v>
      </c>
      <c r="M22" s="91">
        <v>9.0386896632188764E-3</v>
      </c>
    </row>
    <row r="23" spans="2:13">
      <c r="B23" s="89" t="s">
        <v>632</v>
      </c>
      <c r="C23" s="83" t="s">
        <v>633</v>
      </c>
      <c r="D23" s="96" t="s">
        <v>126</v>
      </c>
      <c r="E23" s="83" t="s">
        <v>618</v>
      </c>
      <c r="F23" s="96" t="s">
        <v>627</v>
      </c>
      <c r="G23" s="96" t="s">
        <v>170</v>
      </c>
      <c r="H23" s="90">
        <v>87550.000000000015</v>
      </c>
      <c r="I23" s="92">
        <v>3157.15</v>
      </c>
      <c r="J23" s="90">
        <v>2764.0848300000007</v>
      </c>
      <c r="K23" s="91">
        <v>2.9746534384343577E-3</v>
      </c>
      <c r="L23" s="91">
        <v>5.3049179156483384E-2</v>
      </c>
      <c r="M23" s="91">
        <v>1.9543993891085149E-2</v>
      </c>
    </row>
    <row r="24" spans="2:13">
      <c r="B24" s="89" t="s">
        <v>634</v>
      </c>
      <c r="C24" s="83" t="s">
        <v>635</v>
      </c>
      <c r="D24" s="96" t="s">
        <v>126</v>
      </c>
      <c r="E24" s="83" t="s">
        <v>621</v>
      </c>
      <c r="F24" s="96" t="s">
        <v>627</v>
      </c>
      <c r="G24" s="96" t="s">
        <v>170</v>
      </c>
      <c r="H24" s="90">
        <v>72294.000000000015</v>
      </c>
      <c r="I24" s="92">
        <v>3074.02</v>
      </c>
      <c r="J24" s="90">
        <v>2222.3320200000003</v>
      </c>
      <c r="K24" s="91">
        <v>5.1638571428571441E-4</v>
      </c>
      <c r="L24" s="91">
        <v>4.2651690061975993E-2</v>
      </c>
      <c r="M24" s="91">
        <v>1.571342635777315E-2</v>
      </c>
    </row>
    <row r="25" spans="2:13">
      <c r="B25" s="89" t="s">
        <v>636</v>
      </c>
      <c r="C25" s="83" t="s">
        <v>637</v>
      </c>
      <c r="D25" s="96" t="s">
        <v>126</v>
      </c>
      <c r="E25" s="83" t="s">
        <v>624</v>
      </c>
      <c r="F25" s="96" t="s">
        <v>627</v>
      </c>
      <c r="G25" s="96" t="s">
        <v>170</v>
      </c>
      <c r="H25" s="90">
        <v>150000.00000000003</v>
      </c>
      <c r="I25" s="92">
        <v>312.79000000000002</v>
      </c>
      <c r="J25" s="90">
        <v>469.18500000000006</v>
      </c>
      <c r="K25" s="91">
        <v>4.0540540540540549E-4</v>
      </c>
      <c r="L25" s="91">
        <v>9.0047450253307355E-3</v>
      </c>
      <c r="M25" s="91">
        <v>3.3174628630297082E-3</v>
      </c>
    </row>
    <row r="26" spans="2:13">
      <c r="B26" s="89" t="s">
        <v>638</v>
      </c>
      <c r="C26" s="83" t="s">
        <v>639</v>
      </c>
      <c r="D26" s="96" t="s">
        <v>126</v>
      </c>
      <c r="E26" s="83" t="s">
        <v>624</v>
      </c>
      <c r="F26" s="96" t="s">
        <v>627</v>
      </c>
      <c r="G26" s="96" t="s">
        <v>170</v>
      </c>
      <c r="H26" s="90">
        <v>12000.000000000002</v>
      </c>
      <c r="I26" s="92">
        <v>3158.99</v>
      </c>
      <c r="J26" s="90">
        <v>379.07880000000006</v>
      </c>
      <c r="K26" s="91">
        <v>8.3200000133120013E-5</v>
      </c>
      <c r="L26" s="91">
        <v>7.2753986988252934E-3</v>
      </c>
      <c r="M26" s="91">
        <v>2.6803496300219875E-3</v>
      </c>
    </row>
    <row r="27" spans="2:13">
      <c r="B27" s="89" t="s">
        <v>640</v>
      </c>
      <c r="C27" s="83" t="s">
        <v>641</v>
      </c>
      <c r="D27" s="96" t="s">
        <v>126</v>
      </c>
      <c r="E27" s="83" t="s">
        <v>624</v>
      </c>
      <c r="F27" s="96" t="s">
        <v>627</v>
      </c>
      <c r="G27" s="96" t="s">
        <v>170</v>
      </c>
      <c r="H27" s="90">
        <v>146766.00000000003</v>
      </c>
      <c r="I27" s="92">
        <v>3093.46</v>
      </c>
      <c r="J27" s="90">
        <v>4540.1475000000009</v>
      </c>
      <c r="K27" s="91">
        <v>9.8007345575959947E-4</v>
      </c>
      <c r="L27" s="91">
        <v>8.7135928503453391E-2</v>
      </c>
      <c r="M27" s="91">
        <v>3.2101986900534278E-2</v>
      </c>
    </row>
    <row r="28" spans="2:13">
      <c r="B28" s="89" t="s">
        <v>642</v>
      </c>
      <c r="C28" s="83" t="s">
        <v>643</v>
      </c>
      <c r="D28" s="96" t="s">
        <v>126</v>
      </c>
      <c r="E28" s="83" t="s">
        <v>618</v>
      </c>
      <c r="F28" s="96" t="s">
        <v>627</v>
      </c>
      <c r="G28" s="96" t="s">
        <v>170</v>
      </c>
      <c r="H28" s="90">
        <v>1753900.0000000002</v>
      </c>
      <c r="I28" s="92">
        <v>343.32</v>
      </c>
      <c r="J28" s="90">
        <v>6021.4894800000011</v>
      </c>
      <c r="K28" s="91">
        <v>3.3936836212467587E-3</v>
      </c>
      <c r="L28" s="91">
        <v>0.1155663063399541</v>
      </c>
      <c r="M28" s="91">
        <v>4.2576100536087194E-2</v>
      </c>
    </row>
    <row r="29" spans="2:13">
      <c r="B29" s="89" t="s">
        <v>644</v>
      </c>
      <c r="C29" s="83" t="s">
        <v>645</v>
      </c>
      <c r="D29" s="96" t="s">
        <v>126</v>
      </c>
      <c r="E29" s="83" t="s">
        <v>621</v>
      </c>
      <c r="F29" s="96" t="s">
        <v>627</v>
      </c>
      <c r="G29" s="96" t="s">
        <v>170</v>
      </c>
      <c r="H29" s="90">
        <v>42300.000000000007</v>
      </c>
      <c r="I29" s="92">
        <v>3438.22</v>
      </c>
      <c r="J29" s="90">
        <v>1454.3670600000003</v>
      </c>
      <c r="K29" s="91">
        <v>1.8421834934958731E-3</v>
      </c>
      <c r="L29" s="91">
        <v>2.7912666748808868E-2</v>
      </c>
      <c r="M29" s="91">
        <v>1.0283382270881849E-2</v>
      </c>
    </row>
    <row r="30" spans="2:13">
      <c r="B30" s="89" t="s">
        <v>646</v>
      </c>
      <c r="C30" s="83" t="s">
        <v>647</v>
      </c>
      <c r="D30" s="96" t="s">
        <v>126</v>
      </c>
      <c r="E30" s="83" t="s">
        <v>624</v>
      </c>
      <c r="F30" s="96" t="s">
        <v>627</v>
      </c>
      <c r="G30" s="96" t="s">
        <v>170</v>
      </c>
      <c r="H30" s="90">
        <v>23100.000000000004</v>
      </c>
      <c r="I30" s="92">
        <v>3433.1</v>
      </c>
      <c r="J30" s="90">
        <v>793.04610000000014</v>
      </c>
      <c r="K30" s="91">
        <v>4.7760450451758045E-4</v>
      </c>
      <c r="L30" s="91">
        <v>1.5220388383756816E-2</v>
      </c>
      <c r="M30" s="91">
        <v>5.6073851155099682E-3</v>
      </c>
    </row>
    <row r="31" spans="2:13">
      <c r="B31" s="86"/>
      <c r="C31" s="83"/>
      <c r="D31" s="83"/>
      <c r="E31" s="83"/>
      <c r="F31" s="83"/>
      <c r="G31" s="83"/>
      <c r="H31" s="90"/>
      <c r="I31" s="92"/>
      <c r="J31" s="83"/>
      <c r="K31" s="83"/>
      <c r="L31" s="91"/>
      <c r="M31" s="83"/>
    </row>
    <row r="32" spans="2:13">
      <c r="B32" s="84" t="s">
        <v>236</v>
      </c>
      <c r="C32" s="85"/>
      <c r="D32" s="85"/>
      <c r="E32" s="85"/>
      <c r="F32" s="85"/>
      <c r="G32" s="85"/>
      <c r="H32" s="93"/>
      <c r="I32" s="95"/>
      <c r="J32" s="93">
        <v>22559.999860000004</v>
      </c>
      <c r="K32" s="85"/>
      <c r="L32" s="94">
        <v>0.43297856178436461</v>
      </c>
      <c r="M32" s="94">
        <v>0.1595148219263306</v>
      </c>
    </row>
    <row r="33" spans="2:13">
      <c r="B33" s="101" t="s">
        <v>71</v>
      </c>
      <c r="C33" s="85"/>
      <c r="D33" s="85"/>
      <c r="E33" s="85"/>
      <c r="F33" s="85"/>
      <c r="G33" s="85"/>
      <c r="H33" s="93"/>
      <c r="I33" s="95"/>
      <c r="J33" s="93">
        <v>19422.957700000003</v>
      </c>
      <c r="K33" s="85"/>
      <c r="L33" s="94">
        <v>0.37277146909275516</v>
      </c>
      <c r="M33" s="94">
        <v>0.13733376143727297</v>
      </c>
    </row>
    <row r="34" spans="2:13">
      <c r="B34" s="89" t="s">
        <v>648</v>
      </c>
      <c r="C34" s="83" t="s">
        <v>649</v>
      </c>
      <c r="D34" s="96" t="s">
        <v>29</v>
      </c>
      <c r="E34" s="83"/>
      <c r="F34" s="96" t="s">
        <v>615</v>
      </c>
      <c r="G34" s="96" t="s">
        <v>179</v>
      </c>
      <c r="H34" s="90">
        <v>840.00000000000011</v>
      </c>
      <c r="I34" s="92">
        <v>19590</v>
      </c>
      <c r="J34" s="90">
        <v>540.79684000000009</v>
      </c>
      <c r="K34" s="91">
        <v>8.7581029786297822E-6</v>
      </c>
      <c r="L34" s="91">
        <v>1.0379141819761038E-2</v>
      </c>
      <c r="M34" s="91">
        <v>3.8238081633978475E-3</v>
      </c>
    </row>
    <row r="35" spans="2:13">
      <c r="B35" s="89" t="s">
        <v>650</v>
      </c>
      <c r="C35" s="83" t="s">
        <v>651</v>
      </c>
      <c r="D35" s="96" t="s">
        <v>607</v>
      </c>
      <c r="E35" s="83"/>
      <c r="F35" s="96" t="s">
        <v>615</v>
      </c>
      <c r="G35" s="96" t="s">
        <v>169</v>
      </c>
      <c r="H35" s="90">
        <v>21711.000000000004</v>
      </c>
      <c r="I35" s="92">
        <v>2537</v>
      </c>
      <c r="J35" s="90">
        <v>2117.8570299999997</v>
      </c>
      <c r="K35" s="91">
        <v>2.47418800599216E-4</v>
      </c>
      <c r="L35" s="91">
        <v>4.0646573431064981E-2</v>
      </c>
      <c r="M35" s="91">
        <v>1.4974715829004323E-2</v>
      </c>
    </row>
    <row r="36" spans="2:13">
      <c r="B36" s="89" t="s">
        <v>652</v>
      </c>
      <c r="C36" s="83" t="s">
        <v>653</v>
      </c>
      <c r="D36" s="96" t="s">
        <v>607</v>
      </c>
      <c r="E36" s="83"/>
      <c r="F36" s="96" t="s">
        <v>615</v>
      </c>
      <c r="G36" s="96" t="s">
        <v>169</v>
      </c>
      <c r="H36" s="90">
        <v>5970.0000000000009</v>
      </c>
      <c r="I36" s="92">
        <v>2121</v>
      </c>
      <c r="J36" s="90">
        <v>491.35412000000008</v>
      </c>
      <c r="K36" s="91">
        <v>5.1465517241379313E-4</v>
      </c>
      <c r="L36" s="91">
        <v>9.4302216987878166E-3</v>
      </c>
      <c r="M36" s="91">
        <v>3.4742138936595221E-3</v>
      </c>
    </row>
    <row r="37" spans="2:13">
      <c r="B37" s="89" t="s">
        <v>654</v>
      </c>
      <c r="C37" s="83" t="s">
        <v>655</v>
      </c>
      <c r="D37" s="96" t="s">
        <v>607</v>
      </c>
      <c r="E37" s="83"/>
      <c r="F37" s="96" t="s">
        <v>615</v>
      </c>
      <c r="G37" s="96" t="s">
        <v>169</v>
      </c>
      <c r="H37" s="90">
        <v>12598.000000000002</v>
      </c>
      <c r="I37" s="92">
        <v>2780</v>
      </c>
      <c r="J37" s="90">
        <v>1358.57168</v>
      </c>
      <c r="K37" s="91">
        <v>4.0836304700162082E-4</v>
      </c>
      <c r="L37" s="91">
        <v>2.6074131903268901E-2</v>
      </c>
      <c r="M37" s="91">
        <v>9.6060425954876648E-3</v>
      </c>
    </row>
    <row r="38" spans="2:13">
      <c r="B38" s="89" t="s">
        <v>656</v>
      </c>
      <c r="C38" s="83" t="s">
        <v>657</v>
      </c>
      <c r="D38" s="96" t="s">
        <v>129</v>
      </c>
      <c r="E38" s="83"/>
      <c r="F38" s="96" t="s">
        <v>615</v>
      </c>
      <c r="G38" s="96" t="s">
        <v>169</v>
      </c>
      <c r="H38" s="90">
        <v>6375.0000000000009</v>
      </c>
      <c r="I38" s="92">
        <v>39031.5</v>
      </c>
      <c r="J38" s="90">
        <v>9567.3525100000024</v>
      </c>
      <c r="K38" s="91">
        <v>9.1098367660150939E-4</v>
      </c>
      <c r="L38" s="91">
        <v>0.18361961682493697</v>
      </c>
      <c r="M38" s="91">
        <v>6.7647807686603514E-2</v>
      </c>
    </row>
    <row r="39" spans="2:13">
      <c r="B39" s="89" t="s">
        <v>658</v>
      </c>
      <c r="C39" s="83" t="s">
        <v>659</v>
      </c>
      <c r="D39" s="96" t="s">
        <v>29</v>
      </c>
      <c r="E39" s="83"/>
      <c r="F39" s="96" t="s">
        <v>615</v>
      </c>
      <c r="G39" s="96" t="s">
        <v>171</v>
      </c>
      <c r="H39" s="90">
        <v>7175.0000000000009</v>
      </c>
      <c r="I39" s="92">
        <v>7111</v>
      </c>
      <c r="J39" s="90">
        <v>2063.2043900000003</v>
      </c>
      <c r="K39" s="91">
        <v>2.3094413179812622E-3</v>
      </c>
      <c r="L39" s="91">
        <v>3.9597662898628552E-2</v>
      </c>
      <c r="M39" s="91">
        <v>1.458828381696956E-2</v>
      </c>
    </row>
    <row r="40" spans="2:13">
      <c r="B40" s="89" t="s">
        <v>660</v>
      </c>
      <c r="C40" s="83" t="s">
        <v>661</v>
      </c>
      <c r="D40" s="96" t="s">
        <v>607</v>
      </c>
      <c r="E40" s="83"/>
      <c r="F40" s="96" t="s">
        <v>615</v>
      </c>
      <c r="G40" s="96" t="s">
        <v>169</v>
      </c>
      <c r="H40" s="90">
        <v>1710.0000000000002</v>
      </c>
      <c r="I40" s="92">
        <v>22353</v>
      </c>
      <c r="J40" s="90">
        <v>1478.4362200000003</v>
      </c>
      <c r="K40" s="91">
        <v>1.701692141568574E-6</v>
      </c>
      <c r="L40" s="91">
        <v>2.8374609583242814E-2</v>
      </c>
      <c r="M40" s="91">
        <v>1.045356790009915E-2</v>
      </c>
    </row>
    <row r="41" spans="2:13">
      <c r="B41" s="89" t="s">
        <v>662</v>
      </c>
      <c r="C41" s="83" t="s">
        <v>663</v>
      </c>
      <c r="D41" s="96" t="s">
        <v>607</v>
      </c>
      <c r="E41" s="83"/>
      <c r="F41" s="96" t="s">
        <v>615</v>
      </c>
      <c r="G41" s="96" t="s">
        <v>169</v>
      </c>
      <c r="H41" s="90">
        <v>13123.000000000002</v>
      </c>
      <c r="I41" s="92">
        <v>3578</v>
      </c>
      <c r="J41" s="90">
        <v>1805.3849100000007</v>
      </c>
      <c r="K41" s="91">
        <v>1.0689951365641452E-5</v>
      </c>
      <c r="L41" s="91">
        <v>3.4649510933064107E-2</v>
      </c>
      <c r="M41" s="91">
        <v>1.2765321552051394E-2</v>
      </c>
    </row>
    <row r="42" spans="2:13">
      <c r="B42" s="86"/>
      <c r="C42" s="83"/>
      <c r="D42" s="83"/>
      <c r="E42" s="83"/>
      <c r="F42" s="83"/>
      <c r="G42" s="83"/>
      <c r="H42" s="90"/>
      <c r="I42" s="92"/>
      <c r="J42" s="83"/>
      <c r="K42" s="83"/>
      <c r="L42" s="91"/>
      <c r="M42" s="83"/>
    </row>
    <row r="43" spans="2:13">
      <c r="B43" s="101" t="s">
        <v>72</v>
      </c>
      <c r="C43" s="85"/>
      <c r="D43" s="85"/>
      <c r="E43" s="85"/>
      <c r="F43" s="85"/>
      <c r="G43" s="85"/>
      <c r="H43" s="93"/>
      <c r="I43" s="95"/>
      <c r="J43" s="93">
        <v>3137.0421600000004</v>
      </c>
      <c r="K43" s="85"/>
      <c r="L43" s="94">
        <v>6.0207092691609468E-2</v>
      </c>
      <c r="M43" s="94">
        <v>2.2181060489057623E-2</v>
      </c>
    </row>
    <row r="44" spans="2:13">
      <c r="B44" s="89" t="s">
        <v>664</v>
      </c>
      <c r="C44" s="83" t="s">
        <v>665</v>
      </c>
      <c r="D44" s="96" t="s">
        <v>129</v>
      </c>
      <c r="E44" s="83"/>
      <c r="F44" s="96" t="s">
        <v>627</v>
      </c>
      <c r="G44" s="96" t="s">
        <v>169</v>
      </c>
      <c r="H44" s="90">
        <v>975.00000000000011</v>
      </c>
      <c r="I44" s="92">
        <v>11292</v>
      </c>
      <c r="J44" s="90">
        <v>423.32297</v>
      </c>
      <c r="K44" s="91">
        <v>2.2693162101050723E-5</v>
      </c>
      <c r="L44" s="91">
        <v>8.1245466249256302E-3</v>
      </c>
      <c r="M44" s="91">
        <v>2.9931865512376546E-3</v>
      </c>
    </row>
    <row r="45" spans="2:13">
      <c r="B45" s="89" t="s">
        <v>666</v>
      </c>
      <c r="C45" s="83" t="s">
        <v>667</v>
      </c>
      <c r="D45" s="96" t="s">
        <v>607</v>
      </c>
      <c r="E45" s="83"/>
      <c r="F45" s="96" t="s">
        <v>627</v>
      </c>
      <c r="G45" s="96" t="s">
        <v>169</v>
      </c>
      <c r="H45" s="90">
        <v>2820.0000000000005</v>
      </c>
      <c r="I45" s="92">
        <v>7937</v>
      </c>
      <c r="J45" s="90">
        <v>860.60097000000019</v>
      </c>
      <c r="K45" s="91">
        <v>1.412264240889491E-5</v>
      </c>
      <c r="L45" s="91">
        <v>1.6516922543138222E-2</v>
      </c>
      <c r="M45" s="91">
        <v>6.0850448285054816E-3</v>
      </c>
    </row>
    <row r="46" spans="2:13">
      <c r="B46" s="89" t="s">
        <v>668</v>
      </c>
      <c r="C46" s="83" t="s">
        <v>669</v>
      </c>
      <c r="D46" s="96" t="s">
        <v>129</v>
      </c>
      <c r="E46" s="83"/>
      <c r="F46" s="96" t="s">
        <v>627</v>
      </c>
      <c r="G46" s="96" t="s">
        <v>169</v>
      </c>
      <c r="H46" s="90">
        <v>418.00000000000017</v>
      </c>
      <c r="I46" s="92">
        <v>6975</v>
      </c>
      <c r="J46" s="90">
        <v>112.10290000000003</v>
      </c>
      <c r="K46" s="91">
        <v>1.7195068092469652E-5</v>
      </c>
      <c r="L46" s="91">
        <v>2.151513861483528E-3</v>
      </c>
      <c r="M46" s="91">
        <v>7.9264513483579652E-4</v>
      </c>
    </row>
    <row r="47" spans="2:13">
      <c r="B47" s="89" t="s">
        <v>670</v>
      </c>
      <c r="C47" s="83" t="s">
        <v>671</v>
      </c>
      <c r="D47" s="96" t="s">
        <v>129</v>
      </c>
      <c r="E47" s="83"/>
      <c r="F47" s="96" t="s">
        <v>627</v>
      </c>
      <c r="G47" s="96" t="s">
        <v>169</v>
      </c>
      <c r="H47" s="90">
        <v>573.00000000000011</v>
      </c>
      <c r="I47" s="92">
        <v>9873.5</v>
      </c>
      <c r="J47" s="90">
        <v>217.53149000000005</v>
      </c>
      <c r="K47" s="91">
        <v>2.1575606686856618E-4</v>
      </c>
      <c r="L47" s="91">
        <v>4.1749322813608341E-3</v>
      </c>
      <c r="M47" s="91">
        <v>1.5380982759775322E-3</v>
      </c>
    </row>
    <row r="48" spans="2:13">
      <c r="B48" s="89" t="s">
        <v>672</v>
      </c>
      <c r="C48" s="83" t="s">
        <v>673</v>
      </c>
      <c r="D48" s="96" t="s">
        <v>129</v>
      </c>
      <c r="E48" s="83"/>
      <c r="F48" s="96" t="s">
        <v>627</v>
      </c>
      <c r="G48" s="96" t="s">
        <v>169</v>
      </c>
      <c r="H48" s="90">
        <v>1101.0000000000002</v>
      </c>
      <c r="I48" s="92">
        <v>10399</v>
      </c>
      <c r="J48" s="90">
        <v>440.22555000000006</v>
      </c>
      <c r="K48" s="91">
        <v>3.101914718137378E-5</v>
      </c>
      <c r="L48" s="91">
        <v>8.4489462181996169E-3</v>
      </c>
      <c r="M48" s="91">
        <v>3.1126994969613861E-3</v>
      </c>
    </row>
    <row r="49" spans="2:13">
      <c r="B49" s="89" t="s">
        <v>674</v>
      </c>
      <c r="C49" s="83" t="s">
        <v>675</v>
      </c>
      <c r="D49" s="96" t="s">
        <v>607</v>
      </c>
      <c r="E49" s="83"/>
      <c r="F49" s="96" t="s">
        <v>627</v>
      </c>
      <c r="G49" s="96" t="s">
        <v>169</v>
      </c>
      <c r="H49" s="90">
        <v>1265.0000000000002</v>
      </c>
      <c r="I49" s="92">
        <v>3645</v>
      </c>
      <c r="J49" s="90">
        <v>178.17273000000003</v>
      </c>
      <c r="K49" s="91">
        <v>3.8388728035229221E-6</v>
      </c>
      <c r="L49" s="91">
        <v>3.4195466694738673E-3</v>
      </c>
      <c r="M49" s="91">
        <v>1.2598045866334586E-3</v>
      </c>
    </row>
    <row r="50" spans="2:13">
      <c r="B50" s="89" t="s">
        <v>676</v>
      </c>
      <c r="C50" s="83" t="s">
        <v>677</v>
      </c>
      <c r="D50" s="96" t="s">
        <v>29</v>
      </c>
      <c r="E50" s="83"/>
      <c r="F50" s="96" t="s">
        <v>627</v>
      </c>
      <c r="G50" s="96" t="s">
        <v>171</v>
      </c>
      <c r="H50" s="90">
        <v>514.00000000000011</v>
      </c>
      <c r="I50" s="92">
        <v>20925</v>
      </c>
      <c r="J50" s="90">
        <v>434.92889000000008</v>
      </c>
      <c r="K50" s="91">
        <v>2.6467545588287553E-4</v>
      </c>
      <c r="L50" s="91">
        <v>8.3472910655714039E-3</v>
      </c>
      <c r="M50" s="91">
        <v>3.0752484427970482E-3</v>
      </c>
    </row>
    <row r="51" spans="2:13">
      <c r="B51" s="89" t="s">
        <v>678</v>
      </c>
      <c r="C51" s="83" t="s">
        <v>679</v>
      </c>
      <c r="D51" s="96" t="s">
        <v>29</v>
      </c>
      <c r="E51" s="83"/>
      <c r="F51" s="96" t="s">
        <v>627</v>
      </c>
      <c r="G51" s="96" t="s">
        <v>171</v>
      </c>
      <c r="H51" s="90">
        <v>639.00000000000011</v>
      </c>
      <c r="I51" s="92">
        <v>18195</v>
      </c>
      <c r="J51" s="90">
        <v>470.1566600000001</v>
      </c>
      <c r="K51" s="91">
        <v>9.8915949306736979E-4</v>
      </c>
      <c r="L51" s="91">
        <v>9.0233934274563648E-3</v>
      </c>
      <c r="M51" s="91">
        <v>3.3243331721092644E-3</v>
      </c>
    </row>
    <row r="52" spans="2:13">
      <c r="B52" s="135"/>
      <c r="C52" s="135"/>
      <c r="D52" s="136"/>
      <c r="E52" s="136"/>
      <c r="F52" s="136"/>
      <c r="G52" s="136"/>
      <c r="H52" s="136"/>
      <c r="I52" s="136"/>
      <c r="J52" s="136"/>
      <c r="K52" s="136"/>
      <c r="L52" s="136"/>
      <c r="M52" s="136"/>
    </row>
    <row r="53" spans="2:13">
      <c r="B53" s="135"/>
      <c r="C53" s="135"/>
      <c r="D53" s="136"/>
      <c r="E53" s="136"/>
      <c r="F53" s="136"/>
      <c r="G53" s="136"/>
      <c r="H53" s="136"/>
      <c r="I53" s="136"/>
      <c r="J53" s="136"/>
      <c r="K53" s="136"/>
      <c r="L53" s="136"/>
      <c r="M53" s="136"/>
    </row>
    <row r="54" spans="2:13">
      <c r="B54" s="133" t="s">
        <v>745</v>
      </c>
      <c r="C54" s="135"/>
      <c r="D54" s="136"/>
      <c r="E54" s="136"/>
      <c r="F54" s="136"/>
      <c r="G54" s="136"/>
      <c r="H54" s="136"/>
      <c r="I54" s="136"/>
      <c r="J54" s="136"/>
      <c r="K54" s="136"/>
      <c r="L54" s="136"/>
      <c r="M54" s="136"/>
    </row>
    <row r="55" spans="2:13">
      <c r="B55" s="133" t="s">
        <v>118</v>
      </c>
      <c r="C55" s="135"/>
      <c r="D55" s="136"/>
      <c r="E55" s="136"/>
      <c r="F55" s="136"/>
      <c r="G55" s="136"/>
      <c r="H55" s="136"/>
      <c r="I55" s="136"/>
      <c r="J55" s="136"/>
      <c r="K55" s="136"/>
      <c r="L55" s="136"/>
      <c r="M55" s="136"/>
    </row>
    <row r="56" spans="2:13">
      <c r="B56" s="134"/>
      <c r="C56" s="135"/>
      <c r="D56" s="136"/>
      <c r="E56" s="136"/>
      <c r="F56" s="136"/>
      <c r="G56" s="136"/>
      <c r="H56" s="136"/>
      <c r="I56" s="136"/>
      <c r="J56" s="136"/>
      <c r="K56" s="136"/>
      <c r="L56" s="136"/>
      <c r="M56" s="136"/>
    </row>
    <row r="57" spans="2:13">
      <c r="B57" s="135"/>
      <c r="C57" s="135"/>
      <c r="D57" s="136"/>
      <c r="E57" s="136"/>
      <c r="F57" s="136"/>
      <c r="G57" s="136"/>
      <c r="H57" s="136"/>
      <c r="I57" s="136"/>
      <c r="J57" s="136"/>
      <c r="K57" s="136"/>
      <c r="L57" s="136"/>
      <c r="M57" s="136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conditionalFormatting sqref="B54">
    <cfRule type="cellIs" dxfId="22" priority="2" operator="equal">
      <formula>"NR3"</formula>
    </cfRule>
  </conditionalFormatting>
  <conditionalFormatting sqref="B54">
    <cfRule type="containsText" dxfId="21" priority="1" operator="containsText" text="הפרשה ">
      <formula>NOT(ISERROR(SEARCH("הפרשה ",B54)))</formula>
    </cfRule>
  </conditionalFormatting>
  <dataValidations count="1">
    <dataValidation allowBlank="1" showInputMessage="1" showErrorMessage="1" sqref="C5:C1048576 AD1:XFD2 B56:B1048576 A1:A1048576 B1:B53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21.28515625" style="2" bestFit="1" customWidth="1"/>
    <col min="4" max="4" width="7" style="2" customWidth="1"/>
    <col min="5" max="5" width="6.5703125" style="2" bestFit="1" customWidth="1"/>
    <col min="6" max="6" width="8.5703125" style="1" customWidth="1"/>
    <col min="7" max="7" width="6.5703125" style="1" customWidth="1"/>
    <col min="8" max="8" width="8.140625" style="1" bestFit="1" customWidth="1"/>
    <col min="9" max="9" width="12" style="1" bestFit="1" customWidth="1"/>
    <col min="10" max="10" width="10.140625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10.710937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185</v>
      </c>
      <c r="C1" s="81" t="s" vm="1">
        <v>239</v>
      </c>
    </row>
    <row r="2" spans="2:61">
      <c r="B2" s="57" t="s">
        <v>184</v>
      </c>
      <c r="C2" s="81" t="s">
        <v>240</v>
      </c>
    </row>
    <row r="3" spans="2:61">
      <c r="B3" s="57" t="s">
        <v>186</v>
      </c>
      <c r="C3" s="81" t="s">
        <v>241</v>
      </c>
    </row>
    <row r="4" spans="2:61">
      <c r="B4" s="57" t="s">
        <v>187</v>
      </c>
      <c r="C4" s="81">
        <v>9729</v>
      </c>
    </row>
    <row r="6" spans="2:61" ht="26.25" customHeight="1">
      <c r="B6" s="152" t="s">
        <v>216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4"/>
    </row>
    <row r="7" spans="2:61" ht="26.25" customHeight="1">
      <c r="B7" s="152" t="s">
        <v>97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BI7" s="3"/>
    </row>
    <row r="8" spans="2:61" s="3" customFormat="1" ht="63">
      <c r="B8" s="23" t="s">
        <v>121</v>
      </c>
      <c r="C8" s="31" t="s">
        <v>48</v>
      </c>
      <c r="D8" s="73" t="s">
        <v>125</v>
      </c>
      <c r="E8" s="73" t="s">
        <v>123</v>
      </c>
      <c r="F8" s="77" t="s">
        <v>67</v>
      </c>
      <c r="G8" s="31" t="s">
        <v>15</v>
      </c>
      <c r="H8" s="31" t="s">
        <v>68</v>
      </c>
      <c r="I8" s="31" t="s">
        <v>107</v>
      </c>
      <c r="J8" s="31" t="s">
        <v>0</v>
      </c>
      <c r="K8" s="31" t="s">
        <v>111</v>
      </c>
      <c r="L8" s="31" t="s">
        <v>64</v>
      </c>
      <c r="M8" s="31" t="s">
        <v>61</v>
      </c>
      <c r="N8" s="73" t="s">
        <v>188</v>
      </c>
      <c r="O8" s="32" t="s">
        <v>190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65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123" t="s">
        <v>35</v>
      </c>
      <c r="C11" s="124"/>
      <c r="D11" s="124"/>
      <c r="E11" s="124"/>
      <c r="F11" s="124"/>
      <c r="G11" s="124"/>
      <c r="H11" s="124"/>
      <c r="I11" s="124"/>
      <c r="J11" s="125"/>
      <c r="K11" s="128"/>
      <c r="L11" s="125">
        <v>2031.8581800000006</v>
      </c>
      <c r="M11" s="124"/>
      <c r="N11" s="126">
        <v>1</v>
      </c>
      <c r="O11" s="126">
        <v>1.4366644404857644E-2</v>
      </c>
      <c r="P11" s="5"/>
      <c r="BC11" s="1"/>
      <c r="BD11" s="3"/>
      <c r="BE11" s="1"/>
      <c r="BI11" s="1"/>
    </row>
    <row r="12" spans="2:61" s="4" customFormat="1" ht="18" customHeight="1">
      <c r="B12" s="127" t="s">
        <v>236</v>
      </c>
      <c r="C12" s="124"/>
      <c r="D12" s="124"/>
      <c r="E12" s="124"/>
      <c r="F12" s="124"/>
      <c r="G12" s="124"/>
      <c r="H12" s="124"/>
      <c r="I12" s="124"/>
      <c r="J12" s="125"/>
      <c r="K12" s="128"/>
      <c r="L12" s="125">
        <v>2031.8581800000006</v>
      </c>
      <c r="M12" s="124"/>
      <c r="N12" s="126">
        <v>1</v>
      </c>
      <c r="O12" s="126">
        <v>1.4366644404857644E-2</v>
      </c>
      <c r="P12" s="5"/>
      <c r="BC12" s="1"/>
      <c r="BD12" s="3"/>
      <c r="BE12" s="1"/>
      <c r="BI12" s="1"/>
    </row>
    <row r="13" spans="2:61">
      <c r="B13" s="101" t="s">
        <v>680</v>
      </c>
      <c r="C13" s="85"/>
      <c r="D13" s="85"/>
      <c r="E13" s="85"/>
      <c r="F13" s="85"/>
      <c r="G13" s="85"/>
      <c r="H13" s="85"/>
      <c r="I13" s="85"/>
      <c r="J13" s="93"/>
      <c r="K13" s="95"/>
      <c r="L13" s="93">
        <v>2031.8581800000006</v>
      </c>
      <c r="M13" s="85"/>
      <c r="N13" s="94">
        <v>1</v>
      </c>
      <c r="O13" s="94">
        <v>1.4366644404857644E-2</v>
      </c>
      <c r="BD13" s="3"/>
    </row>
    <row r="14" spans="2:61" ht="20.25">
      <c r="B14" s="89" t="s">
        <v>681</v>
      </c>
      <c r="C14" s="83" t="s">
        <v>682</v>
      </c>
      <c r="D14" s="96" t="s">
        <v>29</v>
      </c>
      <c r="E14" s="83"/>
      <c r="F14" s="96" t="s">
        <v>627</v>
      </c>
      <c r="G14" s="83" t="s">
        <v>683</v>
      </c>
      <c r="H14" s="83" t="s">
        <v>684</v>
      </c>
      <c r="I14" s="96" t="s">
        <v>169</v>
      </c>
      <c r="J14" s="90">
        <v>3220.45</v>
      </c>
      <c r="K14" s="92">
        <v>10473</v>
      </c>
      <c r="L14" s="90">
        <v>1296.8328700000004</v>
      </c>
      <c r="M14" s="91">
        <v>2.0244737372395456E-4</v>
      </c>
      <c r="N14" s="91">
        <v>0.63824969811623367</v>
      </c>
      <c r="O14" s="91">
        <v>9.1695064543436677E-3</v>
      </c>
      <c r="BD14" s="4"/>
    </row>
    <row r="15" spans="2:61">
      <c r="B15" s="89" t="s">
        <v>685</v>
      </c>
      <c r="C15" s="83" t="s">
        <v>686</v>
      </c>
      <c r="D15" s="96" t="s">
        <v>29</v>
      </c>
      <c r="E15" s="83"/>
      <c r="F15" s="96" t="s">
        <v>627</v>
      </c>
      <c r="G15" s="83" t="s">
        <v>687</v>
      </c>
      <c r="H15" s="83" t="s">
        <v>688</v>
      </c>
      <c r="I15" s="96" t="s">
        <v>169</v>
      </c>
      <c r="J15" s="90">
        <v>16091.240000000002</v>
      </c>
      <c r="K15" s="92">
        <v>1188</v>
      </c>
      <c r="L15" s="90">
        <v>735.02531000000022</v>
      </c>
      <c r="M15" s="91">
        <v>2.5618035093002669E-5</v>
      </c>
      <c r="N15" s="91">
        <v>0.36175030188376633</v>
      </c>
      <c r="O15" s="91">
        <v>5.1971379505139749E-3</v>
      </c>
    </row>
    <row r="16" spans="2:61">
      <c r="B16" s="86"/>
      <c r="C16" s="83"/>
      <c r="D16" s="83"/>
      <c r="E16" s="83"/>
      <c r="F16" s="83"/>
      <c r="G16" s="83"/>
      <c r="H16" s="83"/>
      <c r="I16" s="83"/>
      <c r="J16" s="90"/>
      <c r="K16" s="92"/>
      <c r="L16" s="83"/>
      <c r="M16" s="83"/>
      <c r="N16" s="91"/>
      <c r="O16" s="83"/>
    </row>
    <row r="17" spans="2:5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55">
      <c r="B18" s="133" t="s">
        <v>745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55" ht="20.25">
      <c r="B19" s="133" t="s">
        <v>118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C19" s="4"/>
    </row>
    <row r="20" spans="2:55">
      <c r="B20" s="134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C20" s="3"/>
    </row>
    <row r="21" spans="2:5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5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5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  <row r="110" spans="2:15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</row>
    <row r="111" spans="2:15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</row>
    <row r="112" spans="2:15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</row>
    <row r="113" spans="2:15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</row>
    <row r="114" spans="2:15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</row>
    <row r="115" spans="2:15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conditionalFormatting sqref="B18">
    <cfRule type="cellIs" dxfId="20" priority="2" operator="equal">
      <formula>"NR3"</formula>
    </cfRule>
  </conditionalFormatting>
  <conditionalFormatting sqref="B18">
    <cfRule type="containsText" dxfId="19" priority="1" operator="containsText" text="הפרשה ">
      <formula>NOT(ISERROR(SEARCH("הפרשה ",B18)))</formula>
    </cfRule>
  </conditionalFormatting>
  <dataValidations count="1">
    <dataValidation allowBlank="1" showInputMessage="1" showErrorMessage="1" sqref="C5:C1048576 AD1:XFD2 B20:B1048576 A1:A1048576 B1:B17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1E42AB5-0FB2-4647-8A8A-0E26AFF199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Migdal</cp:lastModifiedBy>
  <cp:lastPrinted>2015-07-05T07:24:46Z</cp:lastPrinted>
  <dcterms:created xsi:type="dcterms:W3CDTF">2005-07-19T07:39:38Z</dcterms:created>
  <dcterms:modified xsi:type="dcterms:W3CDTF">2017-04-24T11:18:38Z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5" name="e09eddfac2354f9ab04a226e27f86f1f">
    <vt:lpwstr/>
  </property>
  <property fmtid="{D5CDD505-2E9C-101B-9397-08002B2CF9AE}" pid="27" name="aa1c885e8039426686f6c49672b09953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