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קונצרני'!$N$10:$N$101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מזומנים!$B$6:$K$37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0">
    <s v="Migdal Hashkaot Neches Boded"/>
    <s v="{[Time].[Hie Time].[Yom].&amp;[20161231]}"/>
    <s v="{[Medida].[Medida].&amp;[2]}"/>
    <s v="{[Keren].[Keren].[All]}"/>
    <s v="{[Cheshbon KM].[Hie Peilut].[Peilut 4].&amp;[Kod_Peilut_L4_7090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</metadataStrings>
  <mdxMetadata count="61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 fi="14">
        <n x="1" s="1"/>
        <n x="2" s="1"/>
        <n x="3" s="1"/>
        <n x="4" s="1"/>
        <n x="5" s="1"/>
        <n x="6" s="1"/>
        <n x="11"/>
        <n x="10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fi="14">
        <n x="1" s="1"/>
        <n x="2" s="1"/>
        <n x="3" s="1"/>
        <n x="4" s="1"/>
        <n x="5" s="1"/>
        <n x="6" s="1"/>
        <n x="12"/>
        <n x="10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3"/>
        <n x="10"/>
      </t>
    </mdx>
    <mdx n="0" f="v">
      <t c="8" si="9">
        <n x="1" s="1"/>
        <n x="2" s="1"/>
        <n x="3" s="1"/>
        <n x="4" s="1"/>
        <n x="5" s="1"/>
        <n x="6" s="1"/>
        <n x="14"/>
        <n x="8"/>
      </t>
    </mdx>
    <mdx n="0" f="v">
      <t c="8" fi="14">
        <n x="1" s="1"/>
        <n x="2" s="1"/>
        <n x="3" s="1"/>
        <n x="4" s="1"/>
        <n x="5" s="1"/>
        <n x="6" s="1"/>
        <n x="14"/>
        <n x="10"/>
      </t>
    </mdx>
    <mdx n="0" f="v">
      <t c="8" si="9">
        <n x="1" s="1"/>
        <n x="2" s="1"/>
        <n x="3" s="1"/>
        <n x="4" s="1"/>
        <n x="5" s="1"/>
        <n x="6" s="1"/>
        <n x="15"/>
        <n x="8"/>
      </t>
    </mdx>
    <mdx n="0" f="v">
      <t c="8" fi="14">
        <n x="1" s="1"/>
        <n x="2" s="1"/>
        <n x="3" s="1"/>
        <n x="4" s="1"/>
        <n x="5" s="1"/>
        <n x="6" s="1"/>
        <n x="15"/>
        <n x="10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fi="14">
        <n x="1" s="1"/>
        <n x="2" s="1"/>
        <n x="3" s="1"/>
        <n x="4" s="1"/>
        <n x="5" s="1"/>
        <n x="6" s="1"/>
        <n x="16"/>
        <n x="10"/>
      </t>
    </mdx>
    <mdx n="0" f="v">
      <t c="8" si="9">
        <n x="1" s="1"/>
        <n x="2" s="1"/>
        <n x="3" s="1"/>
        <n x="4" s="1"/>
        <n x="5" s="1"/>
        <n x="6" s="1"/>
        <n x="17"/>
        <n x="8"/>
      </t>
    </mdx>
    <mdx n="0" f="v">
      <t c="8" fi="14">
        <n x="1" s="1"/>
        <n x="2" s="1"/>
        <n x="3" s="1"/>
        <n x="4" s="1"/>
        <n x="5" s="1"/>
        <n x="6" s="1"/>
        <n x="17"/>
        <n x="10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 si="9">
        <n x="1" s="1"/>
        <n x="2" s="1"/>
        <n x="3" s="1"/>
        <n x="4" s="1"/>
        <n x="5" s="1"/>
        <n x="6" s="1"/>
        <n x="22"/>
        <n x="8"/>
      </t>
    </mdx>
    <mdx n="0" f="v">
      <t c="8" fi="14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 si="9">
        <n x="1" s="1"/>
        <n x="2" s="1"/>
        <n x="3" s="1"/>
        <n x="4" s="1"/>
        <n x="5" s="1"/>
        <n x="6" s="1"/>
        <n x="25"/>
        <n x="8"/>
      </t>
    </mdx>
    <mdx n="0" f="v">
      <t c="8" fi="14">
        <n x="1" s="1"/>
        <n x="2" s="1"/>
        <n x="3" s="1"/>
        <n x="4" s="1"/>
        <n x="5" s="1"/>
        <n x="6" s="1"/>
        <n x="25"/>
        <n x="10"/>
      </t>
    </mdx>
    <mdx n="0" f="v">
      <t c="8" si="9">
        <n x="1" s="1"/>
        <n x="2" s="1"/>
        <n x="3" s="1"/>
        <n x="4" s="1"/>
        <n x="5" s="1"/>
        <n x="6" s="1"/>
        <n x="26"/>
        <n x="8"/>
      </t>
    </mdx>
    <mdx n="0" f="v">
      <t c="8" fi="14">
        <n x="1" s="1"/>
        <n x="2" s="1"/>
        <n x="3" s="1"/>
        <n x="4" s="1"/>
        <n x="5" s="1"/>
        <n x="6" s="1"/>
        <n x="26"/>
        <n x="10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7"/>
        <n x="10"/>
      </t>
    </mdx>
    <mdx n="0" f="v">
      <t c="8" si="9">
        <n x="1" s="1"/>
        <n x="2" s="1"/>
        <n x="3" s="1"/>
        <n x="4" s="1"/>
        <n x="5" s="1"/>
        <n x="6" s="1"/>
        <n x="28"/>
        <n x="8"/>
      </t>
    </mdx>
    <mdx n="0" f="v">
      <t c="8" fi="14">
        <n x="1" s="1"/>
        <n x="2" s="1"/>
        <n x="3" s="1"/>
        <n x="4" s="1"/>
        <n x="5" s="1"/>
        <n x="6" s="1"/>
        <n x="28"/>
        <n x="10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29"/>
        <n x="10"/>
      </t>
    </mdx>
    <mdx n="0" f="v">
      <t c="8" si="9">
        <n x="1" s="1"/>
        <n x="2" s="1"/>
        <n x="3" s="1"/>
        <n x="4" s="1"/>
        <n x="5" s="1"/>
        <n x="6" s="1"/>
        <n x="30"/>
        <n x="8"/>
      </t>
    </mdx>
    <mdx n="0" f="v">
      <t c="8" fi="14">
        <n x="1" s="1"/>
        <n x="2" s="1"/>
        <n x="3" s="1"/>
        <n x="4" s="1"/>
        <n x="5" s="1"/>
        <n x="6" s="1"/>
        <n x="30"/>
        <n x="10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1"/>
        <n x="10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8">
        <n x="1" s="1"/>
        <n x="2" s="1"/>
        <n x="3" s="1"/>
        <n x="4" s="1"/>
        <n x="5" s="1"/>
        <n x="6" s="1"/>
        <n x="32"/>
        <n x="10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3"/>
        <n x="10"/>
      </t>
    </mdx>
    <mdx n="0" f="v">
      <t c="8">
        <n x="1" s="1"/>
        <n x="2" s="1"/>
        <n x="3" s="1"/>
        <n x="4" s="1"/>
        <n x="5" s="1"/>
        <n x="6" s="1"/>
        <n x="34"/>
        <n x="8"/>
      </t>
    </mdx>
    <mdx n="0" f="v">
      <t c="8">
        <n x="1" s="1"/>
        <n x="2" s="1"/>
        <n x="3" s="1"/>
        <n x="4" s="1"/>
        <n x="5" s="1"/>
        <n x="6" s="1"/>
        <n x="34"/>
        <n x="10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8">
        <n x="1" s="1"/>
        <n x="2" s="1"/>
        <n x="3" s="1"/>
        <n x="4" s="1"/>
        <n x="5" s="1"/>
        <n x="6" s="1"/>
        <n x="35"/>
        <n x="10"/>
      </t>
    </mdx>
    <mdx n="0" f="v">
      <t c="8">
        <n x="1" s="1"/>
        <n x="2" s="1"/>
        <n x="3" s="1"/>
        <n x="4" s="1"/>
        <n x="5" s="1"/>
        <n x="6" s="1"/>
        <n x="36"/>
        <n x="8"/>
      </t>
    </mdx>
    <mdx n="0" f="v">
      <t c="8">
        <n x="1" s="1"/>
        <n x="2" s="1"/>
        <n x="3" s="1"/>
        <n x="4" s="1"/>
        <n x="5" s="1"/>
        <n x="6" s="1"/>
        <n x="36"/>
        <n x="10"/>
      </t>
    </mdx>
    <mdx n="0" f="v">
      <t c="8">
        <n x="1" s="1"/>
        <n x="2" s="1"/>
        <n x="3" s="1"/>
        <n x="4" s="1"/>
        <n x="5" s="1"/>
        <n x="6" s="1"/>
        <n x="37"/>
        <n x="8"/>
      </t>
    </mdx>
    <mdx n="0" f="v">
      <t c="8">
        <n x="1" s="1"/>
        <n x="2" s="1"/>
        <n x="3" s="1"/>
        <n x="4" s="1"/>
        <n x="5" s="1"/>
        <n x="6" s="1"/>
        <n x="37"/>
        <n x="10"/>
      </t>
    </mdx>
    <mdx n="0" f="v">
      <t c="8">
        <n x="1" s="1"/>
        <n x="2" s="1"/>
        <n x="3" s="1"/>
        <n x="4" s="1"/>
        <n x="5" s="1"/>
        <n x="6" s="1"/>
        <n x="38"/>
        <n x="8"/>
      </t>
    </mdx>
    <mdx n="0" f="v">
      <t c="8">
        <n x="1" s="1"/>
        <n x="2" s="1"/>
        <n x="3" s="1"/>
        <n x="4" s="1"/>
        <n x="5" s="1"/>
        <n x="6" s="1"/>
        <n x="38"/>
        <n x="10"/>
      </t>
    </mdx>
    <mdx n="0" f="v">
      <t c="8" si="9">
        <n x="1" s="1"/>
        <n x="2" s="1"/>
        <n x="3" s="1"/>
        <n x="4" s="1"/>
        <n x="5" s="1"/>
        <n x="6" s="1"/>
        <n x="39"/>
        <n x="8"/>
      </t>
    </mdx>
    <mdx n="0" f="v">
      <t c="8" fi="14">
        <n x="1" s="1"/>
        <n x="2" s="1"/>
        <n x="3" s="1"/>
        <n x="4" s="1"/>
        <n x="5" s="1"/>
        <n x="6" s="1"/>
        <n x="39"/>
        <n x="10"/>
      </t>
    </mdx>
  </mdxMetadata>
  <valueMetadata count="6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</valueMetadata>
</metadata>
</file>

<file path=xl/sharedStrings.xml><?xml version="1.0" encoding="utf-8"?>
<sst xmlns="http://schemas.openxmlformats.org/spreadsheetml/2006/main" count="3148" uniqueCount="754">
  <si>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</si>
  <si>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</si>
  <si>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</si>
  <si>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</si>
  <si>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</si>
  <si>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</si>
  <si>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</si>
  <si>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</si>
  <si>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</si>
  <si>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</si>
  <si>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</si>
  <si>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</si>
  <si>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</si>
  <si>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</si>
  <si>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</si>
  <si>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</si>
  <si>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</si>
  <si>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</si>
  <si>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</si>
  <si>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</si>
  <si>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</si>
  <si>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</si>
  <si>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</si>
  <si>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</si>
  <si>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</si>
  <si>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גילון</t>
  </si>
  <si>
    <t>גליל</t>
  </si>
  <si>
    <t>סה"כ צמודות מדד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</si>
  <si>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</si>
  <si>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</si>
  <si>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</si>
  <si>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</si>
  <si>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</si>
  <si>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</si>
  <si>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</si>
  <si>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</si>
  <si>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</si>
  <si>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</si>
  <si>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₪ / מט"ח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</si>
  <si>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</si>
  <si>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</si>
  <si>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</si>
  <si>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</si>
  <si>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</si>
  <si>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</si>
  <si>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</si>
  <si>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</si>
  <si>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</si>
  <si>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</si>
  <si>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</si>
  <si>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</si>
  <si>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</si>
  <si>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</si>
  <si>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</si>
  <si>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</si>
  <si>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</si>
  <si>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</si>
  <si>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</si>
  <si>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</si>
  <si>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</si>
  <si>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</si>
  <si>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אגורות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</si>
  <si>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</si>
  <si>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</si>
  <si>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</si>
  <si>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</si>
  <si>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</si>
  <si>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</si>
  <si>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</si>
  <si>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</si>
  <si>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</si>
  <si>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</si>
  <si>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</si>
  <si>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</si>
  <si>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</si>
  <si>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</si>
  <si>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</si>
  <si>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</si>
  <si>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</si>
  <si>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</si>
  <si>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</si>
  <si>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</si>
  <si>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</si>
  <si>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</si>
  <si>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</si>
  <si>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</si>
  <si>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</si>
  <si>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</si>
  <si>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</si>
  <si>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</si>
  <si>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</si>
  <si>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</si>
  <si>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</si>
  <si>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</si>
  <si>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</si>
  <si>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</si>
  <si>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</si>
  <si>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</si>
  <si>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</si>
  <si>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</si>
  <si>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</si>
  <si>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</si>
  <si>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</si>
  <si>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</si>
  <si>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</si>
  <si>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</si>
  <si>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</si>
  <si>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</si>
  <si>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</si>
  <si>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</si>
  <si>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</si>
  <si>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</si>
  <si>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</si>
  <si>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</si>
  <si>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</si>
  <si>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</si>
  <si>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</si>
  <si>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</si>
  <si>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</si>
  <si>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</si>
  <si>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</si>
  <si>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</si>
  <si>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</si>
  <si>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</si>
  <si>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</si>
  <si>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</si>
  <si>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</si>
  <si>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</si>
  <si>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</si>
  <si>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</si>
  <si>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</si>
  <si>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</si>
  <si>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</si>
  <si>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</si>
  <si>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</si>
  <si>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</si>
  <si>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</si>
  <si>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</si>
  <si>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</si>
  <si>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</si>
  <si>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</si>
  <si>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</si>
  <si>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</si>
  <si>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</si>
  <si>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</si>
  <si>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</si>
  <si>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</si>
  <si>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</si>
  <si>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</si>
  <si>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</si>
  <si>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</si>
  <si>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</si>
  <si>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</si>
  <si>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</si>
  <si>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</si>
  <si>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</si>
  <si>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</si>
  <si>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</si>
  <si>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</si>
  <si>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</si>
  <si>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</si>
  <si>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</si>
  <si>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</si>
  <si>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</si>
  <si>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</si>
  <si>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</si>
  <si>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</si>
  <si>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</si>
  <si>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</si>
  <si>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</si>
  <si>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</si>
  <si>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</si>
  <si>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</si>
  <si>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</si>
  <si>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</si>
  <si>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</si>
  <si>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</si>
  <si>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</si>
  <si>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</si>
  <si>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</si>
  <si>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</si>
  <si>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</si>
  <si>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</si>
  <si>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</si>
  <si>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</si>
  <si>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</si>
  <si>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</si>
  <si>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</si>
  <si>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</si>
  <si>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</si>
  <si>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</si>
  <si>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</si>
  <si>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</si>
  <si>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</si>
  <si>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</si>
  <si>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</si>
  <si>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</si>
  <si>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</si>
  <si>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</si>
  <si>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</si>
  <si>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</si>
  <si>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</si>
  <si>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</si>
  <si>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</si>
  <si>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</si>
  <si>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</si>
  <si>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</si>
  <si>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</si>
  <si>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</si>
  <si>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</si>
  <si>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</si>
  <si>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</si>
  <si>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</si>
  <si>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</si>
  <si>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</si>
  <si>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</si>
  <si>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</si>
  <si>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</si>
  <si>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</si>
  <si>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</si>
  <si>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</si>
  <si>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</si>
  <si>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</si>
  <si>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</si>
  <si>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</si>
  <si>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</si>
  <si>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</si>
  <si>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</si>
  <si>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</si>
  <si>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</si>
  <si>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</si>
  <si>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</si>
  <si>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</si>
  <si>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</si>
  <si>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מספר הנייר</t>
  </si>
  <si>
    <t>31/12/2016</t>
  </si>
  <si>
    <t>מגדל חברה לביטוח</t>
  </si>
  <si>
    <t>מסלול לבני 50 עד 60</t>
  </si>
  <si>
    <t>5903 גליל</t>
  </si>
  <si>
    <t>9590332</t>
  </si>
  <si>
    <t>RF</t>
  </si>
  <si>
    <t>5904 גליל</t>
  </si>
  <si>
    <t>9590431</t>
  </si>
  <si>
    <t>ממשל צמוד 418</t>
  </si>
  <si>
    <t>1108927</t>
  </si>
  <si>
    <t>ממשלתי צמוד 0536</t>
  </si>
  <si>
    <t>1097708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</si>
  <si>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</si>
  <si>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</si>
  <si>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</si>
  <si>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</si>
  <si>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</si>
  <si>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</si>
  <si>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</si>
  <si>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</si>
  <si>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922</t>
  </si>
  <si>
    <t>1124056</t>
  </si>
  <si>
    <t>ממשלתית צמודה 0517</t>
  </si>
  <si>
    <t>1125905</t>
  </si>
  <si>
    <t>ממשל שקל  0217</t>
  </si>
  <si>
    <t>1101575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</si>
  <si>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</si>
  <si>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</si>
  <si>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</si>
  <si>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</si>
  <si>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</si>
  <si>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</si>
  <si>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0519</t>
  </si>
  <si>
    <t>1131770</t>
  </si>
  <si>
    <t>ממשלתי שקלי 118</t>
  </si>
  <si>
    <t>1126218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</si>
  <si>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</si>
  <si>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</si>
  <si>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</si>
  <si>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</si>
  <si>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</si>
  <si>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</si>
  <si>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</si>
  <si>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</si>
  <si>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ממשק0120</t>
  </si>
  <si>
    <t>1115773</t>
  </si>
  <si>
    <t>ממשק0142</t>
  </si>
  <si>
    <t>1125400</t>
  </si>
  <si>
    <t>לאומי אגח 177</t>
  </si>
  <si>
    <t>6040315</t>
  </si>
  <si>
    <t>מגמה</t>
  </si>
  <si>
    <t>520018078</t>
  </si>
  <si>
    <t>בנקים</t>
  </si>
  <si>
    <t>AAA</t>
  </si>
  <si>
    <t>מזרחי 43</t>
  </si>
  <si>
    <t>2310191</t>
  </si>
  <si>
    <t>520000522</t>
  </si>
  <si>
    <t>מזרחי הנפקות 44</t>
  </si>
  <si>
    <t>2310209</t>
  </si>
  <si>
    <t>מזרחי טפחות 35</t>
  </si>
  <si>
    <t>2310118</t>
  </si>
  <si>
    <t>מזרחי טפחות 39</t>
  </si>
  <si>
    <t>2310159</t>
  </si>
  <si>
    <t>פועלים הנפקות אגח 34</t>
  </si>
  <si>
    <t>1940576</t>
  </si>
  <si>
    <t>520000118</t>
  </si>
  <si>
    <t>פעלה.ק32</t>
  </si>
  <si>
    <t>1940535</t>
  </si>
  <si>
    <t>הבינלאומי סדרה ט</t>
  </si>
  <si>
    <t>1135177</t>
  </si>
  <si>
    <t>513141879</t>
  </si>
  <si>
    <t>AA+</t>
  </si>
  <si>
    <t>כתב התח נדחה פועלים סד י</t>
  </si>
  <si>
    <t>1940402</t>
  </si>
  <si>
    <t>לאומי מימון הת יד</t>
  </si>
  <si>
    <t>6040299</t>
  </si>
  <si>
    <t>עזריאלי אגח ד*</t>
  </si>
  <si>
    <t>1138650</t>
  </si>
  <si>
    <t>510960719</t>
  </si>
  <si>
    <t>נדלן ובינוי</t>
  </si>
  <si>
    <t>פועלים 14</t>
  </si>
  <si>
    <t>1940501</t>
  </si>
  <si>
    <t>אירפורט אגח ה</t>
  </si>
  <si>
    <t>1133487</t>
  </si>
  <si>
    <t>511659401</t>
  </si>
  <si>
    <t>AA</t>
  </si>
  <si>
    <t>בזק סדרה ו</t>
  </si>
  <si>
    <t>2300143</t>
  </si>
  <si>
    <t>520031931</t>
  </si>
  <si>
    <t>תקשורת מדיה</t>
  </si>
  <si>
    <t>בינל הנפק התח כ</t>
  </si>
  <si>
    <t>1121953</t>
  </si>
  <si>
    <t>בינלאומי הנפקות 21</t>
  </si>
  <si>
    <t>1126598</t>
  </si>
  <si>
    <t>דיסק התחייבות י</t>
  </si>
  <si>
    <t>6910129</t>
  </si>
  <si>
    <t>520007030</t>
  </si>
  <si>
    <t>חשמל אגח 27</t>
  </si>
  <si>
    <t>6000210</t>
  </si>
  <si>
    <t>520000472</t>
  </si>
  <si>
    <t>שרותים</t>
  </si>
  <si>
    <t>למן.ק300</t>
  </si>
  <si>
    <t>6040257</t>
  </si>
  <si>
    <t>נצבא ה</t>
  </si>
  <si>
    <t>1120468</t>
  </si>
  <si>
    <t>520043159</t>
  </si>
  <si>
    <t>אדמה לשעבר מכתשים אגן ב</t>
  </si>
  <si>
    <t>1110915</t>
  </si>
  <si>
    <t>520043605</t>
  </si>
  <si>
    <t>כימיה גומי ופלסטיק</t>
  </si>
  <si>
    <t>AA-</t>
  </si>
  <si>
    <t>אמות אגח ב*</t>
  </si>
  <si>
    <t>1126630</t>
  </si>
  <si>
    <t>520026683</t>
  </si>
  <si>
    <t>אמות אגח ד</t>
  </si>
  <si>
    <t>1133149</t>
  </si>
  <si>
    <t>גב ים     ה*</t>
  </si>
  <si>
    <t>7590110</t>
  </si>
  <si>
    <t>520001736</t>
  </si>
  <si>
    <t>גב ים     ו*</t>
  </si>
  <si>
    <t>7590128</t>
  </si>
  <si>
    <t>דקאהנ.ק7</t>
  </si>
  <si>
    <t>1119825</t>
  </si>
  <si>
    <t>520019753</t>
  </si>
  <si>
    <t>דקסיה ישראל אגח ב</t>
  </si>
  <si>
    <t>1095066</t>
  </si>
  <si>
    <t>הראל הנפקות 6</t>
  </si>
  <si>
    <t>1126069</t>
  </si>
  <si>
    <t>520033986</t>
  </si>
  <si>
    <t>ביטוח</t>
  </si>
  <si>
    <t>הראל הנפקות אגח ה</t>
  </si>
  <si>
    <t>1119221</t>
  </si>
  <si>
    <t>הראל הנפקות ז</t>
  </si>
  <si>
    <t>1126077</t>
  </si>
  <si>
    <t>כלל ביט מימון אגח ג</t>
  </si>
  <si>
    <t>1120120</t>
  </si>
  <si>
    <t>513754069</t>
  </si>
  <si>
    <t>כללביט אגח ט</t>
  </si>
  <si>
    <t>1136050</t>
  </si>
  <si>
    <t>מליסרון אגח ו*</t>
  </si>
  <si>
    <t>3230125</t>
  </si>
  <si>
    <t>520037789</t>
  </si>
  <si>
    <t>מליסרון אגח יא*</t>
  </si>
  <si>
    <t>3230208</t>
  </si>
  <si>
    <t>מליסרון אגח יג*</t>
  </si>
  <si>
    <t>3230224</t>
  </si>
  <si>
    <t>מליסרון אגח יד*</t>
  </si>
  <si>
    <t>3230232</t>
  </si>
  <si>
    <t>מנורה מב אג1</t>
  </si>
  <si>
    <t>5660048</t>
  </si>
  <si>
    <t>520007469</t>
  </si>
  <si>
    <t>פז נפט סדרה ו*</t>
  </si>
  <si>
    <t>1139542</t>
  </si>
  <si>
    <t>510216054</t>
  </si>
  <si>
    <t>השקעה ואחזקות</t>
  </si>
  <si>
    <t>פניקס הון אגח ב</t>
  </si>
  <si>
    <t>1120799</t>
  </si>
  <si>
    <t>520017450</t>
  </si>
  <si>
    <t>ריט 1 אגח 6*</t>
  </si>
  <si>
    <t>1138544</t>
  </si>
  <si>
    <t>513821488</t>
  </si>
  <si>
    <t>ריט1 אגח ה*</t>
  </si>
  <si>
    <t>1136753</t>
  </si>
  <si>
    <t>ביג אגח ג</t>
  </si>
  <si>
    <t>1106947</t>
  </si>
  <si>
    <t>513623314</t>
  </si>
  <si>
    <t>A+</t>
  </si>
  <si>
    <t>ביג אגח ז</t>
  </si>
  <si>
    <t>1136084</t>
  </si>
  <si>
    <t>בינל הנפק התח כב (COCO)</t>
  </si>
  <si>
    <t>1138585</t>
  </si>
  <si>
    <t>ירושלים הנפקות אגח ט</t>
  </si>
  <si>
    <t>1127422</t>
  </si>
  <si>
    <t>520025636</t>
  </si>
  <si>
    <t>ישרס אגח טו</t>
  </si>
  <si>
    <t>6130207</t>
  </si>
  <si>
    <t>520017807</t>
  </si>
  <si>
    <t>מזרחי טפחות שטר הון 1</t>
  </si>
  <si>
    <t>6950083</t>
  </si>
  <si>
    <t>סלע קפיטל נדלן אגח ג</t>
  </si>
  <si>
    <t>1138973</t>
  </si>
  <si>
    <t>513992529</t>
  </si>
  <si>
    <t>סלע קפיטל נדלן ב</t>
  </si>
  <si>
    <t>1132927</t>
  </si>
  <si>
    <t>סלקום אגח ו</t>
  </si>
  <si>
    <t>1125996</t>
  </si>
  <si>
    <t>511930125</t>
  </si>
  <si>
    <t>אשטרום נכ אג8</t>
  </si>
  <si>
    <t>2510162</t>
  </si>
  <si>
    <t>520036617</t>
  </si>
  <si>
    <t>A</t>
  </si>
  <si>
    <t>אשטרום נכסים אגח 10</t>
  </si>
  <si>
    <t>2510204</t>
  </si>
  <si>
    <t>דיסקונט שטר הון 1</t>
  </si>
  <si>
    <t>6910095</t>
  </si>
  <si>
    <t>מגה אור אגח ג</t>
  </si>
  <si>
    <t>1127323</t>
  </si>
  <si>
    <t>513257873</t>
  </si>
  <si>
    <t>ירושלים הנפקות נדחה אגח י</t>
  </si>
  <si>
    <t>1127414</t>
  </si>
  <si>
    <t>A-</t>
  </si>
  <si>
    <t>מבני תעשיה 14</t>
  </si>
  <si>
    <t>2260412</t>
  </si>
  <si>
    <t>520024126</t>
  </si>
  <si>
    <t>מבני תעשיה אגח יח</t>
  </si>
  <si>
    <t>2260479</t>
  </si>
  <si>
    <t>כלכלית ירושלים אגח י</t>
  </si>
  <si>
    <t>1980317</t>
  </si>
  <si>
    <t>520017070</t>
  </si>
  <si>
    <t>BBB+</t>
  </si>
  <si>
    <t>מזרחי הנפקות 40</t>
  </si>
  <si>
    <t>2310167</t>
  </si>
  <si>
    <t>פועלים הנפקות אגח 29</t>
  </si>
  <si>
    <t>1940485</t>
  </si>
  <si>
    <t>פועלים הנפקות אגח 30</t>
  </si>
  <si>
    <t>1940493</t>
  </si>
  <si>
    <t>לאומי מימון הת יג</t>
  </si>
  <si>
    <t>6040281</t>
  </si>
  <si>
    <t>בזק סדרה ז</t>
  </si>
  <si>
    <t>2300150</t>
  </si>
  <si>
    <t>בזק סדרה ט</t>
  </si>
  <si>
    <t>2300176</t>
  </si>
  <si>
    <t>דיסקונט התחייבות יא</t>
  </si>
  <si>
    <t>6910137</t>
  </si>
  <si>
    <t>חשמל אגח 26</t>
  </si>
  <si>
    <t>6000202</t>
  </si>
  <si>
    <t>דה זראסאי אגח ב</t>
  </si>
  <si>
    <t>1131028</t>
  </si>
  <si>
    <t>1744984</t>
  </si>
  <si>
    <t>דה זראסאי אגח ג</t>
  </si>
  <si>
    <t>1137975</t>
  </si>
  <si>
    <t>הראל הנפקות יב</t>
  </si>
  <si>
    <t>1138163</t>
  </si>
  <si>
    <t>כללביט אגח י</t>
  </si>
  <si>
    <t>1136068</t>
  </si>
  <si>
    <t>מויניאן אגח א</t>
  </si>
  <si>
    <t>1135656</t>
  </si>
  <si>
    <t>Real Estate</t>
  </si>
  <si>
    <t>פז נפט אג 3*</t>
  </si>
  <si>
    <t>1114073</t>
  </si>
  <si>
    <t>פז נפט ד*</t>
  </si>
  <si>
    <t>1132505</t>
  </si>
  <si>
    <t>פז נפט ה*</t>
  </si>
  <si>
    <t>1139534</t>
  </si>
  <si>
    <t>קרסו אגח א</t>
  </si>
  <si>
    <t>1136464</t>
  </si>
  <si>
    <t>514065283</t>
  </si>
  <si>
    <t>לייטסטון אגח א</t>
  </si>
  <si>
    <t>1133891</t>
  </si>
  <si>
    <t>1838682</t>
  </si>
  <si>
    <t>ממן אגח ב</t>
  </si>
  <si>
    <t>2380046</t>
  </si>
  <si>
    <t>520036435</t>
  </si>
  <si>
    <t>סלקום אגח ה</t>
  </si>
  <si>
    <t>1113661</t>
  </si>
  <si>
    <t>קרסו אגח ב</t>
  </si>
  <si>
    <t>1139591</t>
  </si>
  <si>
    <t>מגה אור אגח ה</t>
  </si>
  <si>
    <t>1132687</t>
  </si>
  <si>
    <t>קרדן אגח ח</t>
  </si>
  <si>
    <t>4590147</t>
  </si>
  <si>
    <t>520039249</t>
  </si>
  <si>
    <t>דה לסר אגח ה</t>
  </si>
  <si>
    <t>1135664</t>
  </si>
  <si>
    <t>1427976</t>
  </si>
  <si>
    <t>אלדן סדרה א</t>
  </si>
  <si>
    <t>1134840</t>
  </si>
  <si>
    <t>510454333</t>
  </si>
  <si>
    <t>אלדן סדרה ב</t>
  </si>
  <si>
    <t>1138254</t>
  </si>
  <si>
    <t>בזן 4</t>
  </si>
  <si>
    <t>2590362</t>
  </si>
  <si>
    <t>520036658</t>
  </si>
  <si>
    <t>בזן אגח ה</t>
  </si>
  <si>
    <t>2590388</t>
  </si>
  <si>
    <t>אבנר יהש*</t>
  </si>
  <si>
    <t>268011</t>
  </si>
  <si>
    <t>550011340</t>
  </si>
  <si>
    <t>חיפוש נפט וגז</t>
  </si>
  <si>
    <t>אורמת טכנולוגיות*</t>
  </si>
  <si>
    <t>1134402</t>
  </si>
  <si>
    <t>520036716</t>
  </si>
  <si>
    <t>UTILITIES</t>
  </si>
  <si>
    <t>אלביט מערכות</t>
  </si>
  <si>
    <t>1081124</t>
  </si>
  <si>
    <t>520043027</t>
  </si>
  <si>
    <t>ביטחוניות</t>
  </si>
  <si>
    <t>בזק</t>
  </si>
  <si>
    <t>230011</t>
  </si>
  <si>
    <t>בינלאומי 5</t>
  </si>
  <si>
    <t>593038</t>
  </si>
  <si>
    <t>גזית גלוב</t>
  </si>
  <si>
    <t>126011</t>
  </si>
  <si>
    <t>520033234</t>
  </si>
  <si>
    <t>דלק קדוחים</t>
  </si>
  <si>
    <t>475020</t>
  </si>
  <si>
    <t>550013098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</si>
  <si>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</si>
  <si>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</si>
  <si>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</si>
  <si>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</si>
  <si>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</si>
  <si>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</si>
  <si>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</si>
  <si>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</si>
  <si>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520027830</t>
  </si>
  <si>
    <t>לאומי</t>
  </si>
  <si>
    <t>604611</t>
  </si>
  <si>
    <t>מזרחי</t>
  </si>
  <si>
    <t>695437</t>
  </si>
  <si>
    <t>מיילן</t>
  </si>
  <si>
    <t>1136704</t>
  </si>
  <si>
    <t>Pharmaceuticals&amp; Biotechnology</t>
  </si>
  <si>
    <t>נייס*</t>
  </si>
  <si>
    <t>273011</t>
  </si>
  <si>
    <t>520036872</t>
  </si>
  <si>
    <t>פועלים</t>
  </si>
  <si>
    <t>662577</t>
  </si>
  <si>
    <t>פז נפט*</t>
  </si>
  <si>
    <t>1100007</t>
  </si>
  <si>
    <t>קבוצת עזריאלי*</t>
  </si>
  <si>
    <t>1119478</t>
  </si>
  <si>
    <t>אינרום תעשיות בניה*</t>
  </si>
  <si>
    <t>1132356</t>
  </si>
  <si>
    <t>515001659</t>
  </si>
  <si>
    <t>מתכת ומוצרי בניה</t>
  </si>
  <si>
    <t>אלוני חץ*</t>
  </si>
  <si>
    <t>390013</t>
  </si>
  <si>
    <t>520038506</t>
  </si>
  <si>
    <t>ארפורט סיטי*</t>
  </si>
  <si>
    <t>1095835</t>
  </si>
  <si>
    <t>גב ים 1*</t>
  </si>
  <si>
    <t>759019</t>
  </si>
  <si>
    <t>חילן טק*</t>
  </si>
  <si>
    <t>1084698</t>
  </si>
  <si>
    <t>520039942</t>
  </si>
  <si>
    <t>שרותי מידע</t>
  </si>
  <si>
    <t>טאואר</t>
  </si>
  <si>
    <t>1082379</t>
  </si>
  <si>
    <t>520041997</t>
  </si>
  <si>
    <t>מוליכים למחצה</t>
  </si>
  <si>
    <t>מזור*</t>
  </si>
  <si>
    <t>1106855</t>
  </si>
  <si>
    <t>513009043</t>
  </si>
  <si>
    <t>מכשור רפואי</t>
  </si>
  <si>
    <t>ספאנטק*</t>
  </si>
  <si>
    <t>1090117</t>
  </si>
  <si>
    <t>512288713</t>
  </si>
  <si>
    <t>עץ נייר ודפוס</t>
  </si>
  <si>
    <t>רציו יהש</t>
  </si>
  <si>
    <t>394015</t>
  </si>
  <si>
    <t>550012777</t>
  </si>
  <si>
    <t>שיכון ובינוי*</t>
  </si>
  <si>
    <t>1081942</t>
  </si>
  <si>
    <t>520036104</t>
  </si>
  <si>
    <t>שפיר הנדסה</t>
  </si>
  <si>
    <t>1133875</t>
  </si>
  <si>
    <t>514892801</t>
  </si>
  <si>
    <t>אוברסיז</t>
  </si>
  <si>
    <t>1139617</t>
  </si>
  <si>
    <t>510490071</t>
  </si>
  <si>
    <t>רדהיל*</t>
  </si>
  <si>
    <t>1122381</t>
  </si>
  <si>
    <t>514304005</t>
  </si>
  <si>
    <t>ביוטכנולוגיה</t>
  </si>
  <si>
    <t>CAESAR STONE SDO</t>
  </si>
  <si>
    <t>IL0011259137</t>
  </si>
  <si>
    <t>NASDAQ</t>
  </si>
  <si>
    <t>בלומברג</t>
  </si>
  <si>
    <t>511439507</t>
  </si>
  <si>
    <t>MATERIALS</t>
  </si>
  <si>
    <t>MOBILEYE NV</t>
  </si>
  <si>
    <t>NL0010831061</t>
  </si>
  <si>
    <t>NYSE</t>
  </si>
  <si>
    <t>560030876</t>
  </si>
  <si>
    <t>Automobiles &amp; Components</t>
  </si>
  <si>
    <t>REDHILL BIOPHARMA LTD ADR</t>
  </si>
  <si>
    <t>US7574681034</t>
  </si>
  <si>
    <t>הראל סל תא 100</t>
  </si>
  <si>
    <t>1113232</t>
  </si>
  <si>
    <t>514103811</t>
  </si>
  <si>
    <t>מניות</t>
  </si>
  <si>
    <t>פסגות 100.ס2</t>
  </si>
  <si>
    <t>1125327</t>
  </si>
  <si>
    <t>513464289</t>
  </si>
  <si>
    <t>קסם תא100</t>
  </si>
  <si>
    <t>1117266</t>
  </si>
  <si>
    <t>520041989</t>
  </si>
  <si>
    <t>תכלית תא 100</t>
  </si>
  <si>
    <t>1091818</t>
  </si>
  <si>
    <t>513540310</t>
  </si>
  <si>
    <t>הראל סל תל בונד 40</t>
  </si>
  <si>
    <t>1113760</t>
  </si>
  <si>
    <t>אג"ח</t>
  </si>
  <si>
    <t>הראל סל תל בונד 60</t>
  </si>
  <si>
    <t>1113257</t>
  </si>
  <si>
    <t>הראל תל בונד 20</t>
  </si>
  <si>
    <t>1113240</t>
  </si>
  <si>
    <t>פסגות תל בונד 60 סדרה 3</t>
  </si>
  <si>
    <t>1134550</t>
  </si>
  <si>
    <t>קסם תל בונד 60</t>
  </si>
  <si>
    <t>1109248</t>
  </si>
  <si>
    <t>תכלית בונד סדרה 3</t>
  </si>
  <si>
    <t>1107549</t>
  </si>
  <si>
    <t>תכלית תל בונד 20</t>
  </si>
  <si>
    <t>1109370</t>
  </si>
  <si>
    <t>תכלית תל בונד 60</t>
  </si>
  <si>
    <t>1109362</t>
  </si>
  <si>
    <t>פסגות סל בונד שקלי</t>
  </si>
  <si>
    <t>1116326</t>
  </si>
  <si>
    <t>קסם פח בונד שקלי</t>
  </si>
  <si>
    <t>1116334</t>
  </si>
  <si>
    <t>תכלית תל בונד שקלי</t>
  </si>
  <si>
    <t>1116250</t>
  </si>
  <si>
    <t>DAIWA NIKKEI 225</t>
  </si>
  <si>
    <t>JP3027640006</t>
  </si>
  <si>
    <t>DB X TRACKERS MSCI EUROPE HEDGE</t>
  </si>
  <si>
    <t>US2330518539</t>
  </si>
  <si>
    <t>ISHARES CRNCY HEDGD MSCI EM</t>
  </si>
  <si>
    <t>US46434G5099</t>
  </si>
  <si>
    <t>ISHARES CURR HEDGED MSCI JAPAN</t>
  </si>
  <si>
    <t>US46434V8862</t>
  </si>
  <si>
    <t>SOURCE S&amp;P 500 UCITS ETF</t>
  </si>
  <si>
    <t>IE00B3YCGJ38</t>
  </si>
  <si>
    <t>SOURCE STOXX EUROPE 600</t>
  </si>
  <si>
    <t>IE00B60SWW18</t>
  </si>
  <si>
    <t>SPDR S&amp;P 500 ETF TRUST</t>
  </si>
  <si>
    <t>US78462F1030</t>
  </si>
  <si>
    <t>Vanguard MSCI emerging markets</t>
  </si>
  <si>
    <t>US9220428588</t>
  </si>
  <si>
    <t>ISHARES USD CORP BND</t>
  </si>
  <si>
    <t>IE0032895942</t>
  </si>
  <si>
    <t>VANGUARD S.T CORP BOND</t>
  </si>
  <si>
    <t>US92206C4096</t>
  </si>
  <si>
    <t>SPDR EMERGING MKTS LOCAL BD</t>
  </si>
  <si>
    <t>IE00B4613386</t>
  </si>
  <si>
    <t>ISHARES USD EM CORP BND</t>
  </si>
  <si>
    <t>IE00B6TLBW47</t>
  </si>
  <si>
    <t>ISHARES MARKIT IBOXX $ HIGH</t>
  </si>
  <si>
    <t>IE00B4PY7Y77</t>
  </si>
  <si>
    <t>SPDR BARCLAYS CAPITAL HIGH</t>
  </si>
  <si>
    <t>US78464A4177</t>
  </si>
  <si>
    <t>AMUNDI ETF EUR HY LIQ BD IBX</t>
  </si>
  <si>
    <t>FR0011494822</t>
  </si>
  <si>
    <t>DB X TR II TRX CROSSOVER 5 Y</t>
  </si>
  <si>
    <t>LU0290359032</t>
  </si>
  <si>
    <t>תעודות השתתפות בקרנות נאמנות בחו"ל</t>
  </si>
  <si>
    <t>UBS LUX BD USD</t>
  </si>
  <si>
    <t>LU0396367608</t>
  </si>
  <si>
    <t>BBB</t>
  </si>
  <si>
    <t>S&amp;P</t>
  </si>
  <si>
    <t>NEUBER BERMAN H/Y BD I2A</t>
  </si>
  <si>
    <t>IE00B8QBJF01</t>
  </si>
  <si>
    <t>BB-</t>
  </si>
  <si>
    <t>Moodys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</si>
  <si>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</si>
  <si>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</si>
  <si>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</si>
  <si>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</si>
  <si>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</si>
  <si>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</si>
  <si>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מתמ אגח א'  רמ</t>
  </si>
  <si>
    <t>1138999</t>
  </si>
  <si>
    <t>510687403</t>
  </si>
  <si>
    <t>אורמת אגח 3*</t>
  </si>
  <si>
    <t>1139179</t>
  </si>
  <si>
    <t>REDHILL WARRANT</t>
  </si>
  <si>
    <t>52290</t>
  </si>
  <si>
    <t>+ILS/-USD 3.7422 03-01-17 (10) --93</t>
  </si>
  <si>
    <t>10000194</t>
  </si>
  <si>
    <t>+ILS/-USD 3.747 03-01-17 (10) --90</t>
  </si>
  <si>
    <t>10000197</t>
  </si>
  <si>
    <t>+ILS/-USD 3.7949 03-01-17 (10) --51</t>
  </si>
  <si>
    <t>10000222</t>
  </si>
  <si>
    <t>+ILS/-USD 3.803 03-01-17 (10) --55</t>
  </si>
  <si>
    <t>10000216</t>
  </si>
  <si>
    <t>+ILS/-USD 3.82 28-02-17 (10) --63</t>
  </si>
  <si>
    <t>10000255</t>
  </si>
  <si>
    <t>+ILS/-USD 3.8225 03-01-17 (10) --22</t>
  </si>
  <si>
    <t>10000250</t>
  </si>
  <si>
    <t>+ILS/-USD 3.83 27-02-17 (10) --75</t>
  </si>
  <si>
    <t>10000253</t>
  </si>
  <si>
    <t>+ILS/-USD 3.833 03-01-17 (10) --31</t>
  </si>
  <si>
    <t>10000241</t>
  </si>
  <si>
    <t>+ILS/-USD 3.84 28-02-17 (10) --67</t>
  </si>
  <si>
    <t>10000263</t>
  </si>
  <si>
    <t>+ILS/-USD 3.8425 03-01-17 (10) --60</t>
  </si>
  <si>
    <t>10000208</t>
  </si>
  <si>
    <t>+ILS/-USD 3.8434 28-02-17 (10) --71</t>
  </si>
  <si>
    <t>10000260</t>
  </si>
  <si>
    <t>+ILS/-USD 3.85 03-01-17 (10) --50</t>
  </si>
  <si>
    <t>10000230</t>
  </si>
  <si>
    <t>+ILS/-USD 3.8534 03-01-17 (10) --11</t>
  </si>
  <si>
    <t>10000251</t>
  </si>
  <si>
    <t>+USD/-ILS 3.8082 03-01-17 (10) --53</t>
  </si>
  <si>
    <t>10000211</t>
  </si>
  <si>
    <t>+USD/-ILS 3.8413 28-02-17 (10) --62</t>
  </si>
  <si>
    <t>10000261</t>
  </si>
  <si>
    <t>פורוורד ש"ח-מט"ח</t>
  </si>
  <si>
    <t>10000254</t>
  </si>
  <si>
    <t>+USD/-EUR 1.0646 01-03-17 (10) +50.3</t>
  </si>
  <si>
    <t>10000238</t>
  </si>
  <si>
    <t>+USD/-EUR 1.0691 01-03-17 (10) +51</t>
  </si>
  <si>
    <t>10000243</t>
  </si>
  <si>
    <t>+USD/-EUR 1.0746 01-03-17 (10) +46</t>
  </si>
  <si>
    <t>10000248</t>
  </si>
  <si>
    <t/>
  </si>
  <si>
    <t>פרנק שווצרי</t>
  </si>
  <si>
    <t>דולר ניו-זילנד</t>
  </si>
  <si>
    <t>בנק לאומי לישראל בע"מ</t>
  </si>
  <si>
    <t>30110000</t>
  </si>
  <si>
    <t>30210000</t>
  </si>
  <si>
    <t>31710000</t>
  </si>
  <si>
    <t>32010000</t>
  </si>
  <si>
    <t>30310000</t>
  </si>
  <si>
    <t>כתר נורבגי</t>
  </si>
  <si>
    <t>* בעל ענין/צד קשור</t>
  </si>
  <si>
    <t>סה"כ כתבי אופציה בחו"ל:</t>
  </si>
  <si>
    <t>white oak 2*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</si>
</sst>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#"/>
    <numFmt numFmtId="168" formatCode="#,##0.0000"/>
    <numFmt numFmtId="169" formatCode="0.0000"/>
    <numFmt numFmtId="170" formatCode="#,###.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</borders>
  <cellStyleXfs count="15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4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9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49" fontId="5" fillId="2" borderId="31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32" xfId="0" applyFont="1" applyFill="1" applyBorder="1" applyAlignment="1">
      <alignment horizontal="right"/>
    </xf>
    <xf numFmtId="0" fontId="27" fillId="0" borderId="32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32" xfId="0" applyNumberFormat="1" applyFont="1" applyFill="1" applyBorder="1" applyAlignment="1">
      <alignment horizontal="right"/>
    </xf>
    <xf numFmtId="10" fontId="27" fillId="0" borderId="32" xfId="0" applyNumberFormat="1" applyFont="1" applyFill="1" applyBorder="1" applyAlignment="1">
      <alignment horizontal="right"/>
    </xf>
    <xf numFmtId="2" fontId="27" fillId="0" borderId="32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32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7" fillId="0" borderId="33" xfId="0" applyFont="1" applyFill="1" applyBorder="1" applyAlignment="1">
      <alignment horizontal="right"/>
    </xf>
    <xf numFmtId="0" fontId="27" fillId="0" borderId="34" xfId="0" applyFont="1" applyFill="1" applyBorder="1" applyAlignment="1">
      <alignment horizontal="right" indent="1"/>
    </xf>
    <xf numFmtId="0" fontId="27" fillId="0" borderId="34" xfId="0" applyFont="1" applyFill="1" applyBorder="1" applyAlignment="1">
      <alignment horizontal="right" indent="2"/>
    </xf>
    <xf numFmtId="0" fontId="28" fillId="0" borderId="34" xfId="0" applyFont="1" applyFill="1" applyBorder="1" applyAlignment="1">
      <alignment horizontal="right" indent="3"/>
    </xf>
    <xf numFmtId="0" fontId="28" fillId="0" borderId="34" xfId="0" applyFont="1" applyFill="1" applyBorder="1" applyAlignment="1">
      <alignment horizontal="right" indent="2"/>
    </xf>
    <xf numFmtId="0" fontId="5" fillId="0" borderId="0" xfId="0" applyFont="1" applyAlignment="1">
      <alignment horizontal="right" readingOrder="2"/>
    </xf>
    <xf numFmtId="14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168" fontId="28" fillId="0" borderId="0" xfId="0" applyNumberFormat="1" applyFont="1" applyFill="1" applyBorder="1" applyAlignment="1">
      <alignment horizontal="right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2" fontId="5" fillId="0" borderId="16" xfId="7" applyNumberFormat="1" applyFont="1" applyBorder="1" applyAlignment="1">
      <alignment horizontal="right"/>
    </xf>
    <xf numFmtId="169" fontId="5" fillId="0" borderId="16" xfId="7" applyNumberFormat="1" applyFont="1" applyBorder="1" applyAlignment="1">
      <alignment horizontal="center"/>
    </xf>
    <xf numFmtId="0" fontId="5" fillId="0" borderId="17" xfId="7" applyFont="1" applyBorder="1" applyAlignment="1">
      <alignment horizontal="center"/>
    </xf>
    <xf numFmtId="169" fontId="5" fillId="0" borderId="17" xfId="7" applyNumberFormat="1" applyFont="1" applyBorder="1" applyAlignment="1">
      <alignment horizontal="center"/>
    </xf>
    <xf numFmtId="169" fontId="5" fillId="0" borderId="16" xfId="7" applyNumberFormat="1" applyFont="1" applyFill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2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34" xfId="0" applyFont="1" applyFill="1" applyBorder="1" applyAlignment="1">
      <alignment horizontal="right"/>
    </xf>
    <xf numFmtId="0" fontId="29" fillId="0" borderId="34" xfId="0" applyFont="1" applyFill="1" applyBorder="1" applyAlignment="1">
      <alignment horizontal="right" indent="1"/>
    </xf>
    <xf numFmtId="170" fontId="28" fillId="0" borderId="0" xfId="0" applyNumberFormat="1" applyFont="1" applyFill="1" applyBorder="1" applyAlignment="1">
      <alignment horizontal="right"/>
    </xf>
    <xf numFmtId="0" fontId="10" fillId="0" borderId="0" xfId="0" applyFont="1" applyFill="1" applyAlignment="1">
      <alignment horizontal="right" readingOrder="2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10" fontId="28" fillId="0" borderId="0" xfId="13" applyNumberFormat="1" applyFont="1" applyFill="1" applyBorder="1" applyAlignment="1">
      <alignment horizontal="right"/>
    </xf>
    <xf numFmtId="0" fontId="7" fillId="2" borderId="20" xfId="7" applyFont="1" applyFill="1" applyBorder="1" applyAlignment="1">
      <alignment horizontal="center" vertical="center" wrapText="1"/>
    </xf>
    <xf numFmtId="0" fontId="7" fillId="2" borderId="21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 readingOrder="2"/>
    </xf>
    <xf numFmtId="0" fontId="7" fillId="2" borderId="28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19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16" fillId="0" borderId="25" xfId="0" applyFont="1" applyBorder="1" applyAlignment="1">
      <alignment horizontal="center" readingOrder="2"/>
    </xf>
    <xf numFmtId="0" fontId="16" fillId="0" borderId="26" xfId="0" applyFont="1" applyBorder="1" applyAlignment="1">
      <alignment horizontal="center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20" fillId="2" borderId="26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7" fillId="2" borderId="26" xfId="0" applyFont="1" applyFill="1" applyBorder="1" applyAlignment="1">
      <alignment horizontal="center" vertical="center" wrapText="1" readingOrder="2"/>
    </xf>
  </cellXfs>
  <cellStyles count="15">
    <cellStyle name="Comma" xfId="12" builtinId="3"/>
    <cellStyle name="Comma 2" xfId="1"/>
    <cellStyle name="Comma 3" xfId="14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" xfId="13" builtinId="5"/>
    <cellStyle name="Percent 2" xfId="8"/>
    <cellStyle name="Text" xfId="9"/>
    <cellStyle name="Total" xfId="10"/>
    <cellStyle name="היפר-קישור" xfId="11" builtinId="8"/>
  </cellStyles>
  <dxfs count="2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30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AD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7.85546875" style="9" customWidth="1"/>
    <col min="31" max="31" width="8.140625" style="9" customWidth="1"/>
    <col min="32" max="32" width="6.28515625" style="9" customWidth="1"/>
    <col min="33" max="33" width="8" style="9" customWidth="1"/>
    <col min="34" max="34" width="8.7109375" style="9" customWidth="1"/>
    <col min="35" max="35" width="10" style="9" customWidth="1"/>
    <col min="36" max="36" width="9.5703125" style="9" customWidth="1"/>
    <col min="37" max="37" width="6.140625" style="9" customWidth="1"/>
    <col min="38" max="39" width="5.7109375" style="9" customWidth="1"/>
    <col min="40" max="40" width="6.85546875" style="9" customWidth="1"/>
    <col min="41" max="41" width="6.42578125" style="9" customWidth="1"/>
    <col min="42" max="42" width="6.7109375" style="9" customWidth="1"/>
    <col min="43" max="43" width="7.28515625" style="9" customWidth="1"/>
    <col min="44" max="55" width="5.7109375" style="9" customWidth="1"/>
    <col min="56" max="16384" width="9.140625" style="9"/>
  </cols>
  <sheetData>
    <row r="1" spans="1:30">
      <c r="B1" s="57" t="s">
        <v>181</v>
      </c>
      <c r="C1" s="81" t="s" vm="1">
        <v>235</v>
      </c>
    </row>
    <row r="2" spans="1:30">
      <c r="B2" s="57" t="s">
        <v>180</v>
      </c>
      <c r="C2" s="81" t="s">
        <v>236</v>
      </c>
    </row>
    <row r="3" spans="1:30">
      <c r="B3" s="57" t="s">
        <v>182</v>
      </c>
      <c r="C3" s="81" t="s">
        <v>237</v>
      </c>
    </row>
    <row r="4" spans="1:30">
      <c r="B4" s="57" t="s">
        <v>183</v>
      </c>
      <c r="C4" s="81">
        <v>9604</v>
      </c>
    </row>
    <row r="6" spans="1:30" ht="26.25" customHeight="1">
      <c r="B6" s="138" t="s">
        <v>197</v>
      </c>
      <c r="C6" s="139"/>
      <c r="D6" s="140"/>
    </row>
    <row r="7" spans="1:30" s="10" customFormat="1">
      <c r="B7" s="23"/>
      <c r="C7" s="24" t="s">
        <v>112</v>
      </c>
      <c r="D7" s="25" t="s">
        <v>110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30" s="10" customFormat="1">
      <c r="B8" s="23"/>
      <c r="C8" s="26" t="s">
        <v>23</v>
      </c>
      <c r="D8" s="27" t="s">
        <v>20</v>
      </c>
    </row>
    <row r="9" spans="1:30" s="11" customFormat="1" ht="18" customHeight="1">
      <c r="B9" s="37"/>
      <c r="C9" s="20" t="s">
        <v>1</v>
      </c>
      <c r="D9" s="28" t="s">
        <v>2</v>
      </c>
    </row>
    <row r="10" spans="1:30" s="11" customFormat="1" ht="18" customHeight="1">
      <c r="B10" s="69" t="s">
        <v>196</v>
      </c>
      <c r="C10" s="116">
        <v>109272.43943000004</v>
      </c>
      <c r="D10" s="117">
        <v>1.0000000000000002</v>
      </c>
      <c r="AD10" s="68"/>
    </row>
    <row r="11" spans="1:30">
      <c r="A11" s="45" t="s">
        <v>143</v>
      </c>
      <c r="B11" s="29" t="s">
        <v>198</v>
      </c>
      <c r="C11" s="116" vm="2">
        <v>5788.6696400000001</v>
      </c>
      <c r="D11" s="117" vm="3">
        <v>5.2974653720513167E-2</v>
      </c>
    </row>
    <row r="12" spans="1:30">
      <c r="B12" s="29" t="s">
        <v>199</v>
      </c>
      <c r="C12" s="116" vm="4">
        <v>103431.13335000002</v>
      </c>
      <c r="D12" s="117" vm="5">
        <v>0.94654364714039418</v>
      </c>
    </row>
    <row r="13" spans="1:30">
      <c r="A13" s="55" t="s">
        <v>143</v>
      </c>
      <c r="B13" s="30" t="s">
        <v>69</v>
      </c>
      <c r="C13" s="116" vm="6">
        <v>31028.385470000005</v>
      </c>
      <c r="D13" s="117" vm="7">
        <v>0.28395435877384989</v>
      </c>
    </row>
    <row r="14" spans="1:30">
      <c r="A14" s="55" t="s">
        <v>143</v>
      </c>
      <c r="B14" s="30" t="s">
        <v>70</v>
      </c>
      <c r="C14" s="116" t="s" vm="8">
        <v>741</v>
      </c>
      <c r="D14" s="117" t="s" vm="9">
        <v>741</v>
      </c>
    </row>
    <row r="15" spans="1:30">
      <c r="A15" s="55" t="s">
        <v>143</v>
      </c>
      <c r="B15" s="30" t="s">
        <v>71</v>
      </c>
      <c r="C15" s="116" vm="10">
        <v>13337.065199999999</v>
      </c>
      <c r="D15" s="117" vm="11">
        <v>0.1220533308267885</v>
      </c>
    </row>
    <row r="16" spans="1:30">
      <c r="A16" s="55" t="s">
        <v>143</v>
      </c>
      <c r="B16" s="30" t="s">
        <v>72</v>
      </c>
      <c r="C16" s="116" vm="12">
        <v>7172.9136900000012</v>
      </c>
      <c r="D16" s="117" vm="13">
        <v>6.5642477896679291E-2</v>
      </c>
    </row>
    <row r="17" spans="1:4">
      <c r="A17" s="55" t="s">
        <v>143</v>
      </c>
      <c r="B17" s="30" t="s">
        <v>73</v>
      </c>
      <c r="C17" s="116" vm="14">
        <v>48219.841120000012</v>
      </c>
      <c r="D17" s="117" vm="15">
        <v>0.44128090643468859</v>
      </c>
    </row>
    <row r="18" spans="1:4">
      <c r="A18" s="55" t="s">
        <v>143</v>
      </c>
      <c r="B18" s="30" t="s">
        <v>74</v>
      </c>
      <c r="C18" s="116" vm="16">
        <v>3672.9278700000004</v>
      </c>
      <c r="D18" s="117" vm="17">
        <v>3.3612573208387835E-2</v>
      </c>
    </row>
    <row r="19" spans="1:4">
      <c r="A19" s="55" t="s">
        <v>143</v>
      </c>
      <c r="B19" s="30" t="s">
        <v>75</v>
      </c>
      <c r="C19" s="116" t="s" vm="18">
        <v>741</v>
      </c>
      <c r="D19" s="117" t="s" vm="19">
        <v>741</v>
      </c>
    </row>
    <row r="20" spans="1:4">
      <c r="A20" s="55" t="s">
        <v>143</v>
      </c>
      <c r="B20" s="30" t="s">
        <v>76</v>
      </c>
      <c r="C20" s="116" t="s" vm="20">
        <v>741</v>
      </c>
      <c r="D20" s="117" t="s" vm="21">
        <v>741</v>
      </c>
    </row>
    <row r="21" spans="1:4">
      <c r="A21" s="55" t="s">
        <v>143</v>
      </c>
      <c r="B21" s="30" t="s">
        <v>77</v>
      </c>
      <c r="C21" s="116" t="s" vm="22">
        <v>741</v>
      </c>
      <c r="D21" s="117" t="s" vm="23">
        <v>741</v>
      </c>
    </row>
    <row r="22" spans="1:4">
      <c r="A22" s="55" t="s">
        <v>143</v>
      </c>
      <c r="B22" s="30" t="s">
        <v>78</v>
      </c>
      <c r="C22" s="116" t="s" vm="24">
        <v>741</v>
      </c>
      <c r="D22" s="117" t="s" vm="25">
        <v>741</v>
      </c>
    </row>
    <row r="23" spans="1:4">
      <c r="B23" s="29" t="s">
        <v>200</v>
      </c>
      <c r="C23" s="116" vm="26">
        <v>52.636440000000121</v>
      </c>
      <c r="D23" s="117" vm="27">
        <v>4.8169913909279071E-4</v>
      </c>
    </row>
    <row r="24" spans="1:4">
      <c r="A24" s="55" t="s">
        <v>143</v>
      </c>
      <c r="B24" s="30" t="s">
        <v>79</v>
      </c>
      <c r="C24" s="116" t="s" vm="28">
        <v>741</v>
      </c>
      <c r="D24" s="117" t="s" vm="29">
        <v>741</v>
      </c>
    </row>
    <row r="25" spans="1:4">
      <c r="A25" s="55" t="s">
        <v>143</v>
      </c>
      <c r="B25" s="30" t="s">
        <v>80</v>
      </c>
      <c r="C25" s="116" t="s" vm="30">
        <v>741</v>
      </c>
      <c r="D25" s="117" t="s" vm="31">
        <v>741</v>
      </c>
    </row>
    <row r="26" spans="1:4">
      <c r="A26" s="55" t="s">
        <v>143</v>
      </c>
      <c r="B26" s="30" t="s">
        <v>71</v>
      </c>
      <c r="C26" s="116" vm="32">
        <v>250.18803000000003</v>
      </c>
      <c r="D26" s="117" vm="33">
        <v>2.2895803489430713E-3</v>
      </c>
    </row>
    <row r="27" spans="1:4">
      <c r="A27" s="55" t="s">
        <v>143</v>
      </c>
      <c r="B27" s="30" t="s">
        <v>81</v>
      </c>
      <c r="C27" s="116" vm="34">
        <v>25.504390000000004</v>
      </c>
      <c r="D27" s="117" vm="35">
        <v>2.3340185442037405E-4</v>
      </c>
    </row>
    <row r="28" spans="1:4">
      <c r="A28" s="55" t="s">
        <v>143</v>
      </c>
      <c r="B28" s="30" t="s">
        <v>82</v>
      </c>
      <c r="C28" s="116" t="s" vm="36">
        <v>741</v>
      </c>
      <c r="D28" s="117" t="s" vm="37">
        <v>741</v>
      </c>
    </row>
    <row r="29" spans="1:4">
      <c r="A29" s="55" t="s">
        <v>143</v>
      </c>
      <c r="B29" s="30" t="s">
        <v>83</v>
      </c>
      <c r="C29" s="116" vm="38">
        <v>1.4201199999999998</v>
      </c>
      <c r="D29" s="117" vm="39">
        <v>1.2996140723203398E-5</v>
      </c>
    </row>
    <row r="30" spans="1:4">
      <c r="A30" s="55" t="s">
        <v>143</v>
      </c>
      <c r="B30" s="30" t="s">
        <v>225</v>
      </c>
      <c r="C30" s="116" t="s" vm="40">
        <v>741</v>
      </c>
      <c r="D30" s="117" t="s" vm="41">
        <v>741</v>
      </c>
    </row>
    <row r="31" spans="1:4">
      <c r="A31" s="55" t="s">
        <v>143</v>
      </c>
      <c r="B31" s="30" t="s">
        <v>106</v>
      </c>
      <c r="C31" s="116" vm="42">
        <v>-224.47609999999992</v>
      </c>
      <c r="D31" s="117" vm="43">
        <v>-2.0542792049938578E-3</v>
      </c>
    </row>
    <row r="32" spans="1:4">
      <c r="A32" s="55" t="s">
        <v>143</v>
      </c>
      <c r="B32" s="30" t="s">
        <v>84</v>
      </c>
      <c r="C32" s="116" t="s" vm="44">
        <v>741</v>
      </c>
      <c r="D32" s="117" t="s" vm="45">
        <v>741</v>
      </c>
    </row>
    <row r="33" spans="1:4">
      <c r="A33" s="55" t="s">
        <v>143</v>
      </c>
      <c r="B33" s="29" t="s">
        <v>201</v>
      </c>
      <c r="C33" s="116" t="s" vm="46">
        <v>741</v>
      </c>
      <c r="D33" s="117" t="s" vm="47">
        <v>741</v>
      </c>
    </row>
    <row r="34" spans="1:4">
      <c r="A34" s="55" t="s">
        <v>143</v>
      </c>
      <c r="B34" s="29" t="s">
        <v>202</v>
      </c>
      <c r="C34" s="116" t="s" vm="48">
        <v>741</v>
      </c>
      <c r="D34" s="117" t="s" vm="49">
        <v>741</v>
      </c>
    </row>
    <row r="35" spans="1:4">
      <c r="A35" s="55" t="s">
        <v>143</v>
      </c>
      <c r="B35" s="29" t="s">
        <v>203</v>
      </c>
      <c r="C35" s="116" t="s" vm="50">
        <v>741</v>
      </c>
      <c r="D35" s="117" t="s" vm="51">
        <v>741</v>
      </c>
    </row>
    <row r="36" spans="1:4">
      <c r="A36" s="55" t="s">
        <v>143</v>
      </c>
      <c r="B36" s="56" t="s">
        <v>204</v>
      </c>
      <c r="C36" s="116" t="s" vm="52">
        <v>741</v>
      </c>
      <c r="D36" s="117" t="s" vm="53">
        <v>741</v>
      </c>
    </row>
    <row r="37" spans="1:4">
      <c r="A37" s="55" t="s">
        <v>143</v>
      </c>
      <c r="B37" s="29" t="s">
        <v>205</v>
      </c>
      <c r="C37" s="116"/>
      <c r="D37" s="117"/>
    </row>
    <row r="38" spans="1:4">
      <c r="A38" s="55"/>
      <c r="B38" s="70" t="s">
        <v>207</v>
      </c>
      <c r="C38" s="116">
        <v>0</v>
      </c>
      <c r="D38" s="117">
        <v>0</v>
      </c>
    </row>
    <row r="39" spans="1:4">
      <c r="A39" s="55" t="s">
        <v>143</v>
      </c>
      <c r="B39" s="71" t="s">
        <v>209</v>
      </c>
      <c r="C39" s="116" t="s" vm="54">
        <v>741</v>
      </c>
      <c r="D39" s="117" t="s" vm="55">
        <v>741</v>
      </c>
    </row>
    <row r="40" spans="1:4">
      <c r="A40" s="55" t="s">
        <v>143</v>
      </c>
      <c r="B40" s="71" t="s">
        <v>208</v>
      </c>
      <c r="C40" s="116" t="s" vm="56">
        <v>741</v>
      </c>
      <c r="D40" s="117" t="s" vm="57">
        <v>741</v>
      </c>
    </row>
    <row r="41" spans="1:4">
      <c r="A41" s="55" t="s">
        <v>143</v>
      </c>
      <c r="B41" s="71" t="s">
        <v>210</v>
      </c>
      <c r="C41" s="116" t="s" vm="58">
        <v>741</v>
      </c>
      <c r="D41" s="117" t="s" vm="59">
        <v>741</v>
      </c>
    </row>
    <row r="42" spans="1:4">
      <c r="B42" s="71" t="s">
        <v>85</v>
      </c>
      <c r="C42" s="116" vm="60">
        <v>109272.43943000004</v>
      </c>
      <c r="D42" s="117" vm="61">
        <v>1.0000000000000002</v>
      </c>
    </row>
    <row r="43" spans="1:4">
      <c r="A43" s="55" t="s">
        <v>143</v>
      </c>
      <c r="B43" s="29" t="s">
        <v>206</v>
      </c>
      <c r="C43" s="116"/>
      <c r="D43" s="117"/>
    </row>
    <row r="44" spans="1:4">
      <c r="B44" s="6" t="s">
        <v>111</v>
      </c>
    </row>
    <row r="45" spans="1:4">
      <c r="C45" s="65" t="s">
        <v>188</v>
      </c>
      <c r="D45" s="36" t="s">
        <v>105</v>
      </c>
    </row>
    <row r="46" spans="1:4">
      <c r="C46" s="65" t="s">
        <v>1</v>
      </c>
      <c r="D46" s="65" t="s">
        <v>2</v>
      </c>
    </row>
    <row r="47" spans="1:4">
      <c r="C47" s="118" t="s">
        <v>169</v>
      </c>
      <c r="D47" s="122">
        <v>2.7768000000000002</v>
      </c>
    </row>
    <row r="48" spans="1:4">
      <c r="C48" s="118" t="s">
        <v>178</v>
      </c>
      <c r="D48" s="122">
        <v>1.1814</v>
      </c>
    </row>
    <row r="49" spans="2:4">
      <c r="C49" s="118" t="s">
        <v>174</v>
      </c>
      <c r="D49" s="122">
        <v>2.8511000000000002</v>
      </c>
    </row>
    <row r="50" spans="2:4">
      <c r="B50" s="12"/>
      <c r="C50" s="118" t="s">
        <v>742</v>
      </c>
      <c r="D50" s="122">
        <v>3.7671999999999999</v>
      </c>
    </row>
    <row r="51" spans="2:4">
      <c r="C51" s="118" t="s">
        <v>167</v>
      </c>
      <c r="D51" s="122">
        <v>4.0438000000000001</v>
      </c>
    </row>
    <row r="52" spans="2:4">
      <c r="C52" s="118" t="s">
        <v>168</v>
      </c>
      <c r="D52" s="122">
        <v>4.7252000000000001</v>
      </c>
    </row>
    <row r="53" spans="2:4">
      <c r="C53" s="118" t="s">
        <v>170</v>
      </c>
      <c r="D53" s="122">
        <v>0.49590000000000001</v>
      </c>
    </row>
    <row r="54" spans="2:4">
      <c r="C54" s="118" t="s">
        <v>175</v>
      </c>
      <c r="D54" s="122">
        <v>3.2864</v>
      </c>
    </row>
    <row r="55" spans="2:4">
      <c r="C55" s="118" t="s">
        <v>176</v>
      </c>
      <c r="D55" s="122">
        <v>0.18540000000000001</v>
      </c>
    </row>
    <row r="56" spans="2:4">
      <c r="C56" s="118" t="s">
        <v>173</v>
      </c>
      <c r="D56" s="122">
        <v>0.54400000000000004</v>
      </c>
    </row>
    <row r="57" spans="2:4">
      <c r="C57" s="118" t="s">
        <v>743</v>
      </c>
      <c r="D57" s="122">
        <v>2.6753999999999998</v>
      </c>
    </row>
    <row r="58" spans="2:4">
      <c r="C58" s="118" t="s">
        <v>172</v>
      </c>
      <c r="D58" s="122">
        <v>0.42270000000000002</v>
      </c>
    </row>
    <row r="59" spans="2:4">
      <c r="C59" s="118" t="s">
        <v>165</v>
      </c>
      <c r="D59" s="122">
        <v>3.8450000000000002</v>
      </c>
    </row>
    <row r="60" spans="2:4">
      <c r="C60" s="118" t="s">
        <v>179</v>
      </c>
      <c r="D60" s="122">
        <v>0.28220000000000001</v>
      </c>
    </row>
    <row r="61" spans="2:4">
      <c r="C61" s="118" t="s">
        <v>750</v>
      </c>
      <c r="D61" s="122">
        <v>0.4456</v>
      </c>
    </row>
    <row r="62" spans="2:4">
      <c r="C62" s="118" t="s">
        <v>166</v>
      </c>
      <c r="D62" s="119">
        <v>1</v>
      </c>
    </row>
    <row r="63" spans="2:4">
      <c r="C63" s="120"/>
      <c r="D63" s="121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181</v>
      </c>
      <c r="C1" s="81" t="s" vm="1">
        <v>235</v>
      </c>
    </row>
    <row r="2" spans="2:60">
      <c r="B2" s="57" t="s">
        <v>180</v>
      </c>
      <c r="C2" s="81" t="s">
        <v>236</v>
      </c>
    </row>
    <row r="3" spans="2:60">
      <c r="B3" s="57" t="s">
        <v>182</v>
      </c>
      <c r="C3" s="81" t="s">
        <v>237</v>
      </c>
    </row>
    <row r="4" spans="2:60">
      <c r="B4" s="57" t="s">
        <v>183</v>
      </c>
      <c r="C4" s="81">
        <v>9604</v>
      </c>
    </row>
    <row r="6" spans="2:60" ht="26.25" customHeight="1">
      <c r="B6" s="151" t="s">
        <v>212</v>
      </c>
      <c r="C6" s="152"/>
      <c r="D6" s="152"/>
      <c r="E6" s="152"/>
      <c r="F6" s="152"/>
      <c r="G6" s="152"/>
      <c r="H6" s="152"/>
      <c r="I6" s="152"/>
      <c r="J6" s="152"/>
      <c r="K6" s="152"/>
      <c r="L6" s="153"/>
    </row>
    <row r="7" spans="2:60" ht="26.25" customHeight="1">
      <c r="B7" s="151" t="s">
        <v>94</v>
      </c>
      <c r="C7" s="152"/>
      <c r="D7" s="152"/>
      <c r="E7" s="152"/>
      <c r="F7" s="152"/>
      <c r="G7" s="152"/>
      <c r="H7" s="152"/>
      <c r="I7" s="152"/>
      <c r="J7" s="152"/>
      <c r="K7" s="152"/>
      <c r="L7" s="153"/>
      <c r="BH7" s="3"/>
    </row>
    <row r="8" spans="2:60" s="3" customFormat="1" ht="78.75">
      <c r="B8" s="23" t="s">
        <v>118</v>
      </c>
      <c r="C8" s="31" t="s">
        <v>44</v>
      </c>
      <c r="D8" s="73" t="s">
        <v>121</v>
      </c>
      <c r="E8" s="73" t="s">
        <v>63</v>
      </c>
      <c r="F8" s="31" t="s">
        <v>103</v>
      </c>
      <c r="G8" s="31" t="s">
        <v>0</v>
      </c>
      <c r="H8" s="31" t="s">
        <v>107</v>
      </c>
      <c r="I8" s="31" t="s">
        <v>60</v>
      </c>
      <c r="J8" s="31" t="s">
        <v>57</v>
      </c>
      <c r="K8" s="73" t="s">
        <v>184</v>
      </c>
      <c r="L8" s="32" t="s">
        <v>186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22</v>
      </c>
      <c r="H9" s="17" t="s">
        <v>61</v>
      </c>
      <c r="I9" s="17" t="s">
        <v>23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BC11" s="1"/>
      <c r="BD11" s="3"/>
      <c r="BE11" s="1"/>
      <c r="BG11" s="1"/>
    </row>
    <row r="12" spans="2:60" s="4" customFormat="1" ht="18" customHeight="1">
      <c r="B12" s="112" t="s">
        <v>114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BC12" s="1"/>
      <c r="BD12" s="3"/>
      <c r="BE12" s="1"/>
      <c r="BG12" s="1"/>
    </row>
    <row r="13" spans="2:60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BD13" s="3"/>
    </row>
    <row r="14" spans="2:60" ht="20.25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BD14" s="4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5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5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56" ht="20.2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BC19" s="4"/>
    </row>
    <row r="20" spans="2:5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BD20" s="3"/>
    </row>
    <row r="21" spans="2:5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181</v>
      </c>
      <c r="C1" s="81" t="s" vm="1">
        <v>235</v>
      </c>
    </row>
    <row r="2" spans="2:61">
      <c r="B2" s="57" t="s">
        <v>180</v>
      </c>
      <c r="C2" s="81" t="s">
        <v>236</v>
      </c>
    </row>
    <row r="3" spans="2:61">
      <c r="B3" s="57" t="s">
        <v>182</v>
      </c>
      <c r="C3" s="81" t="s">
        <v>237</v>
      </c>
    </row>
    <row r="4" spans="2:61">
      <c r="B4" s="57" t="s">
        <v>183</v>
      </c>
      <c r="C4" s="81">
        <v>9604</v>
      </c>
    </row>
    <row r="6" spans="2:61" ht="26.25" customHeight="1">
      <c r="B6" s="151" t="s">
        <v>212</v>
      </c>
      <c r="C6" s="152"/>
      <c r="D6" s="152"/>
      <c r="E6" s="152"/>
      <c r="F6" s="152"/>
      <c r="G6" s="152"/>
      <c r="H6" s="152"/>
      <c r="I6" s="152"/>
      <c r="J6" s="152"/>
      <c r="K6" s="152"/>
      <c r="L6" s="153"/>
    </row>
    <row r="7" spans="2:61" ht="26.25" customHeight="1">
      <c r="B7" s="151" t="s">
        <v>95</v>
      </c>
      <c r="C7" s="152"/>
      <c r="D7" s="152"/>
      <c r="E7" s="152"/>
      <c r="F7" s="152"/>
      <c r="G7" s="152"/>
      <c r="H7" s="152"/>
      <c r="I7" s="152"/>
      <c r="J7" s="152"/>
      <c r="K7" s="152"/>
      <c r="L7" s="153"/>
      <c r="BI7" s="3"/>
    </row>
    <row r="8" spans="2:61" s="3" customFormat="1" ht="78.75">
      <c r="B8" s="23" t="s">
        <v>118</v>
      </c>
      <c r="C8" s="31" t="s">
        <v>44</v>
      </c>
      <c r="D8" s="73" t="s">
        <v>121</v>
      </c>
      <c r="E8" s="73" t="s">
        <v>63</v>
      </c>
      <c r="F8" s="31" t="s">
        <v>103</v>
      </c>
      <c r="G8" s="31" t="s">
        <v>0</v>
      </c>
      <c r="H8" s="31" t="s">
        <v>107</v>
      </c>
      <c r="I8" s="31" t="s">
        <v>60</v>
      </c>
      <c r="J8" s="31" t="s">
        <v>57</v>
      </c>
      <c r="K8" s="73" t="s">
        <v>184</v>
      </c>
      <c r="L8" s="32" t="s">
        <v>186</v>
      </c>
      <c r="M8" s="1"/>
      <c r="BE8" s="1"/>
      <c r="BF8" s="1"/>
    </row>
    <row r="9" spans="2:61" s="3" customFormat="1" ht="25.5">
      <c r="B9" s="16"/>
      <c r="C9" s="31"/>
      <c r="D9" s="31"/>
      <c r="E9" s="31"/>
      <c r="F9" s="31"/>
      <c r="G9" s="17" t="s">
        <v>22</v>
      </c>
      <c r="H9" s="17" t="s">
        <v>61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BD11" s="1"/>
      <c r="BE11" s="3"/>
      <c r="BF11" s="1"/>
      <c r="BH11" s="1"/>
    </row>
    <row r="12" spans="2:6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BE12" s="3"/>
    </row>
    <row r="13" spans="2:61" ht="20.25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BE13" s="4"/>
    </row>
    <row r="14" spans="2:61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61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6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5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56" ht="20.2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BD18" s="4"/>
    </row>
    <row r="19" spans="2:5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BD21" s="3"/>
    </row>
    <row r="22" spans="2:5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21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181</v>
      </c>
      <c r="C1" s="81" t="s" vm="1">
        <v>235</v>
      </c>
    </row>
    <row r="2" spans="1:60">
      <c r="B2" s="57" t="s">
        <v>180</v>
      </c>
      <c r="C2" s="81" t="s">
        <v>236</v>
      </c>
    </row>
    <row r="3" spans="1:60">
      <c r="B3" s="57" t="s">
        <v>182</v>
      </c>
      <c r="C3" s="81" t="s">
        <v>237</v>
      </c>
    </row>
    <row r="4" spans="1:60">
      <c r="B4" s="57" t="s">
        <v>183</v>
      </c>
      <c r="C4" s="81">
        <v>9604</v>
      </c>
    </row>
    <row r="6" spans="1:60" ht="26.25" customHeight="1">
      <c r="B6" s="151" t="s">
        <v>212</v>
      </c>
      <c r="C6" s="152"/>
      <c r="D6" s="152"/>
      <c r="E6" s="152"/>
      <c r="F6" s="152"/>
      <c r="G6" s="152"/>
      <c r="H6" s="152"/>
      <c r="I6" s="152"/>
      <c r="J6" s="152"/>
      <c r="K6" s="153"/>
      <c r="BD6" s="1" t="s">
        <v>122</v>
      </c>
      <c r="BF6" s="1" t="s">
        <v>189</v>
      </c>
      <c r="BH6" s="3" t="s">
        <v>166</v>
      </c>
    </row>
    <row r="7" spans="1:60" ht="26.25" customHeight="1">
      <c r="B7" s="151" t="s">
        <v>96</v>
      </c>
      <c r="C7" s="152"/>
      <c r="D7" s="152"/>
      <c r="E7" s="152"/>
      <c r="F7" s="152"/>
      <c r="G7" s="152"/>
      <c r="H7" s="152"/>
      <c r="I7" s="152"/>
      <c r="J7" s="152"/>
      <c r="K7" s="153"/>
      <c r="BD7" s="3" t="s">
        <v>124</v>
      </c>
      <c r="BF7" s="1" t="s">
        <v>144</v>
      </c>
      <c r="BH7" s="3" t="s">
        <v>165</v>
      </c>
    </row>
    <row r="8" spans="1:60" s="3" customFormat="1" ht="78.75">
      <c r="A8" s="2"/>
      <c r="B8" s="23" t="s">
        <v>118</v>
      </c>
      <c r="C8" s="31" t="s">
        <v>44</v>
      </c>
      <c r="D8" s="73" t="s">
        <v>121</v>
      </c>
      <c r="E8" s="73" t="s">
        <v>63</v>
      </c>
      <c r="F8" s="31" t="s">
        <v>103</v>
      </c>
      <c r="G8" s="31" t="s">
        <v>0</v>
      </c>
      <c r="H8" s="31" t="s">
        <v>107</v>
      </c>
      <c r="I8" s="31" t="s">
        <v>60</v>
      </c>
      <c r="J8" s="73" t="s">
        <v>184</v>
      </c>
      <c r="K8" s="31" t="s">
        <v>186</v>
      </c>
      <c r="BC8" s="1" t="s">
        <v>137</v>
      </c>
      <c r="BD8" s="1" t="s">
        <v>138</v>
      </c>
      <c r="BE8" s="1" t="s">
        <v>145</v>
      </c>
      <c r="BG8" s="4" t="s">
        <v>167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61</v>
      </c>
      <c r="I9" s="17" t="s">
        <v>23</v>
      </c>
      <c r="J9" s="33" t="s">
        <v>20</v>
      </c>
      <c r="K9" s="58" t="s">
        <v>20</v>
      </c>
      <c r="BC9" s="1" t="s">
        <v>134</v>
      </c>
      <c r="BE9" s="1" t="s">
        <v>146</v>
      </c>
      <c r="BG9" s="4" t="s">
        <v>168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130</v>
      </c>
      <c r="BD10" s="3"/>
      <c r="BE10" s="1" t="s">
        <v>190</v>
      </c>
      <c r="BG10" s="1" t="s">
        <v>174</v>
      </c>
    </row>
    <row r="11" spans="1:60" s="4" customFormat="1" ht="18" customHeight="1">
      <c r="A11" s="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3"/>
      <c r="M11" s="3"/>
      <c r="N11" s="3"/>
      <c r="O11" s="3"/>
      <c r="BC11" s="1" t="s">
        <v>129</v>
      </c>
      <c r="BD11" s="3"/>
      <c r="BE11" s="1" t="s">
        <v>147</v>
      </c>
      <c r="BG11" s="1" t="s">
        <v>169</v>
      </c>
    </row>
    <row r="12" spans="1:60" ht="20.25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P12" s="1"/>
      <c r="BC12" s="1" t="s">
        <v>127</v>
      </c>
      <c r="BD12" s="4"/>
      <c r="BE12" s="1" t="s">
        <v>148</v>
      </c>
      <c r="BG12" s="1" t="s">
        <v>170</v>
      </c>
    </row>
    <row r="13" spans="1:60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P13" s="1"/>
      <c r="BC13" s="1" t="s">
        <v>131</v>
      </c>
      <c r="BE13" s="1" t="s">
        <v>149</v>
      </c>
      <c r="BG13" s="1" t="s">
        <v>171</v>
      </c>
    </row>
    <row r="14" spans="1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P14" s="1"/>
      <c r="BC14" s="1" t="s">
        <v>128</v>
      </c>
      <c r="BE14" s="1" t="s">
        <v>150</v>
      </c>
      <c r="BG14" s="1" t="s">
        <v>173</v>
      </c>
    </row>
    <row r="15" spans="1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P15" s="1"/>
      <c r="BC15" s="1" t="s">
        <v>139</v>
      </c>
      <c r="BE15" s="1" t="s">
        <v>191</v>
      </c>
      <c r="BG15" s="1" t="s">
        <v>175</v>
      </c>
    </row>
    <row r="16" spans="1:60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P16" s="1"/>
      <c r="BC16" s="4" t="s">
        <v>125</v>
      </c>
      <c r="BD16" s="1" t="s">
        <v>140</v>
      </c>
      <c r="BE16" s="1" t="s">
        <v>151</v>
      </c>
      <c r="BG16" s="1" t="s">
        <v>176</v>
      </c>
    </row>
    <row r="17" spans="2:6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P17" s="1"/>
      <c r="BC17" s="1" t="s">
        <v>135</v>
      </c>
      <c r="BE17" s="1" t="s">
        <v>152</v>
      </c>
      <c r="BG17" s="1" t="s">
        <v>177</v>
      </c>
    </row>
    <row r="18" spans="2:6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BD18" s="1" t="s">
        <v>123</v>
      </c>
      <c r="BF18" s="1" t="s">
        <v>153</v>
      </c>
      <c r="BH18" s="1" t="s">
        <v>29</v>
      </c>
    </row>
    <row r="19" spans="2:6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BD19" s="1" t="s">
        <v>136</v>
      </c>
      <c r="BF19" s="1" t="s">
        <v>154</v>
      </c>
    </row>
    <row r="20" spans="2:6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BD20" s="1" t="s">
        <v>141</v>
      </c>
      <c r="BF20" s="1" t="s">
        <v>155</v>
      </c>
    </row>
    <row r="21" spans="2:6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BD21" s="1" t="s">
        <v>126</v>
      </c>
      <c r="BE21" s="1" t="s">
        <v>142</v>
      </c>
      <c r="BF21" s="1" t="s">
        <v>156</v>
      </c>
    </row>
    <row r="22" spans="2:6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BD22" s="1" t="s">
        <v>132</v>
      </c>
      <c r="BF22" s="1" t="s">
        <v>157</v>
      </c>
    </row>
    <row r="23" spans="2:6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BD23" s="1" t="s">
        <v>29</v>
      </c>
      <c r="BE23" s="1" t="s">
        <v>133</v>
      </c>
      <c r="BF23" s="1" t="s">
        <v>192</v>
      </c>
    </row>
    <row r="24" spans="2:6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BF24" s="1" t="s">
        <v>195</v>
      </c>
    </row>
    <row r="25" spans="2:6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BF25" s="1" t="s">
        <v>158</v>
      </c>
    </row>
    <row r="26" spans="2:6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BF26" s="1" t="s">
        <v>159</v>
      </c>
    </row>
    <row r="27" spans="2:6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BF27" s="1" t="s">
        <v>194</v>
      </c>
    </row>
    <row r="28" spans="2:6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BF28" s="1" t="s">
        <v>160</v>
      </c>
    </row>
    <row r="29" spans="2:6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BF29" s="1" t="s">
        <v>161</v>
      </c>
    </row>
    <row r="30" spans="2:6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BF30" s="1" t="s">
        <v>193</v>
      </c>
    </row>
    <row r="31" spans="2:6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BF31" s="1" t="s">
        <v>29</v>
      </c>
    </row>
    <row r="32" spans="2:60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181</v>
      </c>
      <c r="C1" s="81" t="s" vm="1">
        <v>235</v>
      </c>
    </row>
    <row r="2" spans="2:81">
      <c r="B2" s="57" t="s">
        <v>180</v>
      </c>
      <c r="C2" s="81" t="s">
        <v>236</v>
      </c>
    </row>
    <row r="3" spans="2:81">
      <c r="B3" s="57" t="s">
        <v>182</v>
      </c>
      <c r="C3" s="81" t="s">
        <v>237</v>
      </c>
      <c r="E3" s="2"/>
    </row>
    <row r="4" spans="2:81">
      <c r="B4" s="57" t="s">
        <v>183</v>
      </c>
      <c r="C4" s="81">
        <v>9604</v>
      </c>
    </row>
    <row r="6" spans="2:81" ht="26.25" customHeight="1">
      <c r="B6" s="151" t="s">
        <v>212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3"/>
    </row>
    <row r="7" spans="2:81" ht="26.25" customHeight="1">
      <c r="B7" s="151" t="s">
        <v>97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3"/>
    </row>
    <row r="8" spans="2:81" s="3" customFormat="1" ht="63">
      <c r="B8" s="23" t="s">
        <v>118</v>
      </c>
      <c r="C8" s="31" t="s">
        <v>44</v>
      </c>
      <c r="D8" s="14" t="s">
        <v>49</v>
      </c>
      <c r="E8" s="31" t="s">
        <v>15</v>
      </c>
      <c r="F8" s="31" t="s">
        <v>64</v>
      </c>
      <c r="G8" s="31" t="s">
        <v>104</v>
      </c>
      <c r="H8" s="31" t="s">
        <v>18</v>
      </c>
      <c r="I8" s="31" t="s">
        <v>103</v>
      </c>
      <c r="J8" s="31" t="s">
        <v>17</v>
      </c>
      <c r="K8" s="31" t="s">
        <v>19</v>
      </c>
      <c r="L8" s="31" t="s">
        <v>0</v>
      </c>
      <c r="M8" s="31" t="s">
        <v>107</v>
      </c>
      <c r="N8" s="31" t="s">
        <v>60</v>
      </c>
      <c r="O8" s="31" t="s">
        <v>57</v>
      </c>
      <c r="P8" s="73" t="s">
        <v>184</v>
      </c>
      <c r="Q8" s="32" t="s">
        <v>186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61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115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81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81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81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8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1.140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181</v>
      </c>
      <c r="C1" s="81" t="s" vm="1">
        <v>235</v>
      </c>
    </row>
    <row r="2" spans="2:72">
      <c r="B2" s="57" t="s">
        <v>180</v>
      </c>
      <c r="C2" s="81" t="s">
        <v>236</v>
      </c>
    </row>
    <row r="3" spans="2:72">
      <c r="B3" s="57" t="s">
        <v>182</v>
      </c>
      <c r="C3" s="81" t="s">
        <v>237</v>
      </c>
    </row>
    <row r="4" spans="2:72">
      <c r="B4" s="57" t="s">
        <v>183</v>
      </c>
      <c r="C4" s="81">
        <v>9604</v>
      </c>
    </row>
    <row r="6" spans="2:72" ht="26.25" customHeight="1">
      <c r="B6" s="151" t="s">
        <v>213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3"/>
    </row>
    <row r="7" spans="2:72" ht="26.25" customHeight="1">
      <c r="B7" s="151" t="s">
        <v>88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3"/>
    </row>
    <row r="8" spans="2:72" s="3" customFormat="1" ht="78.75">
      <c r="B8" s="23" t="s">
        <v>118</v>
      </c>
      <c r="C8" s="31" t="s">
        <v>44</v>
      </c>
      <c r="D8" s="31" t="s">
        <v>15</v>
      </c>
      <c r="E8" s="31" t="s">
        <v>64</v>
      </c>
      <c r="F8" s="31" t="s">
        <v>104</v>
      </c>
      <c r="G8" s="31" t="s">
        <v>18</v>
      </c>
      <c r="H8" s="31" t="s">
        <v>103</v>
      </c>
      <c r="I8" s="31" t="s">
        <v>17</v>
      </c>
      <c r="J8" s="31" t="s">
        <v>19</v>
      </c>
      <c r="K8" s="31" t="s">
        <v>0</v>
      </c>
      <c r="L8" s="31" t="s">
        <v>107</v>
      </c>
      <c r="M8" s="31" t="s">
        <v>112</v>
      </c>
      <c r="N8" s="31" t="s">
        <v>57</v>
      </c>
      <c r="O8" s="73" t="s">
        <v>184</v>
      </c>
      <c r="P8" s="32" t="s">
        <v>186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61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72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72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72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72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181</v>
      </c>
      <c r="C1" s="81" t="s" vm="1">
        <v>235</v>
      </c>
    </row>
    <row r="2" spans="2:65">
      <c r="B2" s="57" t="s">
        <v>180</v>
      </c>
      <c r="C2" s="81" t="s">
        <v>236</v>
      </c>
    </row>
    <row r="3" spans="2:65">
      <c r="B3" s="57" t="s">
        <v>182</v>
      </c>
      <c r="C3" s="81" t="s">
        <v>237</v>
      </c>
    </row>
    <row r="4" spans="2:65">
      <c r="B4" s="57" t="s">
        <v>183</v>
      </c>
      <c r="C4" s="81">
        <v>9604</v>
      </c>
    </row>
    <row r="6" spans="2:65" ht="26.25" customHeight="1">
      <c r="B6" s="151" t="s">
        <v>213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3"/>
    </row>
    <row r="7" spans="2:65" ht="26.25" customHeight="1">
      <c r="B7" s="151" t="s">
        <v>89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3"/>
    </row>
    <row r="8" spans="2:65" s="3" customFormat="1" ht="78.75">
      <c r="B8" s="23" t="s">
        <v>118</v>
      </c>
      <c r="C8" s="31" t="s">
        <v>44</v>
      </c>
      <c r="D8" s="73" t="s">
        <v>120</v>
      </c>
      <c r="E8" s="73" t="s">
        <v>119</v>
      </c>
      <c r="F8" s="73" t="s">
        <v>63</v>
      </c>
      <c r="G8" s="31" t="s">
        <v>15</v>
      </c>
      <c r="H8" s="31" t="s">
        <v>64</v>
      </c>
      <c r="I8" s="31" t="s">
        <v>104</v>
      </c>
      <c r="J8" s="31" t="s">
        <v>18</v>
      </c>
      <c r="K8" s="31" t="s">
        <v>103</v>
      </c>
      <c r="L8" s="31" t="s">
        <v>17</v>
      </c>
      <c r="M8" s="73" t="s">
        <v>19</v>
      </c>
      <c r="N8" s="31" t="s">
        <v>0</v>
      </c>
      <c r="O8" s="31" t="s">
        <v>107</v>
      </c>
      <c r="P8" s="31" t="s">
        <v>112</v>
      </c>
      <c r="Q8" s="31" t="s">
        <v>57</v>
      </c>
      <c r="R8" s="73" t="s">
        <v>184</v>
      </c>
      <c r="S8" s="32" t="s">
        <v>186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61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115</v>
      </c>
      <c r="R10" s="21" t="s">
        <v>116</v>
      </c>
      <c r="S10" s="21" t="s">
        <v>187</v>
      </c>
      <c r="T10" s="5"/>
      <c r="BJ10" s="1"/>
    </row>
    <row r="11" spans="2:6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5"/>
      <c r="BJ11" s="1"/>
      <c r="BM11" s="1"/>
    </row>
    <row r="12" spans="2:65" ht="20.25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</row>
    <row r="13" spans="2:65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</row>
    <row r="14" spans="2:65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</row>
    <row r="15" spans="2:65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</row>
    <row r="16" spans="2:6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</row>
    <row r="17" spans="2:19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</row>
    <row r="18" spans="2:19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</row>
    <row r="19" spans="2:19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</row>
    <row r="20" spans="2:19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</row>
    <row r="21" spans="2:19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</row>
    <row r="22" spans="2:19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</row>
    <row r="23" spans="2:1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</row>
    <row r="24" spans="2:19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</row>
    <row r="25" spans="2:19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</row>
    <row r="26" spans="2:19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</row>
    <row r="27" spans="2:1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</row>
    <row r="28" spans="2:1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</row>
    <row r="29" spans="2:1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</row>
    <row r="30" spans="2:1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1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1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BY54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21.140625" style="2" bestFit="1" customWidth="1"/>
    <col min="4" max="4" width="9.28515625" style="2" bestFit="1" customWidth="1"/>
    <col min="5" max="5" width="11.28515625" style="2" bestFit="1" customWidth="1"/>
    <col min="6" max="6" width="10.28515625" style="1" bestFit="1" customWidth="1"/>
    <col min="7" max="7" width="5.85546875" style="1" customWidth="1"/>
    <col min="8" max="8" width="7.85546875" style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.5703125" style="1" customWidth="1"/>
    <col min="14" max="14" width="10.140625" style="1" bestFit="1" customWidth="1"/>
    <col min="15" max="16" width="7.28515625" style="1" bestFit="1" customWidth="1"/>
    <col min="17" max="17" width="6.85546875" style="1" bestFit="1" customWidth="1"/>
    <col min="18" max="18" width="10" style="1" bestFit="1" customWidth="1"/>
    <col min="19" max="19" width="9.85546875" style="1" customWidth="1"/>
    <col min="20" max="20" width="7.42578125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77">
      <c r="B1" s="57" t="s">
        <v>181</v>
      </c>
      <c r="C1" s="81" t="s" vm="1">
        <v>235</v>
      </c>
    </row>
    <row r="2" spans="2:77">
      <c r="B2" s="57" t="s">
        <v>180</v>
      </c>
      <c r="C2" s="81" t="s">
        <v>236</v>
      </c>
    </row>
    <row r="3" spans="2:77">
      <c r="B3" s="57" t="s">
        <v>182</v>
      </c>
      <c r="C3" s="81" t="s">
        <v>237</v>
      </c>
    </row>
    <row r="4" spans="2:77">
      <c r="B4" s="57" t="s">
        <v>183</v>
      </c>
      <c r="C4" s="81">
        <v>9604</v>
      </c>
    </row>
    <row r="6" spans="2:77" ht="26.25" customHeight="1">
      <c r="B6" s="151" t="s">
        <v>213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3"/>
    </row>
    <row r="7" spans="2:77" ht="26.25" customHeight="1">
      <c r="B7" s="151" t="s">
        <v>90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3"/>
    </row>
    <row r="8" spans="2:77" s="3" customFormat="1" ht="63">
      <c r="B8" s="23" t="s">
        <v>118</v>
      </c>
      <c r="C8" s="31" t="s">
        <v>44</v>
      </c>
      <c r="D8" s="73" t="s">
        <v>120</v>
      </c>
      <c r="E8" s="73" t="s">
        <v>119</v>
      </c>
      <c r="F8" s="73" t="s">
        <v>63</v>
      </c>
      <c r="G8" s="31" t="s">
        <v>15</v>
      </c>
      <c r="H8" s="31" t="s">
        <v>64</v>
      </c>
      <c r="I8" s="31" t="s">
        <v>104</v>
      </c>
      <c r="J8" s="31" t="s">
        <v>18</v>
      </c>
      <c r="K8" s="31" t="s">
        <v>103</v>
      </c>
      <c r="L8" s="31" t="s">
        <v>17</v>
      </c>
      <c r="M8" s="73" t="s">
        <v>19</v>
      </c>
      <c r="N8" s="31" t="s">
        <v>0</v>
      </c>
      <c r="O8" s="31" t="s">
        <v>107</v>
      </c>
      <c r="P8" s="31" t="s">
        <v>112</v>
      </c>
      <c r="Q8" s="31" t="s">
        <v>57</v>
      </c>
      <c r="R8" s="73" t="s">
        <v>184</v>
      </c>
      <c r="S8" s="32" t="s">
        <v>186</v>
      </c>
      <c r="BV8" s="1"/>
    </row>
    <row r="9" spans="2:77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61</v>
      </c>
      <c r="P9" s="33" t="s">
        <v>23</v>
      </c>
      <c r="Q9" s="33" t="s">
        <v>20</v>
      </c>
      <c r="R9" s="33" t="s">
        <v>20</v>
      </c>
      <c r="S9" s="34" t="s">
        <v>20</v>
      </c>
      <c r="BV9" s="1"/>
    </row>
    <row r="10" spans="2:7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115</v>
      </c>
      <c r="R10" s="21" t="s">
        <v>116</v>
      </c>
      <c r="S10" s="21" t="s">
        <v>187</v>
      </c>
      <c r="T10" s="5"/>
      <c r="BV10" s="1"/>
    </row>
    <row r="11" spans="2:77" s="4" customFormat="1" ht="18" customHeight="1">
      <c r="B11" s="130" t="s">
        <v>50</v>
      </c>
      <c r="C11" s="124"/>
      <c r="D11" s="124"/>
      <c r="E11" s="124"/>
      <c r="F11" s="124"/>
      <c r="G11" s="124"/>
      <c r="H11" s="124"/>
      <c r="I11" s="124"/>
      <c r="J11" s="128">
        <v>8.6338807160358577</v>
      </c>
      <c r="K11" s="124"/>
      <c r="L11" s="124"/>
      <c r="M11" s="126">
        <v>3.225699094397122E-2</v>
      </c>
      <c r="N11" s="125"/>
      <c r="O11" s="128"/>
      <c r="P11" s="125">
        <v>250.18803000000003</v>
      </c>
      <c r="Q11" s="124"/>
      <c r="R11" s="126">
        <v>1</v>
      </c>
      <c r="S11" s="126">
        <v>2.2895803489430713E-3</v>
      </c>
      <c r="T11" s="5"/>
      <c r="BV11" s="1"/>
      <c r="BY11" s="1"/>
    </row>
    <row r="12" spans="2:77" ht="17.25" customHeight="1">
      <c r="B12" s="131" t="s">
        <v>233</v>
      </c>
      <c r="C12" s="124"/>
      <c r="D12" s="124"/>
      <c r="E12" s="124"/>
      <c r="F12" s="124"/>
      <c r="G12" s="124"/>
      <c r="H12" s="124"/>
      <c r="I12" s="124"/>
      <c r="J12" s="128">
        <v>8.6338807160358577</v>
      </c>
      <c r="K12" s="124"/>
      <c r="L12" s="124"/>
      <c r="M12" s="126">
        <v>3.225699094397122E-2</v>
      </c>
      <c r="N12" s="125"/>
      <c r="O12" s="128"/>
      <c r="P12" s="125">
        <v>250.18803000000003</v>
      </c>
      <c r="Q12" s="124"/>
      <c r="R12" s="126">
        <v>1</v>
      </c>
      <c r="S12" s="126">
        <v>2.2895803489430713E-3</v>
      </c>
    </row>
    <row r="13" spans="2:77">
      <c r="B13" s="109" t="s">
        <v>58</v>
      </c>
      <c r="C13" s="85"/>
      <c r="D13" s="85"/>
      <c r="E13" s="85"/>
      <c r="F13" s="85"/>
      <c r="G13" s="85"/>
      <c r="H13" s="85"/>
      <c r="I13" s="85"/>
      <c r="J13" s="96">
        <v>11.489455874036164</v>
      </c>
      <c r="K13" s="85"/>
      <c r="L13" s="85"/>
      <c r="M13" s="95">
        <v>2.4555380912313608E-2</v>
      </c>
      <c r="N13" s="94"/>
      <c r="O13" s="96"/>
      <c r="P13" s="94">
        <v>124.69484000000003</v>
      </c>
      <c r="Q13" s="85"/>
      <c r="R13" s="95">
        <v>0.49840450000745445</v>
      </c>
      <c r="S13" s="95">
        <v>1.1411371490418645E-3</v>
      </c>
    </row>
    <row r="14" spans="2:77">
      <c r="B14" s="110" t="s">
        <v>690</v>
      </c>
      <c r="C14" s="87" t="s">
        <v>691</v>
      </c>
      <c r="D14" s="100" t="s">
        <v>692</v>
      </c>
      <c r="E14" s="87" t="s">
        <v>693</v>
      </c>
      <c r="F14" s="100" t="s">
        <v>335</v>
      </c>
      <c r="G14" s="87" t="s">
        <v>288</v>
      </c>
      <c r="H14" s="87" t="s">
        <v>164</v>
      </c>
      <c r="I14" s="113">
        <v>42639</v>
      </c>
      <c r="J14" s="99">
        <v>9.7299999999999969</v>
      </c>
      <c r="K14" s="100" t="s">
        <v>166</v>
      </c>
      <c r="L14" s="101">
        <v>4.9000000000000002E-2</v>
      </c>
      <c r="M14" s="98">
        <v>2.1299999999999999E-2</v>
      </c>
      <c r="N14" s="97">
        <v>18268.000000000004</v>
      </c>
      <c r="O14" s="99">
        <v>153.52000000000001</v>
      </c>
      <c r="P14" s="97">
        <v>28.045030000000008</v>
      </c>
      <c r="Q14" s="98">
        <v>9.3057095860704252E-6</v>
      </c>
      <c r="R14" s="98">
        <v>0.11209581049900751</v>
      </c>
      <c r="S14" s="98">
        <v>2.56652364917374E-4</v>
      </c>
    </row>
    <row r="15" spans="2:77">
      <c r="B15" s="110" t="s">
        <v>694</v>
      </c>
      <c r="C15" s="87" t="s">
        <v>695</v>
      </c>
      <c r="D15" s="100" t="s">
        <v>692</v>
      </c>
      <c r="E15" s="87" t="s">
        <v>693</v>
      </c>
      <c r="F15" s="100" t="s">
        <v>335</v>
      </c>
      <c r="G15" s="87" t="s">
        <v>288</v>
      </c>
      <c r="H15" s="87" t="s">
        <v>164</v>
      </c>
      <c r="I15" s="113">
        <v>42639</v>
      </c>
      <c r="J15" s="99">
        <v>12</v>
      </c>
      <c r="K15" s="100" t="s">
        <v>166</v>
      </c>
      <c r="L15" s="101">
        <v>4.0999999999999995E-2</v>
      </c>
      <c r="M15" s="98">
        <v>2.5500000000000002E-2</v>
      </c>
      <c r="N15" s="97">
        <v>78000.000000000015</v>
      </c>
      <c r="O15" s="99">
        <v>123.91</v>
      </c>
      <c r="P15" s="97">
        <v>96.649810000000016</v>
      </c>
      <c r="Q15" s="98">
        <v>2.2496942851498898E-5</v>
      </c>
      <c r="R15" s="98">
        <v>0.38630868950844693</v>
      </c>
      <c r="S15" s="98">
        <v>8.8448478412449043E-4</v>
      </c>
    </row>
    <row r="16" spans="2:77">
      <c r="B16" s="111"/>
      <c r="C16" s="87"/>
      <c r="D16" s="87"/>
      <c r="E16" s="87"/>
      <c r="F16" s="87"/>
      <c r="G16" s="87"/>
      <c r="H16" s="87"/>
      <c r="I16" s="87"/>
      <c r="J16" s="99"/>
      <c r="K16" s="87"/>
      <c r="L16" s="87"/>
      <c r="M16" s="98"/>
      <c r="N16" s="97"/>
      <c r="O16" s="99"/>
      <c r="P16" s="87"/>
      <c r="Q16" s="87"/>
      <c r="R16" s="98"/>
      <c r="S16" s="87"/>
    </row>
    <row r="17" spans="2:19">
      <c r="B17" s="109" t="s">
        <v>59</v>
      </c>
      <c r="C17" s="85"/>
      <c r="D17" s="85"/>
      <c r="E17" s="85"/>
      <c r="F17" s="85"/>
      <c r="G17" s="85"/>
      <c r="H17" s="85"/>
      <c r="I17" s="85"/>
      <c r="J17" s="96">
        <v>6.43</v>
      </c>
      <c r="K17" s="85"/>
      <c r="L17" s="85"/>
      <c r="M17" s="95">
        <v>3.1899999999999998E-2</v>
      </c>
      <c r="N17" s="94"/>
      <c r="O17" s="96"/>
      <c r="P17" s="94">
        <v>68.705000000000013</v>
      </c>
      <c r="Q17" s="85"/>
      <c r="R17" s="95">
        <v>0.27461345772617501</v>
      </c>
      <c r="S17" s="95">
        <v>6.2874957636515911E-4</v>
      </c>
    </row>
    <row r="18" spans="2:19">
      <c r="B18" s="110" t="s">
        <v>696</v>
      </c>
      <c r="C18" s="87" t="s">
        <v>697</v>
      </c>
      <c r="D18" s="100" t="s">
        <v>692</v>
      </c>
      <c r="E18" s="87" t="s">
        <v>698</v>
      </c>
      <c r="F18" s="100" t="s">
        <v>314</v>
      </c>
      <c r="G18" s="87" t="s">
        <v>320</v>
      </c>
      <c r="H18" s="87" t="s">
        <v>162</v>
      </c>
      <c r="I18" s="113">
        <v>42598</v>
      </c>
      <c r="J18" s="99">
        <v>6.43</v>
      </c>
      <c r="K18" s="100" t="s">
        <v>166</v>
      </c>
      <c r="L18" s="101">
        <v>3.1E-2</v>
      </c>
      <c r="M18" s="98">
        <v>3.1899999999999998E-2</v>
      </c>
      <c r="N18" s="97">
        <v>70000.000000000015</v>
      </c>
      <c r="O18" s="99">
        <v>98.15</v>
      </c>
      <c r="P18" s="97">
        <v>68.705000000000013</v>
      </c>
      <c r="Q18" s="98">
        <v>1.7500000000000003E-4</v>
      </c>
      <c r="R18" s="98">
        <v>0.27461345772617501</v>
      </c>
      <c r="S18" s="98">
        <v>6.2874957636515911E-4</v>
      </c>
    </row>
    <row r="19" spans="2:19">
      <c r="B19" s="111"/>
      <c r="C19" s="87"/>
      <c r="D19" s="87"/>
      <c r="E19" s="87"/>
      <c r="F19" s="87"/>
      <c r="G19" s="87"/>
      <c r="H19" s="87"/>
      <c r="I19" s="87"/>
      <c r="J19" s="99"/>
      <c r="K19" s="87"/>
      <c r="L19" s="87"/>
      <c r="M19" s="98"/>
      <c r="N19" s="97"/>
      <c r="O19" s="99"/>
      <c r="P19" s="87"/>
      <c r="Q19" s="87"/>
      <c r="R19" s="98"/>
      <c r="S19" s="87"/>
    </row>
    <row r="20" spans="2:19">
      <c r="B20" s="109" t="s">
        <v>46</v>
      </c>
      <c r="C20" s="85"/>
      <c r="D20" s="85"/>
      <c r="E20" s="85"/>
      <c r="F20" s="85"/>
      <c r="G20" s="85"/>
      <c r="H20" s="85"/>
      <c r="I20" s="85"/>
      <c r="J20" s="96">
        <v>5.03</v>
      </c>
      <c r="K20" s="85"/>
      <c r="L20" s="85"/>
      <c r="M20" s="95">
        <v>4.9599999999999998E-2</v>
      </c>
      <c r="N20" s="94"/>
      <c r="O20" s="96"/>
      <c r="P20" s="94">
        <v>56.788190000000007</v>
      </c>
      <c r="Q20" s="85"/>
      <c r="R20" s="95">
        <v>0.22698204226637061</v>
      </c>
      <c r="S20" s="95">
        <v>5.1969362353604777E-4</v>
      </c>
    </row>
    <row r="21" spans="2:19">
      <c r="B21" s="110" t="s">
        <v>699</v>
      </c>
      <c r="C21" s="87" t="s">
        <v>700</v>
      </c>
      <c r="D21" s="100" t="s">
        <v>692</v>
      </c>
      <c r="E21" s="87" t="s">
        <v>516</v>
      </c>
      <c r="F21" s="100" t="s">
        <v>517</v>
      </c>
      <c r="G21" s="87" t="s">
        <v>401</v>
      </c>
      <c r="H21" s="87" t="s">
        <v>164</v>
      </c>
      <c r="I21" s="113">
        <v>42625</v>
      </c>
      <c r="J21" s="99">
        <v>5.03</v>
      </c>
      <c r="K21" s="100" t="s">
        <v>165</v>
      </c>
      <c r="L21" s="101">
        <v>4.4500000000000005E-2</v>
      </c>
      <c r="M21" s="98">
        <v>4.9599999999999998E-2</v>
      </c>
      <c r="N21" s="97">
        <v>14902.000000000002</v>
      </c>
      <c r="O21" s="99">
        <v>99.11</v>
      </c>
      <c r="P21" s="97">
        <v>56.788190000000007</v>
      </c>
      <c r="Q21" s="98">
        <v>1.086720381223435E-4</v>
      </c>
      <c r="R21" s="98">
        <v>0.22698204226637061</v>
      </c>
      <c r="S21" s="98">
        <v>5.1969362353604777E-4</v>
      </c>
    </row>
    <row r="22" spans="2:19">
      <c r="B22" s="111"/>
      <c r="C22" s="87"/>
      <c r="D22" s="87"/>
      <c r="E22" s="87"/>
      <c r="F22" s="87"/>
      <c r="G22" s="87"/>
      <c r="H22" s="87"/>
      <c r="I22" s="87"/>
      <c r="J22" s="99"/>
      <c r="K22" s="87"/>
      <c r="L22" s="87"/>
      <c r="M22" s="98"/>
      <c r="N22" s="97"/>
      <c r="O22" s="99"/>
      <c r="P22" s="87"/>
      <c r="Q22" s="87"/>
      <c r="R22" s="98"/>
      <c r="S22" s="87"/>
    </row>
    <row r="23" spans="2:1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</row>
    <row r="24" spans="2:19">
      <c r="B24" s="133" t="s">
        <v>751</v>
      </c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</row>
    <row r="25" spans="2:19">
      <c r="B25" s="133" t="s">
        <v>114</v>
      </c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</row>
    <row r="26" spans="2:19">
      <c r="B26" s="102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</row>
    <row r="27" spans="2:1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</row>
    <row r="28" spans="2:1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</row>
    <row r="29" spans="2:1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</row>
    <row r="30" spans="2:1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1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1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</row>
    <row r="112" spans="2:19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</row>
    <row r="113" spans="2:19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</row>
    <row r="114" spans="2:19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</row>
    <row r="115" spans="2:19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</row>
    <row r="116" spans="2:19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</row>
    <row r="117" spans="2:19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</row>
    <row r="118" spans="2:19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</row>
    <row r="119" spans="2:19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</row>
    <row r="120" spans="2:19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</row>
    <row r="121" spans="2:19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</row>
    <row r="122" spans="2:19">
      <c r="C122" s="1"/>
      <c r="D122" s="1"/>
      <c r="E122" s="1"/>
    </row>
    <row r="123" spans="2:19">
      <c r="C123" s="1"/>
      <c r="D123" s="1"/>
      <c r="E123" s="1"/>
    </row>
    <row r="124" spans="2:19">
      <c r="C124" s="1"/>
      <c r="D124" s="1"/>
      <c r="E124" s="1"/>
    </row>
    <row r="125" spans="2:19">
      <c r="C125" s="1"/>
      <c r="D125" s="1"/>
      <c r="E125" s="1"/>
    </row>
    <row r="126" spans="2:19">
      <c r="C126" s="1"/>
      <c r="D126" s="1"/>
      <c r="E126" s="1"/>
    </row>
    <row r="127" spans="2:19">
      <c r="C127" s="1"/>
      <c r="D127" s="1"/>
      <c r="E127" s="1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4"/>
    </row>
    <row r="540" spans="2:5">
      <c r="B540" s="44"/>
    </row>
    <row r="541" spans="2:5">
      <c r="B541" s="3"/>
    </row>
  </sheetData>
  <mergeCells count="2">
    <mergeCell ref="B6:S6"/>
    <mergeCell ref="B7:S7"/>
  </mergeCells>
  <phoneticPr fontId="3" type="noConversion"/>
  <conditionalFormatting sqref="B12:B23 B27:B121">
    <cfRule type="cellIs" dxfId="14" priority="3" operator="equal">
      <formula>"NR3"</formula>
    </cfRule>
  </conditionalFormatting>
  <conditionalFormatting sqref="B24">
    <cfRule type="cellIs" dxfId="13" priority="2" operator="equal">
      <formula>"NR3"</formula>
    </cfRule>
  </conditionalFormatting>
  <conditionalFormatting sqref="B24">
    <cfRule type="containsText" dxfId="12" priority="1" operator="containsText" text="הפרשה ">
      <formula>NOT(ISERROR(SEARCH("הפרשה ",B24)))</formula>
    </cfRule>
  </conditionalFormatting>
  <dataValidations count="1">
    <dataValidation allowBlank="1" showInputMessage="1" showErrorMessage="1" sqref="C5:C1048576 AD1:XFD2 B26:B1048576 A1:A1048576 B1:B23 D3:XFD1048576 D1:AB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O40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.7109375" style="2" bestFit="1" customWidth="1"/>
    <col min="3" max="3" width="21.140625" style="2" bestFit="1" customWidth="1"/>
    <col min="4" max="4" width="7.28515625" style="2" customWidth="1"/>
    <col min="5" max="5" width="9.42578125" style="2" customWidth="1"/>
    <col min="6" max="6" width="12.28515625" style="1" customWidth="1"/>
    <col min="7" max="7" width="12.28515625" style="1" bestFit="1" customWidth="1"/>
    <col min="8" max="8" width="11.28515625" style="1" bestFit="1" customWidth="1"/>
    <col min="9" max="9" width="9.85546875" style="1" bestFit="1" customWidth="1"/>
    <col min="10" max="10" width="13.140625" style="1" bestFit="1" customWidth="1"/>
    <col min="11" max="11" width="8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6.2851562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93">
      <c r="B1" s="57" t="s">
        <v>181</v>
      </c>
      <c r="C1" s="81" t="s" vm="1">
        <v>235</v>
      </c>
    </row>
    <row r="2" spans="2:93">
      <c r="B2" s="57" t="s">
        <v>180</v>
      </c>
      <c r="C2" s="81" t="s">
        <v>236</v>
      </c>
    </row>
    <row r="3" spans="2:93">
      <c r="B3" s="57" t="s">
        <v>182</v>
      </c>
      <c r="C3" s="81" t="s">
        <v>237</v>
      </c>
    </row>
    <row r="4" spans="2:93">
      <c r="B4" s="57" t="s">
        <v>183</v>
      </c>
      <c r="C4" s="81">
        <v>9604</v>
      </c>
    </row>
    <row r="6" spans="2:93" ht="26.25" customHeight="1">
      <c r="B6" s="151" t="s">
        <v>213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3"/>
    </row>
    <row r="7" spans="2:93" ht="26.25" customHeight="1">
      <c r="B7" s="151" t="s">
        <v>91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3"/>
    </row>
    <row r="8" spans="2:93" s="3" customFormat="1" ht="63">
      <c r="B8" s="23" t="s">
        <v>118</v>
      </c>
      <c r="C8" s="31" t="s">
        <v>44</v>
      </c>
      <c r="D8" s="73" t="s">
        <v>120</v>
      </c>
      <c r="E8" s="73" t="s">
        <v>119</v>
      </c>
      <c r="F8" s="73" t="s">
        <v>63</v>
      </c>
      <c r="G8" s="31" t="s">
        <v>103</v>
      </c>
      <c r="H8" s="31" t="s">
        <v>0</v>
      </c>
      <c r="I8" s="31" t="s">
        <v>107</v>
      </c>
      <c r="J8" s="31" t="s">
        <v>112</v>
      </c>
      <c r="K8" s="31" t="s">
        <v>57</v>
      </c>
      <c r="L8" s="73" t="s">
        <v>184</v>
      </c>
      <c r="M8" s="32" t="s">
        <v>186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CO8" s="1"/>
    </row>
    <row r="9" spans="2:93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61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CO9" s="1"/>
    </row>
    <row r="10" spans="2:9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CO10" s="1"/>
    </row>
    <row r="11" spans="2:93" s="4" customFormat="1" ht="18" customHeight="1">
      <c r="B11" s="82" t="s">
        <v>33</v>
      </c>
      <c r="C11" s="83"/>
      <c r="D11" s="83"/>
      <c r="E11" s="83"/>
      <c r="F11" s="83"/>
      <c r="G11" s="83"/>
      <c r="H11" s="83"/>
      <c r="I11" s="83"/>
      <c r="J11" s="91">
        <v>25.5</v>
      </c>
      <c r="K11" s="83"/>
      <c r="L11" s="92">
        <v>1</v>
      </c>
      <c r="M11" s="92">
        <v>2.0000000000000001E-4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CO11" s="1"/>
    </row>
    <row r="12" spans="2:93" ht="17.25" customHeight="1">
      <c r="B12" s="84" t="s">
        <v>232</v>
      </c>
      <c r="C12" s="85"/>
      <c r="D12" s="85"/>
      <c r="E12" s="85"/>
      <c r="F12" s="85"/>
      <c r="G12" s="85"/>
      <c r="H12" s="85"/>
      <c r="I12" s="85"/>
      <c r="J12" s="94">
        <v>25.5</v>
      </c>
      <c r="K12" s="85"/>
      <c r="L12" s="95">
        <v>1</v>
      </c>
      <c r="M12" s="95">
        <v>2.0000000000000001E-4</v>
      </c>
    </row>
    <row r="13" spans="2:93">
      <c r="B13" s="86" t="s">
        <v>753</v>
      </c>
      <c r="C13" s="87">
        <v>5356</v>
      </c>
      <c r="D13" s="100" t="s">
        <v>29</v>
      </c>
      <c r="E13" s="100"/>
      <c r="F13" s="100" t="s">
        <v>472</v>
      </c>
      <c r="G13" s="100" t="s">
        <v>165</v>
      </c>
      <c r="H13" s="132">
        <v>2831</v>
      </c>
      <c r="I13" s="97">
        <v>234.30340000000001</v>
      </c>
      <c r="J13" s="97">
        <v>25.5</v>
      </c>
      <c r="K13" s="98">
        <v>2.0000000000000001E-4</v>
      </c>
      <c r="L13" s="98">
        <v>1</v>
      </c>
      <c r="M13" s="98">
        <v>2.0000000000000001E-4</v>
      </c>
    </row>
    <row r="14" spans="2:93">
      <c r="B14" s="86"/>
      <c r="C14" s="87"/>
      <c r="D14" s="100"/>
      <c r="E14" s="100"/>
      <c r="F14" s="87"/>
      <c r="G14" s="100"/>
      <c r="H14" s="114"/>
      <c r="I14" s="115"/>
      <c r="J14" s="97"/>
      <c r="K14" s="98"/>
      <c r="L14" s="98"/>
      <c r="M14" s="98"/>
    </row>
    <row r="15" spans="2:93">
      <c r="B15" s="86"/>
      <c r="C15" s="87"/>
      <c r="D15" s="100"/>
      <c r="E15" s="100"/>
      <c r="F15" s="87"/>
      <c r="G15" s="100"/>
      <c r="H15" s="114"/>
      <c r="I15" s="115"/>
      <c r="J15" s="97"/>
      <c r="K15" s="87"/>
      <c r="L15" s="98"/>
      <c r="M15" s="98"/>
    </row>
    <row r="16" spans="2:93">
      <c r="B16" s="133" t="s">
        <v>751</v>
      </c>
      <c r="C16" s="87"/>
      <c r="D16" s="100"/>
      <c r="E16" s="100"/>
      <c r="F16" s="87"/>
      <c r="G16" s="100"/>
      <c r="H16" s="114"/>
      <c r="I16" s="115"/>
      <c r="J16" s="97"/>
      <c r="K16" s="98"/>
      <c r="L16" s="98"/>
      <c r="M16" s="98"/>
    </row>
    <row r="17" spans="2:13">
      <c r="B17" s="133" t="s">
        <v>114</v>
      </c>
      <c r="C17" s="87"/>
      <c r="D17" s="100"/>
      <c r="E17" s="100"/>
      <c r="F17" s="87"/>
      <c r="G17" s="100"/>
      <c r="H17" s="114"/>
      <c r="I17" s="115"/>
      <c r="J17" s="97"/>
      <c r="K17" s="98"/>
      <c r="L17" s="98"/>
      <c r="M17" s="98"/>
    </row>
    <row r="18" spans="2:13">
      <c r="B18" s="86"/>
      <c r="C18" s="87"/>
      <c r="D18" s="100"/>
      <c r="E18" s="100"/>
      <c r="F18" s="87"/>
      <c r="G18" s="100"/>
      <c r="H18" s="114"/>
      <c r="I18" s="115"/>
      <c r="J18" s="97"/>
      <c r="K18" s="87"/>
      <c r="L18" s="98"/>
      <c r="M18" s="98"/>
    </row>
    <row r="19" spans="2:13">
      <c r="B19" s="86"/>
      <c r="C19" s="87"/>
      <c r="D19" s="100"/>
      <c r="E19" s="100"/>
      <c r="F19" s="87"/>
      <c r="G19" s="100"/>
      <c r="H19" s="114"/>
      <c r="I19" s="115"/>
      <c r="J19" s="97"/>
      <c r="K19" s="98"/>
      <c r="L19" s="98"/>
      <c r="M19" s="98"/>
    </row>
    <row r="20" spans="2:13">
      <c r="B20" s="86"/>
      <c r="C20" s="87"/>
      <c r="D20" s="100"/>
      <c r="E20" s="100"/>
      <c r="F20" s="87"/>
      <c r="G20" s="100"/>
      <c r="H20" s="114"/>
      <c r="I20" s="115"/>
      <c r="J20" s="97"/>
      <c r="K20" s="98"/>
      <c r="L20" s="98"/>
      <c r="M20" s="98"/>
    </row>
    <row r="21" spans="2:13">
      <c r="B21" s="86"/>
      <c r="C21" s="87"/>
      <c r="D21" s="100"/>
      <c r="E21" s="100"/>
      <c r="F21" s="87"/>
      <c r="G21" s="100"/>
      <c r="H21" s="114"/>
      <c r="I21" s="115"/>
      <c r="J21" s="97"/>
      <c r="K21" s="98"/>
      <c r="L21" s="98"/>
      <c r="M21" s="98"/>
    </row>
    <row r="22" spans="2:13">
      <c r="B22" s="86"/>
      <c r="C22" s="87"/>
      <c r="D22" s="100"/>
      <c r="E22" s="100"/>
      <c r="F22" s="87"/>
      <c r="G22" s="100"/>
      <c r="H22" s="114"/>
      <c r="I22" s="115"/>
      <c r="J22" s="97"/>
      <c r="K22" s="98"/>
      <c r="L22" s="98"/>
      <c r="M22" s="98"/>
    </row>
    <row r="23" spans="2:13">
      <c r="B23" s="84"/>
      <c r="C23" s="85"/>
      <c r="D23" s="85"/>
      <c r="E23" s="85"/>
      <c r="F23" s="85"/>
      <c r="G23" s="85"/>
      <c r="H23" s="85"/>
      <c r="I23" s="85"/>
      <c r="J23" s="94"/>
      <c r="K23" s="85"/>
      <c r="L23" s="95"/>
      <c r="M23" s="95"/>
    </row>
    <row r="24" spans="2:13">
      <c r="B24" s="86"/>
      <c r="C24" s="87"/>
      <c r="D24" s="100"/>
      <c r="E24" s="100"/>
      <c r="F24" s="87"/>
      <c r="G24" s="100"/>
      <c r="H24" s="114"/>
      <c r="I24" s="115"/>
      <c r="J24" s="97"/>
      <c r="K24" s="98"/>
      <c r="L24" s="98"/>
      <c r="M24" s="98"/>
    </row>
    <row r="25" spans="2:13">
      <c r="B25" s="86"/>
      <c r="C25" s="87"/>
      <c r="D25" s="100"/>
      <c r="E25" s="100"/>
      <c r="F25" s="87"/>
      <c r="G25" s="100"/>
      <c r="H25" s="114"/>
      <c r="I25" s="115"/>
      <c r="J25" s="97"/>
      <c r="K25" s="98"/>
      <c r="L25" s="98"/>
      <c r="M25" s="98"/>
    </row>
    <row r="26" spans="2:13">
      <c r="B26" s="86"/>
      <c r="C26" s="87"/>
      <c r="D26" s="100"/>
      <c r="E26" s="100"/>
      <c r="F26" s="87"/>
      <c r="G26" s="100"/>
      <c r="H26" s="114"/>
      <c r="I26" s="115"/>
      <c r="J26" s="97"/>
      <c r="K26" s="98"/>
      <c r="L26" s="98"/>
      <c r="M26" s="98"/>
    </row>
    <row r="27" spans="2:13">
      <c r="B27" s="86"/>
      <c r="C27" s="87"/>
      <c r="D27" s="100"/>
      <c r="E27" s="100"/>
      <c r="F27" s="87"/>
      <c r="G27" s="100"/>
      <c r="H27" s="114"/>
      <c r="I27" s="115"/>
      <c r="J27" s="97"/>
      <c r="K27" s="98"/>
      <c r="L27" s="98"/>
      <c r="M27" s="98"/>
    </row>
    <row r="28" spans="2:13">
      <c r="B28" s="86"/>
      <c r="C28" s="87"/>
      <c r="D28" s="100"/>
      <c r="E28" s="100"/>
      <c r="F28" s="87"/>
      <c r="G28" s="100"/>
      <c r="H28" s="114"/>
      <c r="I28" s="115"/>
      <c r="J28" s="97"/>
      <c r="K28" s="98"/>
      <c r="L28" s="98"/>
      <c r="M28" s="98"/>
    </row>
    <row r="29" spans="2:13">
      <c r="B29" s="86"/>
      <c r="C29" s="87"/>
      <c r="D29" s="100"/>
      <c r="E29" s="100"/>
      <c r="F29" s="87"/>
      <c r="G29" s="100"/>
      <c r="H29" s="114"/>
      <c r="I29" s="115"/>
      <c r="J29" s="97"/>
      <c r="K29" s="98"/>
      <c r="L29" s="98"/>
      <c r="M29" s="98"/>
    </row>
    <row r="30" spans="2:13">
      <c r="B30" s="86"/>
      <c r="C30" s="87"/>
      <c r="D30" s="100"/>
      <c r="E30" s="100"/>
      <c r="F30" s="87"/>
      <c r="G30" s="100"/>
      <c r="H30" s="114"/>
      <c r="I30" s="115"/>
      <c r="J30" s="97"/>
      <c r="K30" s="98"/>
      <c r="L30" s="98"/>
      <c r="M30" s="98"/>
    </row>
    <row r="31" spans="2:13">
      <c r="B31" s="86"/>
      <c r="C31" s="87"/>
      <c r="D31" s="100"/>
      <c r="E31" s="100"/>
      <c r="F31" s="87"/>
      <c r="G31" s="100"/>
      <c r="H31" s="114"/>
      <c r="I31" s="115"/>
      <c r="J31" s="97"/>
      <c r="K31" s="87"/>
      <c r="L31" s="98"/>
      <c r="M31" s="98"/>
    </row>
    <row r="32" spans="2:13">
      <c r="B32" s="86"/>
      <c r="C32" s="87"/>
      <c r="D32" s="100"/>
      <c r="E32" s="100"/>
      <c r="F32" s="87"/>
      <c r="G32" s="100"/>
      <c r="H32" s="114"/>
      <c r="I32" s="115"/>
      <c r="J32" s="97"/>
      <c r="K32" s="98"/>
      <c r="L32" s="98"/>
      <c r="M32" s="98"/>
    </row>
    <row r="33" spans="2:13">
      <c r="B33" s="86"/>
      <c r="C33" s="87"/>
      <c r="D33" s="100"/>
      <c r="E33" s="100"/>
      <c r="F33" s="87"/>
      <c r="G33" s="100"/>
      <c r="H33" s="114"/>
      <c r="I33" s="115"/>
      <c r="J33" s="97"/>
      <c r="K33" s="98"/>
      <c r="L33" s="98"/>
      <c r="M33" s="98"/>
    </row>
    <row r="34" spans="2:13">
      <c r="B34" s="86"/>
      <c r="C34" s="87"/>
      <c r="D34" s="100"/>
      <c r="E34" s="100"/>
      <c r="F34" s="87"/>
      <c r="G34" s="100"/>
      <c r="H34" s="114"/>
      <c r="I34" s="87"/>
      <c r="J34" s="87"/>
      <c r="K34" s="98"/>
      <c r="L34" s="98"/>
      <c r="M34" s="87"/>
    </row>
    <row r="35" spans="2:13">
      <c r="B35" s="86"/>
      <c r="C35" s="87"/>
      <c r="D35" s="100"/>
      <c r="E35" s="100"/>
      <c r="F35" s="87"/>
      <c r="G35" s="100"/>
      <c r="H35" s="114"/>
      <c r="I35" s="87"/>
      <c r="J35" s="87"/>
      <c r="K35" s="98"/>
      <c r="L35" s="98"/>
      <c r="M35" s="87"/>
    </row>
    <row r="36" spans="2:13">
      <c r="B36" s="86"/>
      <c r="C36" s="87"/>
      <c r="D36" s="100"/>
      <c r="E36" s="100"/>
      <c r="F36" s="87"/>
      <c r="G36" s="100"/>
      <c r="H36" s="114"/>
      <c r="I36" s="115"/>
      <c r="J36" s="97"/>
      <c r="K36" s="98"/>
      <c r="L36" s="98"/>
      <c r="M36" s="98"/>
    </row>
    <row r="37" spans="2:13">
      <c r="B37" s="86"/>
      <c r="C37" s="87"/>
      <c r="D37" s="100"/>
      <c r="E37" s="100"/>
      <c r="F37" s="87"/>
      <c r="G37" s="100"/>
      <c r="H37" s="114"/>
      <c r="I37" s="115"/>
      <c r="J37" s="97"/>
      <c r="K37" s="98"/>
      <c r="L37" s="98"/>
      <c r="M37" s="98"/>
    </row>
    <row r="38" spans="2:13">
      <c r="B38" s="86"/>
      <c r="C38" s="87"/>
      <c r="D38" s="100"/>
      <c r="E38" s="100"/>
      <c r="F38" s="87"/>
      <c r="G38" s="100"/>
      <c r="H38" s="114"/>
      <c r="I38" s="115"/>
      <c r="J38" s="97"/>
      <c r="K38" s="98"/>
      <c r="L38" s="98"/>
      <c r="M38" s="98"/>
    </row>
    <row r="39" spans="2:13">
      <c r="B39" s="86"/>
      <c r="C39" s="87"/>
      <c r="D39" s="100"/>
      <c r="E39" s="100"/>
      <c r="F39" s="87"/>
      <c r="G39" s="100"/>
      <c r="H39" s="114"/>
      <c r="I39" s="115"/>
      <c r="J39" s="97"/>
      <c r="K39" s="98"/>
      <c r="L39" s="98"/>
      <c r="M39" s="98"/>
    </row>
    <row r="40" spans="2:13">
      <c r="B40" s="86"/>
      <c r="C40" s="87"/>
      <c r="D40" s="100"/>
      <c r="E40" s="100"/>
      <c r="F40" s="87"/>
      <c r="G40" s="100"/>
      <c r="H40" s="114"/>
      <c r="I40" s="115"/>
      <c r="J40" s="97"/>
      <c r="K40" s="98"/>
      <c r="L40" s="98"/>
      <c r="M40" s="98"/>
    </row>
    <row r="41" spans="2:13">
      <c r="B41" s="86"/>
      <c r="C41" s="87"/>
      <c r="D41" s="100"/>
      <c r="E41" s="100"/>
      <c r="F41" s="87"/>
      <c r="G41" s="100"/>
      <c r="H41" s="114"/>
      <c r="I41" s="87"/>
      <c r="J41" s="87"/>
      <c r="K41" s="98"/>
      <c r="L41" s="98"/>
      <c r="M41" s="87"/>
    </row>
    <row r="42" spans="2:13">
      <c r="B42" s="86"/>
      <c r="C42" s="87"/>
      <c r="D42" s="100"/>
      <c r="E42" s="100"/>
      <c r="F42" s="87"/>
      <c r="G42" s="100"/>
      <c r="H42" s="114"/>
      <c r="I42" s="115"/>
      <c r="J42" s="97"/>
      <c r="K42" s="98"/>
      <c r="L42" s="98"/>
      <c r="M42" s="98"/>
    </row>
    <row r="43" spans="2:13">
      <c r="B43" s="86"/>
      <c r="C43" s="87"/>
      <c r="D43" s="100"/>
      <c r="E43" s="100"/>
      <c r="F43" s="87"/>
      <c r="G43" s="100"/>
      <c r="H43" s="114"/>
      <c r="I43" s="115"/>
      <c r="J43" s="97"/>
      <c r="K43" s="98"/>
      <c r="L43" s="98"/>
      <c r="M43" s="98"/>
    </row>
    <row r="44" spans="2:13">
      <c r="B44" s="86"/>
      <c r="C44" s="87"/>
      <c r="D44" s="100"/>
      <c r="E44" s="100"/>
      <c r="F44" s="87"/>
      <c r="G44" s="100"/>
      <c r="H44" s="114"/>
      <c r="I44" s="87"/>
      <c r="J44" s="87"/>
      <c r="K44" s="98"/>
      <c r="L44" s="98"/>
      <c r="M44" s="87"/>
    </row>
    <row r="45" spans="2:13">
      <c r="B45" s="86"/>
      <c r="C45" s="87"/>
      <c r="D45" s="100"/>
      <c r="E45" s="100"/>
      <c r="F45" s="87"/>
      <c r="G45" s="100"/>
      <c r="H45" s="114"/>
      <c r="I45" s="115"/>
      <c r="J45" s="97"/>
      <c r="K45" s="98"/>
      <c r="L45" s="98"/>
      <c r="M45" s="98"/>
    </row>
    <row r="46" spans="2:13">
      <c r="B46" s="86"/>
      <c r="C46" s="87"/>
      <c r="D46" s="100"/>
      <c r="E46" s="100"/>
      <c r="F46" s="87"/>
      <c r="G46" s="100"/>
      <c r="H46" s="114"/>
      <c r="I46" s="115"/>
      <c r="J46" s="97"/>
      <c r="K46" s="98"/>
      <c r="L46" s="98"/>
      <c r="M46" s="98"/>
    </row>
    <row r="47" spans="2:13">
      <c r="B47" s="86"/>
      <c r="C47" s="87"/>
      <c r="D47" s="100"/>
      <c r="E47" s="100"/>
      <c r="F47" s="87"/>
      <c r="G47" s="100"/>
      <c r="H47" s="114"/>
      <c r="I47" s="115"/>
      <c r="J47" s="97"/>
      <c r="K47" s="98"/>
      <c r="L47" s="98"/>
      <c r="M47" s="98"/>
    </row>
    <row r="48" spans="2:13">
      <c r="B48" s="86"/>
      <c r="C48" s="87"/>
      <c r="D48" s="100"/>
      <c r="E48" s="100"/>
      <c r="F48" s="87"/>
      <c r="G48" s="100"/>
      <c r="H48" s="114"/>
      <c r="I48" s="115"/>
      <c r="J48" s="97"/>
      <c r="K48" s="98"/>
      <c r="L48" s="98"/>
      <c r="M48" s="98"/>
    </row>
    <row r="49" spans="2:13">
      <c r="B49" s="86"/>
      <c r="C49" s="87"/>
      <c r="D49" s="100"/>
      <c r="E49" s="100"/>
      <c r="F49" s="87"/>
      <c r="G49" s="100"/>
      <c r="H49" s="114"/>
      <c r="I49" s="115"/>
      <c r="J49" s="97"/>
      <c r="K49" s="98"/>
      <c r="L49" s="98"/>
      <c r="M49" s="98"/>
    </row>
    <row r="50" spans="2:13">
      <c r="B50" s="86"/>
      <c r="C50" s="87"/>
      <c r="D50" s="100"/>
      <c r="E50" s="100"/>
      <c r="F50" s="87"/>
      <c r="G50" s="100"/>
      <c r="H50" s="114"/>
      <c r="I50" s="115"/>
      <c r="J50" s="97"/>
      <c r="K50" s="98"/>
      <c r="L50" s="98"/>
      <c r="M50" s="98"/>
    </row>
    <row r="51" spans="2:13">
      <c r="B51" s="86"/>
      <c r="C51" s="87"/>
      <c r="D51" s="100"/>
      <c r="E51" s="100"/>
      <c r="F51" s="87"/>
      <c r="G51" s="100"/>
      <c r="H51" s="114"/>
      <c r="I51" s="115"/>
      <c r="J51" s="97"/>
      <c r="K51" s="98"/>
      <c r="L51" s="98"/>
      <c r="M51" s="98"/>
    </row>
    <row r="52" spans="2:13">
      <c r="B52" s="86"/>
      <c r="C52" s="87"/>
      <c r="D52" s="100"/>
      <c r="E52" s="100"/>
      <c r="F52" s="87"/>
      <c r="G52" s="100"/>
      <c r="H52" s="114"/>
      <c r="I52" s="115"/>
      <c r="J52" s="97"/>
      <c r="K52" s="98"/>
      <c r="L52" s="98"/>
      <c r="M52" s="98"/>
    </row>
    <row r="53" spans="2:13">
      <c r="B53" s="86"/>
      <c r="C53" s="87"/>
      <c r="D53" s="100"/>
      <c r="E53" s="100"/>
      <c r="F53" s="87"/>
      <c r="G53" s="100"/>
      <c r="H53" s="114"/>
      <c r="I53" s="115"/>
      <c r="J53" s="97"/>
      <c r="K53" s="98"/>
      <c r="L53" s="98"/>
      <c r="M53" s="98"/>
    </row>
    <row r="54" spans="2:13">
      <c r="B54" s="86"/>
      <c r="C54" s="87"/>
      <c r="D54" s="100"/>
      <c r="E54" s="100"/>
      <c r="F54" s="87"/>
      <c r="G54" s="100"/>
      <c r="H54" s="114"/>
      <c r="I54" s="115"/>
      <c r="J54" s="97"/>
      <c r="K54" s="98"/>
      <c r="L54" s="98"/>
      <c r="M54" s="98"/>
    </row>
    <row r="55" spans="2:13">
      <c r="B55" s="86"/>
      <c r="C55" s="87"/>
      <c r="D55" s="100"/>
      <c r="E55" s="100"/>
      <c r="F55" s="87"/>
      <c r="G55" s="100"/>
      <c r="H55" s="114"/>
      <c r="I55" s="115"/>
      <c r="J55" s="97"/>
      <c r="K55" s="98"/>
      <c r="L55" s="98"/>
      <c r="M55" s="98"/>
    </row>
    <row r="56" spans="2:13">
      <c r="C56" s="1"/>
      <c r="D56" s="1"/>
      <c r="E56" s="1"/>
    </row>
    <row r="57" spans="2:13">
      <c r="C57" s="1"/>
      <c r="D57" s="1"/>
      <c r="E57" s="1"/>
    </row>
    <row r="58" spans="2:13">
      <c r="C58" s="1"/>
      <c r="D58" s="1"/>
      <c r="E58" s="1"/>
    </row>
    <row r="59" spans="2:13">
      <c r="B59" s="102"/>
      <c r="C59" s="1"/>
      <c r="D59" s="1"/>
      <c r="E59" s="1"/>
    </row>
    <row r="60" spans="2:13">
      <c r="B60" s="102"/>
      <c r="C60" s="1"/>
      <c r="D60" s="1"/>
      <c r="E60" s="1"/>
    </row>
    <row r="61" spans="2:13">
      <c r="C61" s="1"/>
      <c r="D61" s="1"/>
      <c r="E61" s="1"/>
    </row>
    <row r="62" spans="2:13">
      <c r="C62" s="1"/>
      <c r="D62" s="1"/>
      <c r="E62" s="1"/>
    </row>
    <row r="63" spans="2:13">
      <c r="C63" s="1"/>
      <c r="D63" s="1"/>
      <c r="E63" s="1"/>
    </row>
    <row r="64" spans="2:13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conditionalFormatting sqref="B16">
    <cfRule type="cellIs" dxfId="11" priority="2" operator="equal">
      <formula>"NR3"</formula>
    </cfRule>
  </conditionalFormatting>
  <conditionalFormatting sqref="B16">
    <cfRule type="containsText" dxfId="10" priority="1" operator="containsText" text="הפרשה ">
      <formula>NOT(ISERROR(SEARCH("הפרשה ",B16)))</formula>
    </cfRule>
  </conditionalFormatting>
  <dataValidations count="1">
    <dataValidation allowBlank="1" showInputMessage="1" showErrorMessage="1" sqref="C5:C1048576 AC1:XFD2 B18:B1048576 A1:A1048576 B1:B15 D3:XFD1048576 D1:AA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BC63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8" style="1" bestFit="1" customWidth="1"/>
    <col min="5" max="5" width="7.140625" style="1" bestFit="1" customWidth="1"/>
    <col min="6" max="6" width="7.7109375" style="1" bestFit="1" customWidth="1"/>
    <col min="7" max="7" width="5.7109375" style="1" bestFit="1" customWidth="1"/>
    <col min="8" max="8" width="6.85546875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181</v>
      </c>
      <c r="C1" s="81" t="s" vm="1">
        <v>235</v>
      </c>
    </row>
    <row r="2" spans="2:55">
      <c r="B2" s="57" t="s">
        <v>180</v>
      </c>
      <c r="C2" s="81" t="s">
        <v>236</v>
      </c>
    </row>
    <row r="3" spans="2:55">
      <c r="B3" s="57" t="s">
        <v>182</v>
      </c>
      <c r="C3" s="81" t="s">
        <v>237</v>
      </c>
    </row>
    <row r="4" spans="2:55">
      <c r="B4" s="57" t="s">
        <v>183</v>
      </c>
      <c r="C4" s="81">
        <v>9604</v>
      </c>
    </row>
    <row r="6" spans="2:55" ht="26.25" customHeight="1">
      <c r="B6" s="151" t="s">
        <v>213</v>
      </c>
      <c r="C6" s="152"/>
      <c r="D6" s="152"/>
      <c r="E6" s="152"/>
      <c r="F6" s="152"/>
      <c r="G6" s="152"/>
      <c r="H6" s="152"/>
      <c r="I6" s="152"/>
      <c r="J6" s="152"/>
      <c r="K6" s="153"/>
    </row>
    <row r="7" spans="2:55" ht="26.25" customHeight="1">
      <c r="B7" s="151" t="s">
        <v>98</v>
      </c>
      <c r="C7" s="152"/>
      <c r="D7" s="152"/>
      <c r="E7" s="152"/>
      <c r="F7" s="152"/>
      <c r="G7" s="152"/>
      <c r="H7" s="152"/>
      <c r="I7" s="152"/>
      <c r="J7" s="152"/>
      <c r="K7" s="153"/>
    </row>
    <row r="8" spans="2:55" s="3" customFormat="1" ht="78.75">
      <c r="B8" s="23" t="s">
        <v>118</v>
      </c>
      <c r="C8" s="31" t="s">
        <v>44</v>
      </c>
      <c r="D8" s="31" t="s">
        <v>103</v>
      </c>
      <c r="E8" s="31" t="s">
        <v>104</v>
      </c>
      <c r="F8" s="31" t="s">
        <v>0</v>
      </c>
      <c r="G8" s="31" t="s">
        <v>107</v>
      </c>
      <c r="H8" s="31" t="s">
        <v>112</v>
      </c>
      <c r="I8" s="31" t="s">
        <v>57</v>
      </c>
      <c r="J8" s="73" t="s">
        <v>184</v>
      </c>
      <c r="K8" s="32" t="s">
        <v>186</v>
      </c>
      <c r="BC8" s="1"/>
    </row>
    <row r="9" spans="2:55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61</v>
      </c>
      <c r="H9" s="33" t="s">
        <v>23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V12" s="1"/>
    </row>
    <row r="13" spans="2:55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V13" s="1"/>
    </row>
    <row r="14" spans="2:55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V14" s="1"/>
    </row>
    <row r="15" spans="2:55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V15" s="1"/>
    </row>
    <row r="16" spans="2:5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V16" s="1"/>
    </row>
    <row r="17" spans="2:22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V17" s="1"/>
    </row>
    <row r="18" spans="2:22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V18" s="1"/>
    </row>
    <row r="19" spans="2:22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V19" s="1"/>
    </row>
    <row r="20" spans="2:22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V20" s="1"/>
    </row>
    <row r="21" spans="2:22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V21" s="1"/>
    </row>
    <row r="22" spans="2:22" ht="16.5" customHeight="1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V22" s="1"/>
    </row>
    <row r="23" spans="2:22" ht="16.5" customHeight="1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V23" s="1"/>
    </row>
    <row r="24" spans="2:22" ht="16.5" customHeight="1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V24" s="1"/>
    </row>
    <row r="25" spans="2:2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V25" s="1"/>
    </row>
    <row r="26" spans="2:2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V26" s="1"/>
    </row>
    <row r="27" spans="2:2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V27" s="1"/>
    </row>
    <row r="28" spans="2:2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V28" s="1"/>
    </row>
    <row r="29" spans="2:2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V29" s="1"/>
    </row>
    <row r="30" spans="2:2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V30" s="1"/>
    </row>
    <row r="31" spans="2:2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V31" s="1"/>
    </row>
    <row r="32" spans="2:2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V32" s="1"/>
    </row>
    <row r="33" spans="2:2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V33" s="1"/>
    </row>
    <row r="34" spans="2:2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V34" s="1"/>
    </row>
    <row r="35" spans="2:2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V35" s="1"/>
    </row>
    <row r="36" spans="2:2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V36" s="1"/>
    </row>
    <row r="37" spans="2:22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22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22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22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22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22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22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22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22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22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22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22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C57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5.5703125" style="2" bestFit="1" customWidth="1"/>
    <col min="3" max="3" width="21.140625" style="2" bestFit="1" customWidth="1"/>
    <col min="4" max="4" width="10.42578125" style="2" bestFit="1" customWidth="1"/>
    <col min="5" max="5" width="12" style="1" bestFit="1" customWidth="1"/>
    <col min="6" max="6" width="11.28515625" style="1" bestFit="1" customWidth="1"/>
    <col min="7" max="7" width="7.28515625" style="1" bestFit="1" customWidth="1"/>
    <col min="8" max="8" width="7.5703125" style="1" bestFit="1" customWidth="1"/>
    <col min="9" max="9" width="6.85546875" style="1" bestFit="1" customWidth="1"/>
    <col min="10" max="10" width="10" style="1" customWidth="1"/>
    <col min="11" max="11" width="9.140625" style="1" bestFit="1" customWidth="1"/>
    <col min="12" max="12" width="9.5703125" style="1" customWidth="1"/>
    <col min="13" max="13" width="7.5703125" style="1" customWidth="1"/>
    <col min="14" max="14" width="7.85546875" style="1" customWidth="1"/>
    <col min="15" max="15" width="8.140625" style="1" customWidth="1"/>
    <col min="16" max="16" width="6.285156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5">
      <c r="B1" s="57" t="s">
        <v>181</v>
      </c>
      <c r="C1" s="81" t="s" vm="1">
        <v>235</v>
      </c>
    </row>
    <row r="2" spans="2:55">
      <c r="B2" s="57" t="s">
        <v>180</v>
      </c>
      <c r="C2" s="81" t="s">
        <v>236</v>
      </c>
    </row>
    <row r="3" spans="2:55">
      <c r="B3" s="57" t="s">
        <v>182</v>
      </c>
      <c r="C3" s="81" t="s">
        <v>237</v>
      </c>
    </row>
    <row r="4" spans="2:55">
      <c r="B4" s="57" t="s">
        <v>183</v>
      </c>
      <c r="C4" s="81">
        <v>9604</v>
      </c>
    </row>
    <row r="6" spans="2:55" ht="26.25" customHeight="1">
      <c r="B6" s="151" t="s">
        <v>213</v>
      </c>
      <c r="C6" s="152"/>
      <c r="D6" s="152"/>
      <c r="E6" s="152"/>
      <c r="F6" s="152"/>
      <c r="G6" s="152"/>
      <c r="H6" s="152"/>
      <c r="I6" s="152"/>
      <c r="J6" s="152"/>
      <c r="K6" s="152"/>
      <c r="L6" s="153"/>
    </row>
    <row r="7" spans="2:55" ht="26.25" customHeight="1">
      <c r="B7" s="151" t="s">
        <v>99</v>
      </c>
      <c r="C7" s="152"/>
      <c r="D7" s="152"/>
      <c r="E7" s="152"/>
      <c r="F7" s="152"/>
      <c r="G7" s="152"/>
      <c r="H7" s="152"/>
      <c r="I7" s="152"/>
      <c r="J7" s="152"/>
      <c r="K7" s="152"/>
      <c r="L7" s="153"/>
    </row>
    <row r="8" spans="2:55" s="3" customFormat="1" ht="63">
      <c r="B8" s="23" t="s">
        <v>118</v>
      </c>
      <c r="C8" s="31" t="s">
        <v>44</v>
      </c>
      <c r="D8" s="73" t="s">
        <v>63</v>
      </c>
      <c r="E8" s="31" t="s">
        <v>103</v>
      </c>
      <c r="F8" s="31" t="s">
        <v>104</v>
      </c>
      <c r="G8" s="31" t="s">
        <v>0</v>
      </c>
      <c r="H8" s="31" t="s">
        <v>107</v>
      </c>
      <c r="I8" s="31" t="s">
        <v>112</v>
      </c>
      <c r="J8" s="31" t="s">
        <v>57</v>
      </c>
      <c r="K8" s="73" t="s">
        <v>184</v>
      </c>
      <c r="L8" s="32" t="s">
        <v>186</v>
      </c>
      <c r="M8" s="1"/>
      <c r="BC8" s="1"/>
    </row>
    <row r="9" spans="2:55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61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BC9" s="1"/>
    </row>
    <row r="10" spans="2:5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BC10" s="1"/>
    </row>
    <row r="11" spans="2:55" s="4" customFormat="1" ht="18" customHeight="1">
      <c r="B11" s="123" t="s">
        <v>47</v>
      </c>
      <c r="C11" s="124"/>
      <c r="D11" s="124"/>
      <c r="E11" s="124"/>
      <c r="F11" s="124"/>
      <c r="G11" s="125"/>
      <c r="H11" s="128"/>
      <c r="I11" s="125">
        <v>1.4201199999999998</v>
      </c>
      <c r="J11" s="124"/>
      <c r="K11" s="126">
        <v>1</v>
      </c>
      <c r="L11" s="126">
        <v>1.2996140723203398E-5</v>
      </c>
      <c r="M11" s="1"/>
      <c r="BC11" s="1"/>
    </row>
    <row r="12" spans="2:55" ht="19.5" customHeight="1">
      <c r="B12" s="127" t="s">
        <v>752</v>
      </c>
      <c r="C12" s="124"/>
      <c r="D12" s="124"/>
      <c r="E12" s="124"/>
      <c r="F12" s="124"/>
      <c r="G12" s="125"/>
      <c r="H12" s="128"/>
      <c r="I12" s="125">
        <v>1.4201199999999998</v>
      </c>
      <c r="J12" s="124"/>
      <c r="K12" s="126">
        <v>1</v>
      </c>
      <c r="L12" s="126">
        <v>1.2996140723203398E-5</v>
      </c>
    </row>
    <row r="13" spans="2:55">
      <c r="B13" s="86" t="s">
        <v>701</v>
      </c>
      <c r="C13" s="87" t="s">
        <v>702</v>
      </c>
      <c r="D13" s="100" t="s">
        <v>599</v>
      </c>
      <c r="E13" s="100" t="s">
        <v>165</v>
      </c>
      <c r="F13" s="113">
        <v>42731</v>
      </c>
      <c r="G13" s="97">
        <v>159.50000000000003</v>
      </c>
      <c r="H13" s="99">
        <v>231.56</v>
      </c>
      <c r="I13" s="97">
        <v>1.4201199999999998</v>
      </c>
      <c r="J13" s="137">
        <v>7.8747621525600636E-6</v>
      </c>
      <c r="K13" s="98">
        <v>1</v>
      </c>
      <c r="L13" s="98">
        <v>1.2996140723203398E-5</v>
      </c>
    </row>
    <row r="14" spans="2:55">
      <c r="B14" s="103"/>
      <c r="C14" s="87"/>
      <c r="D14" s="87"/>
      <c r="E14" s="87"/>
      <c r="F14" s="87"/>
      <c r="G14" s="97"/>
      <c r="H14" s="99"/>
      <c r="I14" s="87"/>
      <c r="J14" s="87"/>
      <c r="K14" s="98"/>
      <c r="L14" s="87"/>
    </row>
    <row r="15" spans="2:55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5">
      <c r="B16" s="133" t="s">
        <v>751</v>
      </c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12">
      <c r="B17" s="133" t="s">
        <v>114</v>
      </c>
      <c r="C17" s="103"/>
      <c r="D17" s="103"/>
      <c r="E17" s="103"/>
      <c r="F17" s="103"/>
      <c r="G17" s="103"/>
      <c r="H17" s="103"/>
      <c r="I17" s="103"/>
      <c r="J17" s="97"/>
      <c r="K17" s="103"/>
      <c r="L17" s="103"/>
    </row>
    <row r="18" spans="2:12">
      <c r="B18" s="86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12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12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12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12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12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12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1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1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1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1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1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1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1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1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C114" s="1"/>
      <c r="D114" s="1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conditionalFormatting sqref="B16">
    <cfRule type="cellIs" dxfId="9" priority="2" operator="equal">
      <formula>"NR3"</formula>
    </cfRule>
  </conditionalFormatting>
  <conditionalFormatting sqref="B16">
    <cfRule type="containsText" dxfId="8" priority="1" operator="containsText" text="הפרשה ">
      <formula>NOT(ISERROR(SEARCH("הפרשה ",B16)))</formula>
    </cfRule>
  </conditionalFormatting>
  <dataValidations count="1">
    <dataValidation allowBlank="1" showInputMessage="1" showErrorMessage="1" sqref="C5:C1048576 AD1:XFD2 B1:B15 A1:A1048576 B18:B1048576 D3:XFD1048576 D1:AB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86</v>
      </c>
      <c r="C6" s="14" t="s">
        <v>44</v>
      </c>
      <c r="E6" s="14" t="s">
        <v>119</v>
      </c>
      <c r="I6" s="14" t="s">
        <v>15</v>
      </c>
      <c r="J6" s="14" t="s">
        <v>64</v>
      </c>
      <c r="M6" s="14" t="s">
        <v>103</v>
      </c>
      <c r="Q6" s="14" t="s">
        <v>17</v>
      </c>
      <c r="R6" s="14" t="s">
        <v>19</v>
      </c>
      <c r="U6" s="14" t="s">
        <v>60</v>
      </c>
      <c r="W6" s="15" t="s">
        <v>56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88</v>
      </c>
      <c r="C8" s="31" t="s">
        <v>44</v>
      </c>
      <c r="D8" s="31" t="s">
        <v>121</v>
      </c>
      <c r="I8" s="31" t="s">
        <v>15</v>
      </c>
      <c r="J8" s="31" t="s">
        <v>64</v>
      </c>
      <c r="K8" s="31" t="s">
        <v>104</v>
      </c>
      <c r="L8" s="31" t="s">
        <v>18</v>
      </c>
      <c r="M8" s="31" t="s">
        <v>103</v>
      </c>
      <c r="Q8" s="31" t="s">
        <v>17</v>
      </c>
      <c r="R8" s="31" t="s">
        <v>19</v>
      </c>
      <c r="S8" s="31" t="s">
        <v>0</v>
      </c>
      <c r="T8" s="31" t="s">
        <v>107</v>
      </c>
      <c r="U8" s="31" t="s">
        <v>60</v>
      </c>
      <c r="V8" s="31" t="s">
        <v>57</v>
      </c>
      <c r="W8" s="32" t="s">
        <v>113</v>
      </c>
    </row>
    <row r="9" spans="2:25" ht="31.5">
      <c r="B9" s="49" t="str">
        <f>'תעודות חוב מסחריות '!B7:T7</f>
        <v>2. תעודות חוב מסחריות</v>
      </c>
      <c r="C9" s="14" t="s">
        <v>44</v>
      </c>
      <c r="D9" s="14" t="s">
        <v>121</v>
      </c>
      <c r="E9" s="42" t="s">
        <v>119</v>
      </c>
      <c r="G9" s="14" t="s">
        <v>63</v>
      </c>
      <c r="I9" s="14" t="s">
        <v>15</v>
      </c>
      <c r="J9" s="14" t="s">
        <v>64</v>
      </c>
      <c r="K9" s="14" t="s">
        <v>104</v>
      </c>
      <c r="L9" s="14" t="s">
        <v>18</v>
      </c>
      <c r="M9" s="14" t="s">
        <v>103</v>
      </c>
      <c r="Q9" s="14" t="s">
        <v>17</v>
      </c>
      <c r="R9" s="14" t="s">
        <v>19</v>
      </c>
      <c r="S9" s="14" t="s">
        <v>0</v>
      </c>
      <c r="T9" s="14" t="s">
        <v>107</v>
      </c>
      <c r="U9" s="14" t="s">
        <v>60</v>
      </c>
      <c r="V9" s="14" t="s">
        <v>57</v>
      </c>
      <c r="W9" s="39" t="s">
        <v>113</v>
      </c>
    </row>
    <row r="10" spans="2:25" ht="31.5">
      <c r="B10" s="49" t="str">
        <f>'אג"ח קונצרני'!B7:T7</f>
        <v>3. אג"ח קונצרני</v>
      </c>
      <c r="C10" s="31" t="s">
        <v>44</v>
      </c>
      <c r="D10" s="14" t="s">
        <v>121</v>
      </c>
      <c r="E10" s="42" t="s">
        <v>119</v>
      </c>
      <c r="G10" s="31" t="s">
        <v>63</v>
      </c>
      <c r="I10" s="31" t="s">
        <v>15</v>
      </c>
      <c r="J10" s="31" t="s">
        <v>64</v>
      </c>
      <c r="K10" s="31" t="s">
        <v>104</v>
      </c>
      <c r="L10" s="31" t="s">
        <v>18</v>
      </c>
      <c r="M10" s="31" t="s">
        <v>103</v>
      </c>
      <c r="Q10" s="31" t="s">
        <v>17</v>
      </c>
      <c r="R10" s="31" t="s">
        <v>19</v>
      </c>
      <c r="S10" s="31" t="s">
        <v>0</v>
      </c>
      <c r="T10" s="31" t="s">
        <v>107</v>
      </c>
      <c r="U10" s="31" t="s">
        <v>60</v>
      </c>
      <c r="V10" s="14" t="s">
        <v>57</v>
      </c>
      <c r="W10" s="32" t="s">
        <v>113</v>
      </c>
    </row>
    <row r="11" spans="2:25" ht="31.5">
      <c r="B11" s="49" t="str">
        <f>מניות!B7</f>
        <v>4. מניות</v>
      </c>
      <c r="C11" s="31" t="s">
        <v>44</v>
      </c>
      <c r="D11" s="14" t="s">
        <v>121</v>
      </c>
      <c r="E11" s="42" t="s">
        <v>119</v>
      </c>
      <c r="H11" s="31" t="s">
        <v>103</v>
      </c>
      <c r="S11" s="31" t="s">
        <v>0</v>
      </c>
      <c r="T11" s="14" t="s">
        <v>107</v>
      </c>
      <c r="U11" s="14" t="s">
        <v>60</v>
      </c>
      <c r="V11" s="14" t="s">
        <v>57</v>
      </c>
      <c r="W11" s="15" t="s">
        <v>113</v>
      </c>
    </row>
    <row r="12" spans="2:25" ht="31.5">
      <c r="B12" s="49" t="str">
        <f>'תעודות סל'!B7:M7</f>
        <v>5. תעודות סל</v>
      </c>
      <c r="C12" s="31" t="s">
        <v>44</v>
      </c>
      <c r="D12" s="14" t="s">
        <v>121</v>
      </c>
      <c r="E12" s="42" t="s">
        <v>119</v>
      </c>
      <c r="H12" s="31" t="s">
        <v>103</v>
      </c>
      <c r="S12" s="31" t="s">
        <v>0</v>
      </c>
      <c r="T12" s="31" t="s">
        <v>107</v>
      </c>
      <c r="U12" s="31" t="s">
        <v>60</v>
      </c>
      <c r="V12" s="31" t="s">
        <v>57</v>
      </c>
      <c r="W12" s="32" t="s">
        <v>113</v>
      </c>
    </row>
    <row r="13" spans="2:25" ht="31.5">
      <c r="B13" s="49" t="str">
        <f>'קרנות נאמנות'!B7:O7</f>
        <v>6. קרנות נאמנות</v>
      </c>
      <c r="C13" s="31" t="s">
        <v>44</v>
      </c>
      <c r="D13" s="31" t="s">
        <v>121</v>
      </c>
      <c r="G13" s="31" t="s">
        <v>63</v>
      </c>
      <c r="H13" s="31" t="s">
        <v>103</v>
      </c>
      <c r="S13" s="31" t="s">
        <v>0</v>
      </c>
      <c r="T13" s="31" t="s">
        <v>107</v>
      </c>
      <c r="U13" s="31" t="s">
        <v>60</v>
      </c>
      <c r="V13" s="31" t="s">
        <v>57</v>
      </c>
      <c r="W13" s="32" t="s">
        <v>113</v>
      </c>
    </row>
    <row r="14" spans="2:25" ht="31.5">
      <c r="B14" s="49" t="str">
        <f>'כתבי אופציה'!B7:L7</f>
        <v>7. כתבי אופציה</v>
      </c>
      <c r="C14" s="31" t="s">
        <v>44</v>
      </c>
      <c r="D14" s="31" t="s">
        <v>121</v>
      </c>
      <c r="G14" s="31" t="s">
        <v>63</v>
      </c>
      <c r="H14" s="31" t="s">
        <v>103</v>
      </c>
      <c r="S14" s="31" t="s">
        <v>0</v>
      </c>
      <c r="T14" s="31" t="s">
        <v>107</v>
      </c>
      <c r="U14" s="31" t="s">
        <v>60</v>
      </c>
      <c r="V14" s="31" t="s">
        <v>57</v>
      </c>
      <c r="W14" s="32" t="s">
        <v>113</v>
      </c>
    </row>
    <row r="15" spans="2:25" ht="31.5">
      <c r="B15" s="49" t="str">
        <f>אופציות!B7</f>
        <v>8. אופציות</v>
      </c>
      <c r="C15" s="31" t="s">
        <v>44</v>
      </c>
      <c r="D15" s="31" t="s">
        <v>121</v>
      </c>
      <c r="G15" s="31" t="s">
        <v>63</v>
      </c>
      <c r="H15" s="31" t="s">
        <v>103</v>
      </c>
      <c r="S15" s="31" t="s">
        <v>0</v>
      </c>
      <c r="T15" s="31" t="s">
        <v>107</v>
      </c>
      <c r="U15" s="31" t="s">
        <v>60</v>
      </c>
      <c r="V15" s="31" t="s">
        <v>57</v>
      </c>
      <c r="W15" s="32" t="s">
        <v>113</v>
      </c>
    </row>
    <row r="16" spans="2:25" ht="31.5">
      <c r="B16" s="49" t="str">
        <f>'חוזים עתידיים'!B7:I7</f>
        <v>9. חוזים עתידיים</v>
      </c>
      <c r="C16" s="31" t="s">
        <v>44</v>
      </c>
      <c r="D16" s="31" t="s">
        <v>121</v>
      </c>
      <c r="G16" s="31" t="s">
        <v>63</v>
      </c>
      <c r="H16" s="31" t="s">
        <v>103</v>
      </c>
      <c r="S16" s="31" t="s">
        <v>0</v>
      </c>
      <c r="T16" s="32" t="s">
        <v>107</v>
      </c>
    </row>
    <row r="17" spans="2:25" ht="31.5">
      <c r="B17" s="49" t="str">
        <f>'מוצרים מובנים'!B7:Q7</f>
        <v>10. מוצרים מובנים</v>
      </c>
      <c r="C17" s="31" t="s">
        <v>44</v>
      </c>
      <c r="F17" s="14" t="s">
        <v>49</v>
      </c>
      <c r="I17" s="31" t="s">
        <v>15</v>
      </c>
      <c r="J17" s="31" t="s">
        <v>64</v>
      </c>
      <c r="K17" s="31" t="s">
        <v>104</v>
      </c>
      <c r="L17" s="31" t="s">
        <v>18</v>
      </c>
      <c r="M17" s="31" t="s">
        <v>103</v>
      </c>
      <c r="Q17" s="31" t="s">
        <v>17</v>
      </c>
      <c r="R17" s="31" t="s">
        <v>19</v>
      </c>
      <c r="S17" s="31" t="s">
        <v>0</v>
      </c>
      <c r="T17" s="31" t="s">
        <v>107</v>
      </c>
      <c r="U17" s="31" t="s">
        <v>60</v>
      </c>
      <c r="V17" s="31" t="s">
        <v>57</v>
      </c>
      <c r="W17" s="32" t="s">
        <v>113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44</v>
      </c>
      <c r="I19" s="31" t="s">
        <v>15</v>
      </c>
      <c r="J19" s="31" t="s">
        <v>64</v>
      </c>
      <c r="K19" s="31" t="s">
        <v>104</v>
      </c>
      <c r="L19" s="31" t="s">
        <v>18</v>
      </c>
      <c r="M19" s="31" t="s">
        <v>103</v>
      </c>
      <c r="Q19" s="31" t="s">
        <v>17</v>
      </c>
      <c r="R19" s="31" t="s">
        <v>19</v>
      </c>
      <c r="S19" s="31" t="s">
        <v>0</v>
      </c>
      <c r="T19" s="31" t="s">
        <v>107</v>
      </c>
      <c r="U19" s="31" t="s">
        <v>112</v>
      </c>
      <c r="V19" s="31" t="s">
        <v>57</v>
      </c>
      <c r="W19" s="32" t="s">
        <v>113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44</v>
      </c>
      <c r="D20" s="42" t="s">
        <v>120</v>
      </c>
      <c r="E20" s="42" t="s">
        <v>119</v>
      </c>
      <c r="G20" s="31" t="s">
        <v>63</v>
      </c>
      <c r="I20" s="31" t="s">
        <v>15</v>
      </c>
      <c r="J20" s="31" t="s">
        <v>64</v>
      </c>
      <c r="K20" s="31" t="s">
        <v>104</v>
      </c>
      <c r="L20" s="31" t="s">
        <v>18</v>
      </c>
      <c r="M20" s="31" t="s">
        <v>103</v>
      </c>
      <c r="Q20" s="31" t="s">
        <v>17</v>
      </c>
      <c r="R20" s="31" t="s">
        <v>19</v>
      </c>
      <c r="S20" s="31" t="s">
        <v>0</v>
      </c>
      <c r="T20" s="31" t="s">
        <v>107</v>
      </c>
      <c r="U20" s="31" t="s">
        <v>112</v>
      </c>
      <c r="V20" s="31" t="s">
        <v>57</v>
      </c>
      <c r="W20" s="32" t="s">
        <v>113</v>
      </c>
    </row>
    <row r="21" spans="2:25" ht="31.5">
      <c r="B21" s="49" t="str">
        <f>'לא סחיר - אג"ח קונצרני'!B7:S7</f>
        <v>3. אג"ח קונצרני</v>
      </c>
      <c r="C21" s="31" t="s">
        <v>44</v>
      </c>
      <c r="D21" s="42" t="s">
        <v>120</v>
      </c>
      <c r="E21" s="42" t="s">
        <v>119</v>
      </c>
      <c r="G21" s="31" t="s">
        <v>63</v>
      </c>
      <c r="I21" s="31" t="s">
        <v>15</v>
      </c>
      <c r="J21" s="31" t="s">
        <v>64</v>
      </c>
      <c r="K21" s="31" t="s">
        <v>104</v>
      </c>
      <c r="L21" s="31" t="s">
        <v>18</v>
      </c>
      <c r="M21" s="31" t="s">
        <v>103</v>
      </c>
      <c r="Q21" s="31" t="s">
        <v>17</v>
      </c>
      <c r="R21" s="31" t="s">
        <v>19</v>
      </c>
      <c r="S21" s="31" t="s">
        <v>0</v>
      </c>
      <c r="T21" s="31" t="s">
        <v>107</v>
      </c>
      <c r="U21" s="31" t="s">
        <v>112</v>
      </c>
      <c r="V21" s="31" t="s">
        <v>57</v>
      </c>
      <c r="W21" s="32" t="s">
        <v>113</v>
      </c>
    </row>
    <row r="22" spans="2:25" ht="31.5">
      <c r="B22" s="49" t="str">
        <f>'לא סחיר - מניות'!B7:M7</f>
        <v>4. מניות</v>
      </c>
      <c r="C22" s="31" t="s">
        <v>44</v>
      </c>
      <c r="D22" s="42" t="s">
        <v>120</v>
      </c>
      <c r="E22" s="42" t="s">
        <v>119</v>
      </c>
      <c r="G22" s="31" t="s">
        <v>63</v>
      </c>
      <c r="H22" s="31" t="s">
        <v>103</v>
      </c>
      <c r="S22" s="31" t="s">
        <v>0</v>
      </c>
      <c r="T22" s="31" t="s">
        <v>107</v>
      </c>
      <c r="U22" s="31" t="s">
        <v>112</v>
      </c>
      <c r="V22" s="31" t="s">
        <v>57</v>
      </c>
      <c r="W22" s="32" t="s">
        <v>113</v>
      </c>
    </row>
    <row r="23" spans="2:25" ht="31.5">
      <c r="B23" s="49" t="str">
        <f>'לא סחיר - קרנות השקעה'!B7:K7</f>
        <v>5. קרנות השקעה</v>
      </c>
      <c r="C23" s="31" t="s">
        <v>44</v>
      </c>
      <c r="G23" s="31" t="s">
        <v>63</v>
      </c>
      <c r="H23" s="31" t="s">
        <v>103</v>
      </c>
      <c r="K23" s="31" t="s">
        <v>104</v>
      </c>
      <c r="S23" s="31" t="s">
        <v>0</v>
      </c>
      <c r="T23" s="31" t="s">
        <v>107</v>
      </c>
      <c r="U23" s="31" t="s">
        <v>112</v>
      </c>
      <c r="V23" s="31" t="s">
        <v>57</v>
      </c>
      <c r="W23" s="32" t="s">
        <v>113</v>
      </c>
    </row>
    <row r="24" spans="2:25" ht="31.5">
      <c r="B24" s="49" t="str">
        <f>'לא סחיר - כתבי אופציה'!B7:L7</f>
        <v>6. כתבי אופציה</v>
      </c>
      <c r="C24" s="31" t="s">
        <v>44</v>
      </c>
      <c r="G24" s="31" t="s">
        <v>63</v>
      </c>
      <c r="H24" s="31" t="s">
        <v>103</v>
      </c>
      <c r="K24" s="31" t="s">
        <v>104</v>
      </c>
      <c r="S24" s="31" t="s">
        <v>0</v>
      </c>
      <c r="T24" s="31" t="s">
        <v>107</v>
      </c>
      <c r="U24" s="31" t="s">
        <v>112</v>
      </c>
      <c r="V24" s="31" t="s">
        <v>57</v>
      </c>
      <c r="W24" s="32" t="s">
        <v>113</v>
      </c>
    </row>
    <row r="25" spans="2:25" ht="31.5">
      <c r="B25" s="49" t="str">
        <f>'לא סחיר - אופציות'!B7:L7</f>
        <v>7. אופציות</v>
      </c>
      <c r="C25" s="31" t="s">
        <v>44</v>
      </c>
      <c r="G25" s="31" t="s">
        <v>63</v>
      </c>
      <c r="H25" s="31" t="s">
        <v>103</v>
      </c>
      <c r="K25" s="31" t="s">
        <v>104</v>
      </c>
      <c r="S25" s="31" t="s">
        <v>0</v>
      </c>
      <c r="T25" s="31" t="s">
        <v>107</v>
      </c>
      <c r="U25" s="31" t="s">
        <v>112</v>
      </c>
      <c r="V25" s="31" t="s">
        <v>57</v>
      </c>
      <c r="W25" s="32" t="s">
        <v>113</v>
      </c>
    </row>
    <row r="26" spans="2:25" ht="31.5">
      <c r="B26" s="49" t="str">
        <f>'לא סחיר - חוזים עתידיים'!B7:K7</f>
        <v>8. חוזים עתידיים</v>
      </c>
      <c r="C26" s="31" t="s">
        <v>44</v>
      </c>
      <c r="G26" s="31" t="s">
        <v>63</v>
      </c>
      <c r="H26" s="31" t="s">
        <v>103</v>
      </c>
      <c r="K26" s="31" t="s">
        <v>104</v>
      </c>
      <c r="S26" s="31" t="s">
        <v>0</v>
      </c>
      <c r="T26" s="31" t="s">
        <v>107</v>
      </c>
      <c r="U26" s="31" t="s">
        <v>112</v>
      </c>
      <c r="V26" s="32" t="s">
        <v>113</v>
      </c>
    </row>
    <row r="27" spans="2:25" ht="31.5">
      <c r="B27" s="49" t="str">
        <f>'לא סחיר - מוצרים מובנים'!B7:Q7</f>
        <v>9. מוצרים מובנים</v>
      </c>
      <c r="C27" s="31" t="s">
        <v>44</v>
      </c>
      <c r="F27" s="31" t="s">
        <v>49</v>
      </c>
      <c r="I27" s="31" t="s">
        <v>15</v>
      </c>
      <c r="J27" s="31" t="s">
        <v>64</v>
      </c>
      <c r="K27" s="31" t="s">
        <v>104</v>
      </c>
      <c r="L27" s="31" t="s">
        <v>18</v>
      </c>
      <c r="M27" s="31" t="s">
        <v>103</v>
      </c>
      <c r="Q27" s="31" t="s">
        <v>17</v>
      </c>
      <c r="R27" s="31" t="s">
        <v>19</v>
      </c>
      <c r="S27" s="31" t="s">
        <v>0</v>
      </c>
      <c r="T27" s="31" t="s">
        <v>107</v>
      </c>
      <c r="U27" s="31" t="s">
        <v>112</v>
      </c>
      <c r="V27" s="31" t="s">
        <v>57</v>
      </c>
      <c r="W27" s="32" t="s">
        <v>113</v>
      </c>
    </row>
    <row r="28" spans="2:25" ht="31.5">
      <c r="B28" s="53" t="str">
        <f>הלוואות!B6</f>
        <v>1.ד. הלוואות:</v>
      </c>
      <c r="C28" s="31" t="s">
        <v>44</v>
      </c>
      <c r="I28" s="31" t="s">
        <v>15</v>
      </c>
      <c r="J28" s="31" t="s">
        <v>64</v>
      </c>
      <c r="L28" s="31" t="s">
        <v>18</v>
      </c>
      <c r="M28" s="31" t="s">
        <v>103</v>
      </c>
      <c r="Q28" s="14" t="s">
        <v>40</v>
      </c>
      <c r="R28" s="31" t="s">
        <v>19</v>
      </c>
      <c r="S28" s="31" t="s">
        <v>0</v>
      </c>
      <c r="T28" s="31" t="s">
        <v>107</v>
      </c>
      <c r="U28" s="31" t="s">
        <v>112</v>
      </c>
      <c r="V28" s="32" t="s">
        <v>113</v>
      </c>
    </row>
    <row r="29" spans="2:25" ht="47.25">
      <c r="B29" s="53" t="str">
        <f>'פקדונות מעל 3 חודשים'!B6:O6</f>
        <v>1.ה. פקדונות מעל 3 חודשים:</v>
      </c>
      <c r="C29" s="31" t="s">
        <v>44</v>
      </c>
      <c r="E29" s="31" t="s">
        <v>119</v>
      </c>
      <c r="I29" s="31" t="s">
        <v>15</v>
      </c>
      <c r="J29" s="31" t="s">
        <v>64</v>
      </c>
      <c r="L29" s="31" t="s">
        <v>18</v>
      </c>
      <c r="M29" s="31" t="s">
        <v>103</v>
      </c>
      <c r="O29" s="50" t="s">
        <v>51</v>
      </c>
      <c r="P29" s="51"/>
      <c r="R29" s="31" t="s">
        <v>19</v>
      </c>
      <c r="S29" s="31" t="s">
        <v>0</v>
      </c>
      <c r="T29" s="31" t="s">
        <v>107</v>
      </c>
      <c r="U29" s="31" t="s">
        <v>112</v>
      </c>
      <c r="V29" s="32" t="s">
        <v>113</v>
      </c>
    </row>
    <row r="30" spans="2:25" ht="63">
      <c r="B30" s="53" t="str">
        <f>'זכויות מקרקעין'!B6</f>
        <v>1. ו. זכויות במקרקעין:</v>
      </c>
      <c r="C30" s="14" t="s">
        <v>53</v>
      </c>
      <c r="N30" s="50" t="s">
        <v>87</v>
      </c>
      <c r="P30" s="51" t="s">
        <v>54</v>
      </c>
      <c r="U30" s="31" t="s">
        <v>112</v>
      </c>
      <c r="V30" s="15" t="s">
        <v>56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55</v>
      </c>
      <c r="R31" s="14" t="s">
        <v>52</v>
      </c>
      <c r="U31" s="31" t="s">
        <v>112</v>
      </c>
      <c r="V31" s="15" t="s">
        <v>56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109</v>
      </c>
      <c r="Y32" s="15" t="s">
        <v>108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181</v>
      </c>
      <c r="C1" s="81" t="s" vm="1">
        <v>235</v>
      </c>
    </row>
    <row r="2" spans="2:54">
      <c r="B2" s="57" t="s">
        <v>180</v>
      </c>
      <c r="C2" s="81" t="s">
        <v>236</v>
      </c>
    </row>
    <row r="3" spans="2:54">
      <c r="B3" s="57" t="s">
        <v>182</v>
      </c>
      <c r="C3" s="81" t="s">
        <v>237</v>
      </c>
    </row>
    <row r="4" spans="2:54">
      <c r="B4" s="57" t="s">
        <v>183</v>
      </c>
      <c r="C4" s="81">
        <v>9604</v>
      </c>
    </row>
    <row r="6" spans="2:54" ht="26.25" customHeight="1">
      <c r="B6" s="151" t="s">
        <v>213</v>
      </c>
      <c r="C6" s="152"/>
      <c r="D6" s="152"/>
      <c r="E6" s="152"/>
      <c r="F6" s="152"/>
      <c r="G6" s="152"/>
      <c r="H6" s="152"/>
      <c r="I6" s="152"/>
      <c r="J6" s="152"/>
      <c r="K6" s="152"/>
      <c r="L6" s="153"/>
    </row>
    <row r="7" spans="2:54" ht="26.25" customHeight="1">
      <c r="B7" s="151" t="s">
        <v>100</v>
      </c>
      <c r="C7" s="152"/>
      <c r="D7" s="152"/>
      <c r="E7" s="152"/>
      <c r="F7" s="152"/>
      <c r="G7" s="152"/>
      <c r="H7" s="152"/>
      <c r="I7" s="152"/>
      <c r="J7" s="152"/>
      <c r="K7" s="152"/>
      <c r="L7" s="153"/>
    </row>
    <row r="8" spans="2:54" s="3" customFormat="1" ht="78.75">
      <c r="B8" s="23" t="s">
        <v>118</v>
      </c>
      <c r="C8" s="31" t="s">
        <v>44</v>
      </c>
      <c r="D8" s="73" t="s">
        <v>63</v>
      </c>
      <c r="E8" s="31" t="s">
        <v>103</v>
      </c>
      <c r="F8" s="31" t="s">
        <v>104</v>
      </c>
      <c r="G8" s="31" t="s">
        <v>0</v>
      </c>
      <c r="H8" s="31" t="s">
        <v>107</v>
      </c>
      <c r="I8" s="31" t="s">
        <v>112</v>
      </c>
      <c r="J8" s="31" t="s">
        <v>57</v>
      </c>
      <c r="K8" s="73" t="s">
        <v>184</v>
      </c>
      <c r="L8" s="32" t="s">
        <v>186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61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AZ11" s="1"/>
    </row>
    <row r="12" spans="2:54" ht="19.5" customHeight="1">
      <c r="B12" s="112" t="s">
        <v>114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2:54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2:54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54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4" s="7" customFormat="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AZ16" s="1"/>
      <c r="BB16" s="1"/>
    </row>
    <row r="17" spans="2:54" s="7" customFormat="1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AZ17" s="1"/>
      <c r="BB17" s="1"/>
    </row>
    <row r="18" spans="2:54" s="7" customFormat="1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AZ18" s="1"/>
      <c r="BB18" s="1"/>
    </row>
    <row r="19" spans="2:54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4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4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4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4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4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4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4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4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4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4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4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4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4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.5703125" style="2" bestFit="1" customWidth="1"/>
    <col min="3" max="3" width="21.140625" style="2" bestFit="1" customWidth="1"/>
    <col min="4" max="4" width="8.5703125" style="2" bestFit="1" customWidth="1"/>
    <col min="5" max="5" width="12" style="1" bestFit="1" customWidth="1"/>
    <col min="6" max="6" width="11.28515625" style="1" bestFit="1" customWidth="1"/>
    <col min="7" max="7" width="14.28515625" style="1" bestFit="1" customWidth="1"/>
    <col min="8" max="8" width="5.710937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181</v>
      </c>
      <c r="C1" s="81" t="s" vm="1">
        <v>235</v>
      </c>
    </row>
    <row r="2" spans="2:51">
      <c r="B2" s="57" t="s">
        <v>180</v>
      </c>
      <c r="C2" s="81" t="s">
        <v>236</v>
      </c>
    </row>
    <row r="3" spans="2:51">
      <c r="B3" s="57" t="s">
        <v>182</v>
      </c>
      <c r="C3" s="81" t="s">
        <v>237</v>
      </c>
    </row>
    <row r="4" spans="2:51">
      <c r="B4" s="57" t="s">
        <v>183</v>
      </c>
      <c r="C4" s="81">
        <v>9604</v>
      </c>
    </row>
    <row r="6" spans="2:51" ht="26.25" customHeight="1">
      <c r="B6" s="151" t="s">
        <v>213</v>
      </c>
      <c r="C6" s="152"/>
      <c r="D6" s="152"/>
      <c r="E6" s="152"/>
      <c r="F6" s="152"/>
      <c r="G6" s="152"/>
      <c r="H6" s="152"/>
      <c r="I6" s="152"/>
      <c r="J6" s="152"/>
      <c r="K6" s="153"/>
    </row>
    <row r="7" spans="2:51" ht="26.25" customHeight="1">
      <c r="B7" s="151" t="s">
        <v>101</v>
      </c>
      <c r="C7" s="152"/>
      <c r="D7" s="152"/>
      <c r="E7" s="152"/>
      <c r="F7" s="152"/>
      <c r="G7" s="152"/>
      <c r="H7" s="152"/>
      <c r="I7" s="152"/>
      <c r="J7" s="152"/>
      <c r="K7" s="153"/>
    </row>
    <row r="8" spans="2:51" s="3" customFormat="1" ht="63">
      <c r="B8" s="23" t="s">
        <v>118</v>
      </c>
      <c r="C8" s="31" t="s">
        <v>44</v>
      </c>
      <c r="D8" s="73" t="s">
        <v>63</v>
      </c>
      <c r="E8" s="31" t="s">
        <v>103</v>
      </c>
      <c r="F8" s="31" t="s">
        <v>104</v>
      </c>
      <c r="G8" s="31" t="s">
        <v>0</v>
      </c>
      <c r="H8" s="31" t="s">
        <v>107</v>
      </c>
      <c r="I8" s="31" t="s">
        <v>112</v>
      </c>
      <c r="J8" s="73" t="s">
        <v>184</v>
      </c>
      <c r="K8" s="32" t="s">
        <v>186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61</v>
      </c>
      <c r="I9" s="17" t="s">
        <v>23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23" t="s">
        <v>48</v>
      </c>
      <c r="C11" s="124"/>
      <c r="D11" s="124"/>
      <c r="E11" s="124"/>
      <c r="F11" s="124"/>
      <c r="G11" s="125"/>
      <c r="H11" s="128"/>
      <c r="I11" s="125">
        <v>-224.47609999999992</v>
      </c>
      <c r="J11" s="126">
        <v>1</v>
      </c>
      <c r="K11" s="126">
        <v>-2.0542792049938578E-3</v>
      </c>
      <c r="AW11" s="1"/>
    </row>
    <row r="12" spans="2:51" ht="19.5" customHeight="1">
      <c r="B12" s="127" t="s">
        <v>39</v>
      </c>
      <c r="C12" s="124"/>
      <c r="D12" s="124"/>
      <c r="E12" s="124"/>
      <c r="F12" s="124"/>
      <c r="G12" s="125"/>
      <c r="H12" s="128"/>
      <c r="I12" s="125">
        <v>-224.47609999999992</v>
      </c>
      <c r="J12" s="126">
        <v>1</v>
      </c>
      <c r="K12" s="126">
        <v>-2.0542792049938578E-3</v>
      </c>
    </row>
    <row r="13" spans="2:51">
      <c r="B13" s="104" t="s">
        <v>38</v>
      </c>
      <c r="C13" s="85"/>
      <c r="D13" s="85"/>
      <c r="E13" s="85"/>
      <c r="F13" s="85"/>
      <c r="G13" s="94"/>
      <c r="H13" s="96"/>
      <c r="I13" s="94">
        <v>-243.70014999999995</v>
      </c>
      <c r="J13" s="95">
        <v>1.0856396293413866</v>
      </c>
      <c r="K13" s="95">
        <v>-2.2302069146732505E-3</v>
      </c>
    </row>
    <row r="14" spans="2:51">
      <c r="B14" s="90" t="s">
        <v>703</v>
      </c>
      <c r="C14" s="87" t="s">
        <v>704</v>
      </c>
      <c r="D14" s="100"/>
      <c r="E14" s="100" t="s">
        <v>165</v>
      </c>
      <c r="F14" s="113">
        <v>42641</v>
      </c>
      <c r="G14" s="97">
        <v>7492258.620000001</v>
      </c>
      <c r="H14" s="99">
        <v>-2.7418999999999998</v>
      </c>
      <c r="I14" s="97">
        <v>-205.42848000000004</v>
      </c>
      <c r="J14" s="98">
        <v>0.91514633406407231</v>
      </c>
      <c r="K14" s="98">
        <v>-1.8799660835941861E-3</v>
      </c>
    </row>
    <row r="15" spans="2:51">
      <c r="B15" s="90" t="s">
        <v>705</v>
      </c>
      <c r="C15" s="87" t="s">
        <v>706</v>
      </c>
      <c r="D15" s="100"/>
      <c r="E15" s="100" t="s">
        <v>165</v>
      </c>
      <c r="F15" s="113">
        <v>42642</v>
      </c>
      <c r="G15" s="97">
        <v>599520.00000000012</v>
      </c>
      <c r="H15" s="99">
        <v>-2.6103000000000001</v>
      </c>
      <c r="I15" s="97">
        <v>-15.649050000000003</v>
      </c>
      <c r="J15" s="98">
        <v>6.9713657712335564E-2</v>
      </c>
      <c r="K15" s="98">
        <v>-1.4321131734251064E-4</v>
      </c>
    </row>
    <row r="16" spans="2:51" s="7" customFormat="1">
      <c r="B16" s="90" t="s">
        <v>707</v>
      </c>
      <c r="C16" s="87" t="s">
        <v>708</v>
      </c>
      <c r="D16" s="100"/>
      <c r="E16" s="100" t="s">
        <v>165</v>
      </c>
      <c r="F16" s="113">
        <v>42683</v>
      </c>
      <c r="G16" s="97">
        <v>455388.00000000006</v>
      </c>
      <c r="H16" s="99">
        <v>-1.3150999999999999</v>
      </c>
      <c r="I16" s="97">
        <v>-5.988830000000001</v>
      </c>
      <c r="J16" s="98">
        <v>2.6679143124813749E-2</v>
      </c>
      <c r="K16" s="98">
        <v>-5.4806408928359738E-5</v>
      </c>
      <c r="AW16" s="1"/>
      <c r="AY16" s="1"/>
    </row>
    <row r="17" spans="2:51" s="7" customFormat="1">
      <c r="B17" s="90" t="s">
        <v>709</v>
      </c>
      <c r="C17" s="87" t="s">
        <v>710</v>
      </c>
      <c r="D17" s="100"/>
      <c r="E17" s="100" t="s">
        <v>165</v>
      </c>
      <c r="F17" s="113">
        <v>42681</v>
      </c>
      <c r="G17" s="97">
        <v>646510.00000000012</v>
      </c>
      <c r="H17" s="99">
        <v>-1.0992999999999999</v>
      </c>
      <c r="I17" s="97">
        <v>-7.107190000000001</v>
      </c>
      <c r="J17" s="98">
        <v>3.1661232532104767E-2</v>
      </c>
      <c r="K17" s="98">
        <v>-6.5041011595177864E-5</v>
      </c>
      <c r="AW17" s="1"/>
      <c r="AY17" s="1"/>
    </row>
    <row r="18" spans="2:51" s="7" customFormat="1">
      <c r="B18" s="90" t="s">
        <v>711</v>
      </c>
      <c r="C18" s="87" t="s">
        <v>712</v>
      </c>
      <c r="D18" s="100"/>
      <c r="E18" s="100" t="s">
        <v>165</v>
      </c>
      <c r="F18" s="113">
        <v>42726</v>
      </c>
      <c r="G18" s="97">
        <v>11964622.000000002</v>
      </c>
      <c r="H18" s="99">
        <v>-0.53610000000000002</v>
      </c>
      <c r="I18" s="97">
        <v>-64.141130000000018</v>
      </c>
      <c r="J18" s="98">
        <v>0.28573701164622889</v>
      </c>
      <c r="K18" s="98">
        <v>-5.8698360112193577E-4</v>
      </c>
      <c r="AW18" s="1"/>
      <c r="AY18" s="1"/>
    </row>
    <row r="19" spans="2:51">
      <c r="B19" s="90" t="s">
        <v>713</v>
      </c>
      <c r="C19" s="87" t="s">
        <v>714</v>
      </c>
      <c r="D19" s="100"/>
      <c r="E19" s="100" t="s">
        <v>165</v>
      </c>
      <c r="F19" s="113">
        <v>42716</v>
      </c>
      <c r="G19" s="97">
        <v>764500.00000000012</v>
      </c>
      <c r="H19" s="99">
        <v>-0.58360000000000001</v>
      </c>
      <c r="I19" s="97">
        <v>-4.4614300000000009</v>
      </c>
      <c r="J19" s="98">
        <v>1.9874855274124963E-2</v>
      </c>
      <c r="K19" s="98">
        <v>-4.0828501891897416E-5</v>
      </c>
    </row>
    <row r="20" spans="2:51">
      <c r="B20" s="90" t="s">
        <v>715</v>
      </c>
      <c r="C20" s="87" t="s">
        <v>716</v>
      </c>
      <c r="D20" s="100"/>
      <c r="E20" s="100" t="s">
        <v>165</v>
      </c>
      <c r="F20" s="113">
        <v>42725</v>
      </c>
      <c r="G20" s="97">
        <v>1225600.0000000002</v>
      </c>
      <c r="H20" s="99">
        <v>-0.27589999999999998</v>
      </c>
      <c r="I20" s="97">
        <v>-3.3813800000000005</v>
      </c>
      <c r="J20" s="98">
        <v>1.506342991525602E-2</v>
      </c>
      <c r="K20" s="98">
        <v>-3.0944490830792833E-5</v>
      </c>
    </row>
    <row r="21" spans="2:51">
      <c r="B21" s="90" t="s">
        <v>717</v>
      </c>
      <c r="C21" s="87" t="s">
        <v>718</v>
      </c>
      <c r="D21" s="100"/>
      <c r="E21" s="100" t="s">
        <v>165</v>
      </c>
      <c r="F21" s="113">
        <v>42704</v>
      </c>
      <c r="G21" s="97">
        <v>766600.00000000012</v>
      </c>
      <c r="H21" s="99">
        <v>-0.308</v>
      </c>
      <c r="I21" s="97">
        <v>-2.3614500000000005</v>
      </c>
      <c r="J21" s="98">
        <v>1.0519828168789467E-2</v>
      </c>
      <c r="K21" s="98">
        <v>-2.1610664247252818E-5</v>
      </c>
    </row>
    <row r="22" spans="2:51">
      <c r="B22" s="90" t="s">
        <v>719</v>
      </c>
      <c r="C22" s="87" t="s">
        <v>720</v>
      </c>
      <c r="D22" s="100"/>
      <c r="E22" s="100" t="s">
        <v>165</v>
      </c>
      <c r="F22" s="113">
        <v>42733</v>
      </c>
      <c r="G22" s="97">
        <v>576000.00000000012</v>
      </c>
      <c r="H22" s="99">
        <v>-1.26E-2</v>
      </c>
      <c r="I22" s="97">
        <v>-7.2290000000000021E-2</v>
      </c>
      <c r="J22" s="98">
        <v>3.220387381997462E-4</v>
      </c>
      <c r="K22" s="98">
        <v>-6.6155748308619977E-7</v>
      </c>
    </row>
    <row r="23" spans="2:51">
      <c r="B23" s="90" t="s">
        <v>721</v>
      </c>
      <c r="C23" s="87" t="s">
        <v>722</v>
      </c>
      <c r="D23" s="100"/>
      <c r="E23" s="100" t="s">
        <v>165</v>
      </c>
      <c r="F23" s="113">
        <v>42674</v>
      </c>
      <c r="G23" s="97">
        <v>384250.00000000006</v>
      </c>
      <c r="H23" s="99">
        <v>-0.06</v>
      </c>
      <c r="I23" s="97">
        <v>-0.23073000000000005</v>
      </c>
      <c r="J23" s="98">
        <v>1.0278599815303283E-3</v>
      </c>
      <c r="K23" s="98">
        <v>-2.1115113857031243E-6</v>
      </c>
    </row>
    <row r="24" spans="2:51">
      <c r="B24" s="90" t="s">
        <v>723</v>
      </c>
      <c r="C24" s="87" t="s">
        <v>724</v>
      </c>
      <c r="D24" s="100"/>
      <c r="E24" s="100" t="s">
        <v>165</v>
      </c>
      <c r="F24" s="113">
        <v>42731</v>
      </c>
      <c r="G24" s="97">
        <v>499642.00000000006</v>
      </c>
      <c r="H24" s="99">
        <v>7.5899999999999995E-2</v>
      </c>
      <c r="I24" s="97">
        <v>0.37927</v>
      </c>
      <c r="J24" s="98">
        <v>-1.6895785341958459E-3</v>
      </c>
      <c r="K24" s="98">
        <v>3.4708660480025303E-6</v>
      </c>
    </row>
    <row r="25" spans="2:51">
      <c r="B25" s="90" t="s">
        <v>725</v>
      </c>
      <c r="C25" s="87" t="s">
        <v>726</v>
      </c>
      <c r="D25" s="100"/>
      <c r="E25" s="100" t="s">
        <v>165</v>
      </c>
      <c r="F25" s="113">
        <v>42691</v>
      </c>
      <c r="G25" s="97">
        <v>500500.00000000006</v>
      </c>
      <c r="H25" s="99">
        <v>0.13489999999999999</v>
      </c>
      <c r="I25" s="97">
        <v>0.67503999999999997</v>
      </c>
      <c r="J25" s="98">
        <v>-3.0071798289439287E-3</v>
      </c>
      <c r="K25" s="98">
        <v>6.1775869882764993E-6</v>
      </c>
    </row>
    <row r="26" spans="2:51">
      <c r="B26" s="90" t="s">
        <v>727</v>
      </c>
      <c r="C26" s="87" t="s">
        <v>728</v>
      </c>
      <c r="D26" s="100"/>
      <c r="E26" s="100" t="s">
        <v>165</v>
      </c>
      <c r="F26" s="113">
        <v>42724</v>
      </c>
      <c r="G26" s="97">
        <v>693612.00000000012</v>
      </c>
      <c r="H26" s="99">
        <v>0.223</v>
      </c>
      <c r="I26" s="97">
        <v>1.5466600000000004</v>
      </c>
      <c r="J26" s="98">
        <v>-6.8900876307099101E-3</v>
      </c>
      <c r="K26" s="98">
        <v>1.4154163740352769E-5</v>
      </c>
    </row>
    <row r="27" spans="2:51">
      <c r="B27" s="90" t="s">
        <v>729</v>
      </c>
      <c r="C27" s="87" t="s">
        <v>730</v>
      </c>
      <c r="D27" s="100"/>
      <c r="E27" s="100" t="s">
        <v>165</v>
      </c>
      <c r="F27" s="113">
        <v>42676</v>
      </c>
      <c r="G27" s="97">
        <v>499850.00000000006</v>
      </c>
      <c r="H27" s="99">
        <v>0.95209999999999995</v>
      </c>
      <c r="I27" s="97">
        <v>4.7589200000000007</v>
      </c>
      <c r="J27" s="98">
        <v>-2.1200118854523945E-2</v>
      </c>
      <c r="K27" s="98">
        <v>4.355096330624675E-5</v>
      </c>
    </row>
    <row r="28" spans="2:51">
      <c r="B28" s="90" t="s">
        <v>731</v>
      </c>
      <c r="C28" s="87" t="s">
        <v>732</v>
      </c>
      <c r="D28" s="100"/>
      <c r="E28" s="100" t="s">
        <v>165</v>
      </c>
      <c r="F28" s="113">
        <v>42731</v>
      </c>
      <c r="G28" s="97">
        <v>961250.00000000012</v>
      </c>
      <c r="H28" s="99">
        <v>-2.1299999999999999E-2</v>
      </c>
      <c r="I28" s="97">
        <v>-0.20446000000000003</v>
      </c>
      <c r="J28" s="98">
        <v>9.1083193266454691E-4</v>
      </c>
      <c r="K28" s="98">
        <v>-1.8711030985171447E-6</v>
      </c>
    </row>
    <row r="29" spans="2:51">
      <c r="B29" s="90" t="s">
        <v>733</v>
      </c>
      <c r="C29" s="87" t="s">
        <v>734</v>
      </c>
      <c r="D29" s="100"/>
      <c r="E29" s="100" t="s">
        <v>165</v>
      </c>
      <c r="F29" s="113">
        <v>42726</v>
      </c>
      <c r="G29" s="97">
        <v>12042924.500000002</v>
      </c>
      <c r="H29" s="99">
        <v>0.48130000000000001</v>
      </c>
      <c r="I29" s="97">
        <v>57.966380000000015</v>
      </c>
      <c r="J29" s="98">
        <v>-0.25822962890035972</v>
      </c>
      <c r="K29" s="98">
        <v>5.3047575676328992E-4</v>
      </c>
    </row>
    <row r="30" spans="2:51">
      <c r="B30" s="86"/>
      <c r="C30" s="87"/>
      <c r="D30" s="87"/>
      <c r="E30" s="87"/>
      <c r="F30" s="87"/>
      <c r="G30" s="97"/>
      <c r="H30" s="99"/>
      <c r="I30" s="87"/>
      <c r="J30" s="98"/>
      <c r="K30" s="87"/>
    </row>
    <row r="31" spans="2:51">
      <c r="B31" s="104" t="s">
        <v>231</v>
      </c>
      <c r="C31" s="85"/>
      <c r="D31" s="85"/>
      <c r="E31" s="85"/>
      <c r="F31" s="85"/>
      <c r="G31" s="94"/>
      <c r="H31" s="96"/>
      <c r="I31" s="94">
        <v>19.224050000000002</v>
      </c>
      <c r="J31" s="95">
        <v>-8.5639629341386497E-2</v>
      </c>
      <c r="K31" s="95">
        <v>1.7592770967939214E-4</v>
      </c>
    </row>
    <row r="32" spans="2:51">
      <c r="B32" s="90" t="s">
        <v>735</v>
      </c>
      <c r="C32" s="87" t="s">
        <v>736</v>
      </c>
      <c r="D32" s="100"/>
      <c r="E32" s="100" t="s">
        <v>167</v>
      </c>
      <c r="F32" s="113">
        <v>42703</v>
      </c>
      <c r="G32" s="97">
        <v>1239512.5000000002</v>
      </c>
      <c r="H32" s="99">
        <v>1.0213000000000001</v>
      </c>
      <c r="I32" s="97">
        <v>12.658540000000002</v>
      </c>
      <c r="J32" s="98">
        <v>-5.6391482211246576E-2</v>
      </c>
      <c r="K32" s="98">
        <v>1.158438492453449E-4</v>
      </c>
    </row>
    <row r="33" spans="2:11">
      <c r="B33" s="90" t="s">
        <v>737</v>
      </c>
      <c r="C33" s="87" t="s">
        <v>738</v>
      </c>
      <c r="D33" s="100"/>
      <c r="E33" s="100" t="s">
        <v>167</v>
      </c>
      <c r="F33" s="113">
        <v>42704</v>
      </c>
      <c r="G33" s="97">
        <v>156206.20000000004</v>
      </c>
      <c r="H33" s="99">
        <v>1.4345000000000001</v>
      </c>
      <c r="I33" s="97">
        <v>2.2408100000000002</v>
      </c>
      <c r="J33" s="98">
        <v>-9.9823990170891282E-3</v>
      </c>
      <c r="K33" s="98">
        <v>2.0506634716757326E-5</v>
      </c>
    </row>
    <row r="34" spans="2:11">
      <c r="B34" s="90" t="s">
        <v>739</v>
      </c>
      <c r="C34" s="87" t="s">
        <v>740</v>
      </c>
      <c r="D34" s="100"/>
      <c r="E34" s="100" t="s">
        <v>167</v>
      </c>
      <c r="F34" s="113">
        <v>42709</v>
      </c>
      <c r="G34" s="97">
        <v>223119.20000000004</v>
      </c>
      <c r="H34" s="99">
        <v>1.9382999999999999</v>
      </c>
      <c r="I34" s="97">
        <v>4.3247000000000009</v>
      </c>
      <c r="J34" s="98">
        <v>-1.9265748113050801E-2</v>
      </c>
      <c r="K34" s="98">
        <v>3.9577225717289915E-5</v>
      </c>
    </row>
    <row r="35" spans="2:11">
      <c r="B35" s="86"/>
      <c r="C35" s="87"/>
      <c r="D35" s="87"/>
      <c r="E35" s="87"/>
      <c r="F35" s="87"/>
      <c r="G35" s="97"/>
      <c r="H35" s="99"/>
      <c r="I35" s="87"/>
      <c r="J35" s="98"/>
      <c r="K35" s="87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33" t="s">
        <v>751</v>
      </c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33" t="s">
        <v>114</v>
      </c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86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</row>
    <row r="112" spans="2:11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</row>
    <row r="113" spans="2:11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</row>
    <row r="114" spans="2:11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</row>
    <row r="115" spans="2:11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</row>
    <row r="116" spans="2:11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</row>
    <row r="117" spans="2:11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</row>
    <row r="118" spans="2:11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</row>
    <row r="119" spans="2:11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</row>
    <row r="120" spans="2:11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</row>
    <row r="121" spans="2:11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</row>
    <row r="122" spans="2:11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</row>
    <row r="123" spans="2:11"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</row>
    <row r="124" spans="2:11"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</row>
    <row r="125" spans="2:11"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</row>
    <row r="126" spans="2:11"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</row>
    <row r="127" spans="2:11"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</row>
    <row r="128" spans="2:11"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</row>
    <row r="129" spans="2:11"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</row>
    <row r="130" spans="2:11"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</row>
    <row r="131" spans="2:11"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</row>
    <row r="132" spans="2:11"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</row>
    <row r="133" spans="2:11"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</row>
    <row r="134" spans="2:11"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</row>
    <row r="135" spans="2:11">
      <c r="C135" s="1"/>
      <c r="D135" s="1"/>
    </row>
    <row r="136" spans="2:11">
      <c r="C136" s="1"/>
      <c r="D136" s="1"/>
    </row>
    <row r="137" spans="2:11">
      <c r="C137" s="1"/>
      <c r="D137" s="1"/>
    </row>
    <row r="138" spans="2:11">
      <c r="C138" s="1"/>
      <c r="D138" s="1"/>
    </row>
    <row r="139" spans="2:11">
      <c r="C139" s="1"/>
      <c r="D139" s="1"/>
    </row>
    <row r="140" spans="2:11">
      <c r="C140" s="1"/>
      <c r="D140" s="1"/>
    </row>
    <row r="141" spans="2:11">
      <c r="C141" s="1"/>
      <c r="D141" s="1"/>
    </row>
    <row r="142" spans="2:11">
      <c r="C142" s="1"/>
      <c r="D142" s="1"/>
    </row>
    <row r="143" spans="2:11">
      <c r="C143" s="1"/>
      <c r="D143" s="1"/>
    </row>
    <row r="144" spans="2:11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conditionalFormatting sqref="B37">
    <cfRule type="cellIs" dxfId="7" priority="2" operator="equal">
      <formula>"NR3"</formula>
    </cfRule>
  </conditionalFormatting>
  <conditionalFormatting sqref="B37">
    <cfRule type="containsText" dxfId="6" priority="1" operator="containsText" text="הפרשה ">
      <formula>NOT(ISERROR(SEARCH("הפרשה ",B37)))</formula>
    </cfRule>
  </conditionalFormatting>
  <dataValidations count="1">
    <dataValidation allowBlank="1" showInputMessage="1" showErrorMessage="1" sqref="C5:C1048576 AH1:XFD2 D3:XFD1048576 D1:AF2 A1:A1048576 B1:B36 B39:B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181</v>
      </c>
      <c r="C1" s="81" t="s" vm="1">
        <v>235</v>
      </c>
    </row>
    <row r="2" spans="2:78">
      <c r="B2" s="57" t="s">
        <v>180</v>
      </c>
      <c r="C2" s="81" t="s">
        <v>236</v>
      </c>
    </row>
    <row r="3" spans="2:78">
      <c r="B3" s="57" t="s">
        <v>182</v>
      </c>
      <c r="C3" s="81" t="s">
        <v>237</v>
      </c>
    </row>
    <row r="4" spans="2:78">
      <c r="B4" s="57" t="s">
        <v>183</v>
      </c>
      <c r="C4" s="81">
        <v>9604</v>
      </c>
    </row>
    <row r="6" spans="2:78" ht="26.25" customHeight="1">
      <c r="B6" s="151" t="s">
        <v>213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3"/>
    </row>
    <row r="7" spans="2:78" ht="26.25" customHeight="1">
      <c r="B7" s="151" t="s">
        <v>102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3"/>
    </row>
    <row r="8" spans="2:78" s="3" customFormat="1" ht="63">
      <c r="B8" s="23" t="s">
        <v>118</v>
      </c>
      <c r="C8" s="31" t="s">
        <v>44</v>
      </c>
      <c r="D8" s="31" t="s">
        <v>49</v>
      </c>
      <c r="E8" s="31" t="s">
        <v>15</v>
      </c>
      <c r="F8" s="31" t="s">
        <v>64</v>
      </c>
      <c r="G8" s="31" t="s">
        <v>104</v>
      </c>
      <c r="H8" s="31" t="s">
        <v>18</v>
      </c>
      <c r="I8" s="31" t="s">
        <v>103</v>
      </c>
      <c r="J8" s="31" t="s">
        <v>17</v>
      </c>
      <c r="K8" s="31" t="s">
        <v>19</v>
      </c>
      <c r="L8" s="31" t="s">
        <v>0</v>
      </c>
      <c r="M8" s="31" t="s">
        <v>107</v>
      </c>
      <c r="N8" s="31" t="s">
        <v>112</v>
      </c>
      <c r="O8" s="31" t="s">
        <v>57</v>
      </c>
      <c r="P8" s="73" t="s">
        <v>184</v>
      </c>
      <c r="Q8" s="32" t="s">
        <v>186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61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115</v>
      </c>
      <c r="R10" s="1"/>
      <c r="S10" s="1"/>
      <c r="T10" s="1"/>
      <c r="U10" s="1"/>
      <c r="V10" s="1"/>
    </row>
    <row r="11" spans="2:78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BZ11" s="1"/>
    </row>
    <row r="12" spans="2:78" ht="18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78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7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7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7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BG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6.5703125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57" t="s">
        <v>181</v>
      </c>
      <c r="C1" s="81" t="s" vm="1">
        <v>235</v>
      </c>
    </row>
    <row r="2" spans="2:59">
      <c r="B2" s="57" t="s">
        <v>180</v>
      </c>
      <c r="C2" s="81" t="s">
        <v>236</v>
      </c>
    </row>
    <row r="3" spans="2:59">
      <c r="B3" s="57" t="s">
        <v>182</v>
      </c>
      <c r="C3" s="81" t="s">
        <v>237</v>
      </c>
    </row>
    <row r="4" spans="2:59">
      <c r="B4" s="57" t="s">
        <v>183</v>
      </c>
      <c r="C4" s="81">
        <v>9604</v>
      </c>
    </row>
    <row r="6" spans="2:59" ht="26.25" customHeight="1">
      <c r="B6" s="151" t="s">
        <v>214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3"/>
    </row>
    <row r="7" spans="2:59" s="3" customFormat="1" ht="78.75">
      <c r="B7" s="23" t="s">
        <v>118</v>
      </c>
      <c r="C7" s="31" t="s">
        <v>227</v>
      </c>
      <c r="D7" s="31" t="s">
        <v>44</v>
      </c>
      <c r="E7" s="31" t="s">
        <v>15</v>
      </c>
      <c r="F7" s="31" t="s">
        <v>64</v>
      </c>
      <c r="G7" s="31" t="s">
        <v>18</v>
      </c>
      <c r="H7" s="31" t="s">
        <v>103</v>
      </c>
      <c r="I7" s="14" t="s">
        <v>40</v>
      </c>
      <c r="J7" s="73" t="s">
        <v>19</v>
      </c>
      <c r="K7" s="31" t="s">
        <v>0</v>
      </c>
      <c r="L7" s="31" t="s">
        <v>107</v>
      </c>
      <c r="M7" s="31" t="s">
        <v>112</v>
      </c>
      <c r="N7" s="73" t="s">
        <v>184</v>
      </c>
      <c r="O7" s="32" t="s">
        <v>186</v>
      </c>
      <c r="P7" s="1"/>
      <c r="Q7" s="1"/>
      <c r="R7" s="1"/>
      <c r="S7" s="1"/>
      <c r="T7" s="1"/>
      <c r="U7" s="1"/>
      <c r="BF7" s="3" t="s">
        <v>164</v>
      </c>
      <c r="BG7" s="3" t="s">
        <v>166</v>
      </c>
    </row>
    <row r="8" spans="2:59" s="3" customFormat="1" ht="24" customHeight="1">
      <c r="B8" s="16"/>
      <c r="C8" s="72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61</v>
      </c>
      <c r="M8" s="17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  <c r="BF8" s="3" t="s">
        <v>162</v>
      </c>
      <c r="BG8" s="3" t="s">
        <v>165</v>
      </c>
    </row>
    <row r="9" spans="2:59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  <c r="BF9" s="4" t="s">
        <v>163</v>
      </c>
      <c r="BG9" s="4" t="s">
        <v>167</v>
      </c>
    </row>
    <row r="10" spans="2:59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"/>
      <c r="Q10" s="1"/>
      <c r="R10" s="1"/>
      <c r="S10" s="1"/>
      <c r="T10" s="1"/>
      <c r="U10" s="1"/>
      <c r="BF10" s="1" t="s">
        <v>29</v>
      </c>
      <c r="BG10" s="4" t="s">
        <v>168</v>
      </c>
    </row>
    <row r="11" spans="2:59" ht="21.75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BG11" s="1" t="s">
        <v>174</v>
      </c>
    </row>
    <row r="12" spans="2:59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BG12" s="1" t="s">
        <v>169</v>
      </c>
    </row>
    <row r="13" spans="2:59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BG13" s="1" t="s">
        <v>170</v>
      </c>
    </row>
    <row r="14" spans="2:59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BG14" s="1" t="s">
        <v>171</v>
      </c>
    </row>
    <row r="15" spans="2:59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BG15" s="1" t="s">
        <v>173</v>
      </c>
    </row>
    <row r="16" spans="2:59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BG16" s="1" t="s">
        <v>172</v>
      </c>
    </row>
    <row r="17" spans="2:59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BG17" s="1" t="s">
        <v>175</v>
      </c>
    </row>
    <row r="18" spans="2:59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BG18" s="1" t="s">
        <v>176</v>
      </c>
    </row>
    <row r="19" spans="2:59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BG19" s="1" t="s">
        <v>177</v>
      </c>
    </row>
    <row r="20" spans="2:59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BG20" s="1" t="s">
        <v>178</v>
      </c>
    </row>
    <row r="21" spans="2:59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BG21" s="1" t="s">
        <v>179</v>
      </c>
    </row>
    <row r="22" spans="2:59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BG22" s="1" t="s">
        <v>29</v>
      </c>
    </row>
    <row r="23" spans="2:5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59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59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59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5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5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5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5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5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5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15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15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1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2:15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</sheetData>
  <mergeCells count="1">
    <mergeCell ref="B6:O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3:B43">
    <cfRule type="cellIs" dxfId="0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181</v>
      </c>
      <c r="C1" s="81" t="s" vm="1">
        <v>235</v>
      </c>
    </row>
    <row r="2" spans="2:64">
      <c r="B2" s="57" t="s">
        <v>180</v>
      </c>
      <c r="C2" s="81" t="s">
        <v>236</v>
      </c>
    </row>
    <row r="3" spans="2:64">
      <c r="B3" s="57" t="s">
        <v>182</v>
      </c>
      <c r="C3" s="81" t="s">
        <v>237</v>
      </c>
    </row>
    <row r="4" spans="2:64">
      <c r="B4" s="57" t="s">
        <v>183</v>
      </c>
      <c r="C4" s="81">
        <v>9604</v>
      </c>
    </row>
    <row r="6" spans="2:64" ht="26.25" customHeight="1">
      <c r="B6" s="151" t="s">
        <v>215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3"/>
    </row>
    <row r="7" spans="2:64" s="3" customFormat="1" ht="78.75">
      <c r="B7" s="60" t="s">
        <v>118</v>
      </c>
      <c r="C7" s="61" t="s">
        <v>44</v>
      </c>
      <c r="D7" s="61" t="s">
        <v>119</v>
      </c>
      <c r="E7" s="61" t="s">
        <v>15</v>
      </c>
      <c r="F7" s="61" t="s">
        <v>64</v>
      </c>
      <c r="G7" s="61" t="s">
        <v>18</v>
      </c>
      <c r="H7" s="61" t="s">
        <v>103</v>
      </c>
      <c r="I7" s="61" t="s">
        <v>51</v>
      </c>
      <c r="J7" s="61" t="s">
        <v>19</v>
      </c>
      <c r="K7" s="61" t="s">
        <v>0</v>
      </c>
      <c r="L7" s="61" t="s">
        <v>107</v>
      </c>
      <c r="M7" s="61" t="s">
        <v>112</v>
      </c>
      <c r="N7" s="78" t="s">
        <v>184</v>
      </c>
      <c r="O7" s="63" t="s">
        <v>186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61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"/>
      <c r="Q10" s="1"/>
      <c r="R10" s="1"/>
      <c r="S10" s="1"/>
      <c r="T10" s="1"/>
      <c r="U10" s="1"/>
      <c r="BL10" s="1"/>
    </row>
    <row r="11" spans="2:64" ht="20.25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</row>
    <row r="12" spans="2:64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</row>
    <row r="13" spans="2:64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</row>
    <row r="14" spans="2:64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</row>
    <row r="15" spans="2:64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2:64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2:1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1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2:15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5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5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15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15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1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2:15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5.28515625" style="1" bestFit="1" customWidth="1"/>
    <col min="5" max="5" width="7.5703125" style="1" bestFit="1" customWidth="1"/>
    <col min="6" max="6" width="8" style="1" bestFit="1" customWidth="1"/>
    <col min="7" max="7" width="6.8554687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7" t="s">
        <v>181</v>
      </c>
      <c r="C1" s="81" t="s" vm="1">
        <v>235</v>
      </c>
    </row>
    <row r="2" spans="2:55">
      <c r="B2" s="57" t="s">
        <v>180</v>
      </c>
      <c r="C2" s="81" t="s">
        <v>236</v>
      </c>
    </row>
    <row r="3" spans="2:55">
      <c r="B3" s="57" t="s">
        <v>182</v>
      </c>
      <c r="C3" s="81" t="s">
        <v>237</v>
      </c>
    </row>
    <row r="4" spans="2:55">
      <c r="B4" s="57" t="s">
        <v>183</v>
      </c>
      <c r="C4" s="81">
        <v>9604</v>
      </c>
    </row>
    <row r="6" spans="2:55" ht="26.25" customHeight="1">
      <c r="B6" s="151" t="s">
        <v>216</v>
      </c>
      <c r="C6" s="152"/>
      <c r="D6" s="152"/>
      <c r="E6" s="152"/>
      <c r="F6" s="152"/>
      <c r="G6" s="152"/>
      <c r="H6" s="152"/>
      <c r="I6" s="153"/>
    </row>
    <row r="7" spans="2:55" s="3" customFormat="1" ht="78.75">
      <c r="B7" s="60" t="s">
        <v>118</v>
      </c>
      <c r="C7" s="62" t="s">
        <v>53</v>
      </c>
      <c r="D7" s="62" t="s">
        <v>87</v>
      </c>
      <c r="E7" s="62" t="s">
        <v>54</v>
      </c>
      <c r="F7" s="62" t="s">
        <v>103</v>
      </c>
      <c r="G7" s="62" t="s">
        <v>228</v>
      </c>
      <c r="H7" s="79" t="s">
        <v>184</v>
      </c>
      <c r="I7" s="64" t="s">
        <v>185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224</v>
      </c>
      <c r="H8" s="33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22.5" customHeight="1">
      <c r="B11" s="102"/>
      <c r="C11" s="103"/>
      <c r="D11" s="103"/>
      <c r="E11" s="103"/>
      <c r="F11" s="103"/>
      <c r="G11" s="103"/>
      <c r="H11" s="103"/>
      <c r="I11" s="103"/>
    </row>
    <row r="12" spans="2:55">
      <c r="B12" s="102"/>
      <c r="C12" s="103"/>
      <c r="D12" s="103"/>
      <c r="E12" s="103"/>
      <c r="F12" s="103"/>
      <c r="G12" s="103"/>
      <c r="H12" s="103"/>
      <c r="I12" s="103"/>
    </row>
    <row r="13" spans="2:55">
      <c r="B13" s="103"/>
      <c r="C13" s="103"/>
      <c r="D13" s="103"/>
      <c r="E13" s="103"/>
      <c r="F13" s="103"/>
      <c r="G13" s="103"/>
      <c r="H13" s="103"/>
      <c r="I13" s="103"/>
    </row>
    <row r="14" spans="2:55">
      <c r="B14" s="103"/>
      <c r="C14" s="103"/>
      <c r="D14" s="103"/>
      <c r="E14" s="103"/>
      <c r="F14" s="103"/>
      <c r="G14" s="103"/>
      <c r="H14" s="103"/>
      <c r="I14" s="103"/>
    </row>
    <row r="15" spans="2:55">
      <c r="B15" s="103"/>
      <c r="C15" s="103"/>
      <c r="D15" s="103"/>
      <c r="E15" s="103"/>
      <c r="F15" s="103"/>
      <c r="G15" s="103"/>
      <c r="H15" s="103"/>
      <c r="I15" s="103"/>
    </row>
    <row r="16" spans="2:55">
      <c r="B16" s="103"/>
      <c r="C16" s="103"/>
      <c r="D16" s="103"/>
      <c r="E16" s="103"/>
      <c r="F16" s="103"/>
      <c r="G16" s="103"/>
      <c r="H16" s="103"/>
      <c r="I16" s="103"/>
    </row>
    <row r="17" spans="2:9">
      <c r="B17" s="103"/>
      <c r="C17" s="103"/>
      <c r="D17" s="103"/>
      <c r="E17" s="103"/>
      <c r="F17" s="103"/>
      <c r="G17" s="103"/>
      <c r="H17" s="103"/>
      <c r="I17" s="103"/>
    </row>
    <row r="18" spans="2:9">
      <c r="B18" s="103"/>
      <c r="C18" s="103"/>
      <c r="D18" s="103"/>
      <c r="E18" s="103"/>
      <c r="F18" s="103"/>
      <c r="G18" s="103"/>
      <c r="H18" s="103"/>
      <c r="I18" s="103"/>
    </row>
    <row r="19" spans="2:9">
      <c r="B19" s="103"/>
      <c r="C19" s="103"/>
      <c r="D19" s="103"/>
      <c r="E19" s="103"/>
      <c r="F19" s="103"/>
      <c r="G19" s="103"/>
      <c r="H19" s="103"/>
      <c r="I19" s="103"/>
    </row>
    <row r="20" spans="2:9">
      <c r="B20" s="103"/>
      <c r="C20" s="103"/>
      <c r="D20" s="103"/>
      <c r="E20" s="103"/>
      <c r="F20" s="103"/>
      <c r="G20" s="103"/>
      <c r="H20" s="103"/>
      <c r="I20" s="103"/>
    </row>
    <row r="21" spans="2:9">
      <c r="B21" s="103"/>
      <c r="C21" s="103"/>
      <c r="D21" s="103"/>
      <c r="E21" s="103"/>
      <c r="F21" s="103"/>
      <c r="G21" s="103"/>
      <c r="H21" s="103"/>
      <c r="I21" s="103"/>
    </row>
    <row r="22" spans="2:9">
      <c r="B22" s="103"/>
      <c r="C22" s="103"/>
      <c r="D22" s="103"/>
      <c r="E22" s="103"/>
      <c r="F22" s="103"/>
      <c r="G22" s="103"/>
      <c r="H22" s="103"/>
      <c r="I22" s="103"/>
    </row>
    <row r="23" spans="2:9">
      <c r="B23" s="103"/>
      <c r="C23" s="103"/>
      <c r="D23" s="103"/>
      <c r="E23" s="103"/>
      <c r="F23" s="103"/>
      <c r="G23" s="103"/>
      <c r="H23" s="103"/>
      <c r="I23" s="103"/>
    </row>
    <row r="24" spans="2:9">
      <c r="B24" s="103"/>
      <c r="C24" s="103"/>
      <c r="D24" s="103"/>
      <c r="E24" s="103"/>
      <c r="F24" s="103"/>
      <c r="G24" s="103"/>
      <c r="H24" s="103"/>
      <c r="I24" s="103"/>
    </row>
    <row r="25" spans="2:9">
      <c r="B25" s="103"/>
      <c r="C25" s="103"/>
      <c r="D25" s="103"/>
      <c r="E25" s="103"/>
      <c r="F25" s="103"/>
      <c r="G25" s="103"/>
      <c r="H25" s="103"/>
      <c r="I25" s="103"/>
    </row>
    <row r="26" spans="2:9">
      <c r="B26" s="103"/>
      <c r="C26" s="103"/>
      <c r="D26" s="103"/>
      <c r="E26" s="103"/>
      <c r="F26" s="103"/>
      <c r="G26" s="103"/>
      <c r="H26" s="103"/>
      <c r="I26" s="103"/>
    </row>
    <row r="27" spans="2:9">
      <c r="B27" s="103"/>
      <c r="C27" s="103"/>
      <c r="D27" s="103"/>
      <c r="E27" s="103"/>
      <c r="F27" s="103"/>
      <c r="G27" s="103"/>
      <c r="H27" s="103"/>
      <c r="I27" s="103"/>
    </row>
    <row r="28" spans="2:9">
      <c r="B28" s="103"/>
      <c r="C28" s="103"/>
      <c r="D28" s="103"/>
      <c r="E28" s="103"/>
      <c r="F28" s="103"/>
      <c r="G28" s="103"/>
      <c r="H28" s="103"/>
      <c r="I28" s="103"/>
    </row>
    <row r="29" spans="2:9">
      <c r="B29" s="103"/>
      <c r="C29" s="103"/>
      <c r="D29" s="103"/>
      <c r="E29" s="103"/>
      <c r="F29" s="103"/>
      <c r="G29" s="103"/>
      <c r="H29" s="103"/>
      <c r="I29" s="103"/>
    </row>
    <row r="30" spans="2:9">
      <c r="B30" s="103"/>
      <c r="C30" s="103"/>
      <c r="D30" s="103"/>
      <c r="E30" s="103"/>
      <c r="F30" s="103"/>
      <c r="G30" s="103"/>
      <c r="H30" s="103"/>
      <c r="I30" s="103"/>
    </row>
    <row r="31" spans="2:9">
      <c r="B31" s="103"/>
      <c r="C31" s="103"/>
      <c r="D31" s="103"/>
      <c r="E31" s="103"/>
      <c r="F31" s="103"/>
      <c r="G31" s="103"/>
      <c r="H31" s="103"/>
      <c r="I31" s="103"/>
    </row>
    <row r="32" spans="2:9">
      <c r="B32" s="103"/>
      <c r="C32" s="103"/>
      <c r="D32" s="103"/>
      <c r="E32" s="103"/>
      <c r="F32" s="103"/>
      <c r="G32" s="103"/>
      <c r="H32" s="103"/>
      <c r="I32" s="103"/>
    </row>
    <row r="33" spans="2:9">
      <c r="B33" s="103"/>
      <c r="C33" s="103"/>
      <c r="D33" s="103"/>
      <c r="E33" s="103"/>
      <c r="F33" s="103"/>
      <c r="G33" s="103"/>
      <c r="H33" s="103"/>
      <c r="I33" s="103"/>
    </row>
    <row r="34" spans="2:9">
      <c r="B34" s="103"/>
      <c r="C34" s="103"/>
      <c r="D34" s="103"/>
      <c r="E34" s="103"/>
      <c r="F34" s="103"/>
      <c r="G34" s="103"/>
      <c r="H34" s="103"/>
      <c r="I34" s="103"/>
    </row>
    <row r="35" spans="2:9">
      <c r="B35" s="103"/>
      <c r="C35" s="103"/>
      <c r="D35" s="103"/>
      <c r="E35" s="103"/>
      <c r="F35" s="103"/>
      <c r="G35" s="103"/>
      <c r="H35" s="103"/>
      <c r="I35" s="103"/>
    </row>
    <row r="36" spans="2:9">
      <c r="B36" s="103"/>
      <c r="C36" s="103"/>
      <c r="D36" s="103"/>
      <c r="E36" s="103"/>
      <c r="F36" s="103"/>
      <c r="G36" s="103"/>
      <c r="H36" s="103"/>
      <c r="I36" s="103"/>
    </row>
    <row r="37" spans="2:9">
      <c r="B37" s="103"/>
      <c r="C37" s="103"/>
      <c r="D37" s="103"/>
      <c r="E37" s="103"/>
      <c r="F37" s="103"/>
      <c r="G37" s="103"/>
      <c r="H37" s="103"/>
      <c r="I37" s="103"/>
    </row>
    <row r="38" spans="2:9">
      <c r="B38" s="103"/>
      <c r="C38" s="103"/>
      <c r="D38" s="103"/>
      <c r="E38" s="103"/>
      <c r="F38" s="103"/>
      <c r="G38" s="103"/>
      <c r="H38" s="103"/>
      <c r="I38" s="103"/>
    </row>
    <row r="39" spans="2:9">
      <c r="B39" s="103"/>
      <c r="C39" s="103"/>
      <c r="D39" s="103"/>
      <c r="E39" s="103"/>
      <c r="F39" s="103"/>
      <c r="G39" s="103"/>
      <c r="H39" s="103"/>
      <c r="I39" s="103"/>
    </row>
    <row r="40" spans="2:9">
      <c r="B40" s="103"/>
      <c r="C40" s="103"/>
      <c r="D40" s="103"/>
      <c r="E40" s="103"/>
      <c r="F40" s="103"/>
      <c r="G40" s="103"/>
      <c r="H40" s="103"/>
      <c r="I40" s="103"/>
    </row>
    <row r="41" spans="2:9">
      <c r="B41" s="103"/>
      <c r="C41" s="103"/>
      <c r="D41" s="103"/>
      <c r="E41" s="103"/>
      <c r="F41" s="103"/>
      <c r="G41" s="103"/>
      <c r="H41" s="103"/>
      <c r="I41" s="103"/>
    </row>
    <row r="42" spans="2:9">
      <c r="B42" s="103"/>
      <c r="C42" s="103"/>
      <c r="D42" s="103"/>
      <c r="E42" s="103"/>
      <c r="F42" s="103"/>
      <c r="G42" s="103"/>
      <c r="H42" s="103"/>
      <c r="I42" s="103"/>
    </row>
    <row r="43" spans="2:9">
      <c r="B43" s="103"/>
      <c r="C43" s="103"/>
      <c r="D43" s="103"/>
      <c r="E43" s="103"/>
      <c r="F43" s="103"/>
      <c r="G43" s="103"/>
      <c r="H43" s="103"/>
      <c r="I43" s="103"/>
    </row>
    <row r="44" spans="2:9">
      <c r="B44" s="103"/>
      <c r="C44" s="103"/>
      <c r="D44" s="103"/>
      <c r="E44" s="103"/>
      <c r="F44" s="103"/>
      <c r="G44" s="103"/>
      <c r="H44" s="103"/>
      <c r="I44" s="103"/>
    </row>
    <row r="45" spans="2:9">
      <c r="B45" s="103"/>
      <c r="C45" s="103"/>
      <c r="D45" s="103"/>
      <c r="E45" s="103"/>
      <c r="F45" s="103"/>
      <c r="G45" s="103"/>
      <c r="H45" s="103"/>
      <c r="I45" s="103"/>
    </row>
    <row r="46" spans="2:9">
      <c r="B46" s="103"/>
      <c r="C46" s="103"/>
      <c r="D46" s="103"/>
      <c r="E46" s="103"/>
      <c r="F46" s="103"/>
      <c r="G46" s="103"/>
      <c r="H46" s="103"/>
      <c r="I46" s="103"/>
    </row>
    <row r="47" spans="2:9">
      <c r="B47" s="103"/>
      <c r="C47" s="103"/>
      <c r="D47" s="103"/>
      <c r="E47" s="103"/>
      <c r="F47" s="103"/>
      <c r="G47" s="103"/>
      <c r="H47" s="103"/>
      <c r="I47" s="103"/>
    </row>
    <row r="48" spans="2:9">
      <c r="B48" s="103"/>
      <c r="C48" s="103"/>
      <c r="D48" s="103"/>
      <c r="E48" s="103"/>
      <c r="F48" s="103"/>
      <c r="G48" s="103"/>
      <c r="H48" s="103"/>
      <c r="I48" s="103"/>
    </row>
    <row r="49" spans="2:9">
      <c r="B49" s="103"/>
      <c r="C49" s="103"/>
      <c r="D49" s="103"/>
      <c r="E49" s="103"/>
      <c r="F49" s="103"/>
      <c r="G49" s="103"/>
      <c r="H49" s="103"/>
      <c r="I49" s="103"/>
    </row>
    <row r="50" spans="2:9">
      <c r="B50" s="103"/>
      <c r="C50" s="103"/>
      <c r="D50" s="103"/>
      <c r="E50" s="103"/>
      <c r="F50" s="103"/>
      <c r="G50" s="103"/>
      <c r="H50" s="103"/>
      <c r="I50" s="103"/>
    </row>
    <row r="51" spans="2:9">
      <c r="B51" s="103"/>
      <c r="C51" s="103"/>
      <c r="D51" s="103"/>
      <c r="E51" s="103"/>
      <c r="F51" s="103"/>
      <c r="G51" s="103"/>
      <c r="H51" s="103"/>
      <c r="I51" s="103"/>
    </row>
    <row r="52" spans="2:9">
      <c r="B52" s="103"/>
      <c r="C52" s="103"/>
      <c r="D52" s="103"/>
      <c r="E52" s="103"/>
      <c r="F52" s="103"/>
      <c r="G52" s="103"/>
      <c r="H52" s="103"/>
      <c r="I52" s="103"/>
    </row>
    <row r="53" spans="2:9">
      <c r="B53" s="103"/>
      <c r="C53" s="103"/>
      <c r="D53" s="103"/>
      <c r="E53" s="103"/>
      <c r="F53" s="103"/>
      <c r="G53" s="103"/>
      <c r="H53" s="103"/>
      <c r="I53" s="103"/>
    </row>
    <row r="54" spans="2:9">
      <c r="B54" s="103"/>
      <c r="C54" s="103"/>
      <c r="D54" s="103"/>
      <c r="E54" s="103"/>
      <c r="F54" s="103"/>
      <c r="G54" s="103"/>
      <c r="H54" s="103"/>
      <c r="I54" s="103"/>
    </row>
    <row r="55" spans="2:9">
      <c r="B55" s="103"/>
      <c r="C55" s="103"/>
      <c r="D55" s="103"/>
      <c r="E55" s="103"/>
      <c r="F55" s="103"/>
      <c r="G55" s="103"/>
      <c r="H55" s="103"/>
      <c r="I55" s="103"/>
    </row>
    <row r="56" spans="2:9">
      <c r="B56" s="103"/>
      <c r="C56" s="103"/>
      <c r="D56" s="103"/>
      <c r="E56" s="103"/>
      <c r="F56" s="103"/>
      <c r="G56" s="103"/>
      <c r="H56" s="103"/>
      <c r="I56" s="103"/>
    </row>
    <row r="57" spans="2:9">
      <c r="B57" s="103"/>
      <c r="C57" s="103"/>
      <c r="D57" s="103"/>
      <c r="E57" s="103"/>
      <c r="F57" s="103"/>
      <c r="G57" s="103"/>
      <c r="H57" s="103"/>
      <c r="I57" s="103"/>
    </row>
    <row r="58" spans="2:9">
      <c r="B58" s="103"/>
      <c r="C58" s="103"/>
      <c r="D58" s="103"/>
      <c r="E58" s="103"/>
      <c r="F58" s="103"/>
      <c r="G58" s="103"/>
      <c r="H58" s="103"/>
      <c r="I58" s="103"/>
    </row>
    <row r="59" spans="2:9">
      <c r="B59" s="103"/>
      <c r="C59" s="103"/>
      <c r="D59" s="103"/>
      <c r="E59" s="103"/>
      <c r="F59" s="103"/>
      <c r="G59" s="103"/>
      <c r="H59" s="103"/>
      <c r="I59" s="103"/>
    </row>
    <row r="60" spans="2:9">
      <c r="B60" s="103"/>
      <c r="C60" s="103"/>
      <c r="D60" s="103"/>
      <c r="E60" s="103"/>
      <c r="F60" s="103"/>
      <c r="G60" s="103"/>
      <c r="H60" s="103"/>
      <c r="I60" s="103"/>
    </row>
    <row r="61" spans="2:9">
      <c r="B61" s="103"/>
      <c r="C61" s="103"/>
      <c r="D61" s="103"/>
      <c r="E61" s="103"/>
      <c r="F61" s="103"/>
      <c r="G61" s="103"/>
      <c r="H61" s="103"/>
      <c r="I61" s="103"/>
    </row>
    <row r="62" spans="2:9">
      <c r="B62" s="103"/>
      <c r="C62" s="103"/>
      <c r="D62" s="103"/>
      <c r="E62" s="103"/>
      <c r="F62" s="103"/>
      <c r="G62" s="103"/>
      <c r="H62" s="103"/>
      <c r="I62" s="103"/>
    </row>
    <row r="63" spans="2:9">
      <c r="B63" s="103"/>
      <c r="C63" s="103"/>
      <c r="D63" s="103"/>
      <c r="E63" s="103"/>
      <c r="F63" s="103"/>
      <c r="G63" s="103"/>
      <c r="H63" s="103"/>
      <c r="I63" s="103"/>
    </row>
    <row r="64" spans="2:9">
      <c r="B64" s="103"/>
      <c r="C64" s="103"/>
      <c r="D64" s="103"/>
      <c r="E64" s="103"/>
      <c r="F64" s="103"/>
      <c r="G64" s="103"/>
      <c r="H64" s="103"/>
      <c r="I64" s="103"/>
    </row>
    <row r="65" spans="2:9">
      <c r="B65" s="103"/>
      <c r="C65" s="103"/>
      <c r="D65" s="103"/>
      <c r="E65" s="103"/>
      <c r="F65" s="103"/>
      <c r="G65" s="103"/>
      <c r="H65" s="103"/>
      <c r="I65" s="103"/>
    </row>
    <row r="66" spans="2:9">
      <c r="B66" s="103"/>
      <c r="C66" s="103"/>
      <c r="D66" s="103"/>
      <c r="E66" s="103"/>
      <c r="F66" s="103"/>
      <c r="G66" s="103"/>
      <c r="H66" s="103"/>
      <c r="I66" s="103"/>
    </row>
    <row r="67" spans="2:9">
      <c r="B67" s="103"/>
      <c r="C67" s="103"/>
      <c r="D67" s="103"/>
      <c r="E67" s="103"/>
      <c r="F67" s="103"/>
      <c r="G67" s="103"/>
      <c r="H67" s="103"/>
      <c r="I67" s="103"/>
    </row>
    <row r="68" spans="2:9">
      <c r="B68" s="103"/>
      <c r="C68" s="103"/>
      <c r="D68" s="103"/>
      <c r="E68" s="103"/>
      <c r="F68" s="103"/>
      <c r="G68" s="103"/>
      <c r="H68" s="103"/>
      <c r="I68" s="103"/>
    </row>
    <row r="69" spans="2:9">
      <c r="B69" s="103"/>
      <c r="C69" s="103"/>
      <c r="D69" s="103"/>
      <c r="E69" s="103"/>
      <c r="F69" s="103"/>
      <c r="G69" s="103"/>
      <c r="H69" s="103"/>
      <c r="I69" s="103"/>
    </row>
    <row r="70" spans="2:9">
      <c r="B70" s="103"/>
      <c r="C70" s="103"/>
      <c r="D70" s="103"/>
      <c r="E70" s="103"/>
      <c r="F70" s="103"/>
      <c r="G70" s="103"/>
      <c r="H70" s="103"/>
      <c r="I70" s="103"/>
    </row>
    <row r="71" spans="2:9">
      <c r="B71" s="103"/>
      <c r="C71" s="103"/>
      <c r="D71" s="103"/>
      <c r="E71" s="103"/>
      <c r="F71" s="103"/>
      <c r="G71" s="103"/>
      <c r="H71" s="103"/>
      <c r="I71" s="103"/>
    </row>
    <row r="72" spans="2:9">
      <c r="B72" s="103"/>
      <c r="C72" s="103"/>
      <c r="D72" s="103"/>
      <c r="E72" s="103"/>
      <c r="F72" s="103"/>
      <c r="G72" s="103"/>
      <c r="H72" s="103"/>
      <c r="I72" s="103"/>
    </row>
    <row r="73" spans="2:9">
      <c r="B73" s="103"/>
      <c r="C73" s="103"/>
      <c r="D73" s="103"/>
      <c r="E73" s="103"/>
      <c r="F73" s="103"/>
      <c r="G73" s="103"/>
      <c r="H73" s="103"/>
      <c r="I73" s="103"/>
    </row>
    <row r="74" spans="2:9">
      <c r="B74" s="103"/>
      <c r="C74" s="103"/>
      <c r="D74" s="103"/>
      <c r="E74" s="103"/>
      <c r="F74" s="103"/>
      <c r="G74" s="103"/>
      <c r="H74" s="103"/>
      <c r="I74" s="103"/>
    </row>
    <row r="75" spans="2:9">
      <c r="B75" s="103"/>
      <c r="C75" s="103"/>
      <c r="D75" s="103"/>
      <c r="E75" s="103"/>
      <c r="F75" s="103"/>
      <c r="G75" s="103"/>
      <c r="H75" s="103"/>
      <c r="I75" s="103"/>
    </row>
    <row r="76" spans="2:9">
      <c r="B76" s="103"/>
      <c r="C76" s="103"/>
      <c r="D76" s="103"/>
      <c r="E76" s="103"/>
      <c r="F76" s="103"/>
      <c r="G76" s="103"/>
      <c r="H76" s="103"/>
      <c r="I76" s="103"/>
    </row>
    <row r="77" spans="2:9">
      <c r="B77" s="103"/>
      <c r="C77" s="103"/>
      <c r="D77" s="103"/>
      <c r="E77" s="103"/>
      <c r="F77" s="103"/>
      <c r="G77" s="103"/>
      <c r="H77" s="103"/>
      <c r="I77" s="103"/>
    </row>
    <row r="78" spans="2:9">
      <c r="B78" s="103"/>
      <c r="C78" s="103"/>
      <c r="D78" s="103"/>
      <c r="E78" s="103"/>
      <c r="F78" s="103"/>
      <c r="G78" s="103"/>
      <c r="H78" s="103"/>
      <c r="I78" s="103"/>
    </row>
    <row r="79" spans="2:9">
      <c r="B79" s="103"/>
      <c r="C79" s="103"/>
      <c r="D79" s="103"/>
      <c r="E79" s="103"/>
      <c r="F79" s="103"/>
      <c r="G79" s="103"/>
      <c r="H79" s="103"/>
      <c r="I79" s="103"/>
    </row>
    <row r="80" spans="2:9">
      <c r="B80" s="103"/>
      <c r="C80" s="103"/>
      <c r="D80" s="103"/>
      <c r="E80" s="103"/>
      <c r="F80" s="103"/>
      <c r="G80" s="103"/>
      <c r="H80" s="103"/>
      <c r="I80" s="103"/>
    </row>
    <row r="81" spans="2:9">
      <c r="B81" s="103"/>
      <c r="C81" s="103"/>
      <c r="D81" s="103"/>
      <c r="E81" s="103"/>
      <c r="F81" s="103"/>
      <c r="G81" s="103"/>
      <c r="H81" s="103"/>
      <c r="I81" s="103"/>
    </row>
    <row r="82" spans="2:9">
      <c r="B82" s="103"/>
      <c r="C82" s="103"/>
      <c r="D82" s="103"/>
      <c r="E82" s="103"/>
      <c r="F82" s="103"/>
      <c r="G82" s="103"/>
      <c r="H82" s="103"/>
      <c r="I82" s="103"/>
    </row>
    <row r="83" spans="2:9">
      <c r="B83" s="103"/>
      <c r="C83" s="103"/>
      <c r="D83" s="103"/>
      <c r="E83" s="103"/>
      <c r="F83" s="103"/>
      <c r="G83" s="103"/>
      <c r="H83" s="103"/>
      <c r="I83" s="103"/>
    </row>
    <row r="84" spans="2:9">
      <c r="B84" s="103"/>
      <c r="C84" s="103"/>
      <c r="D84" s="103"/>
      <c r="E84" s="103"/>
      <c r="F84" s="103"/>
      <c r="G84" s="103"/>
      <c r="H84" s="103"/>
      <c r="I84" s="103"/>
    </row>
    <row r="85" spans="2:9">
      <c r="B85" s="103"/>
      <c r="C85" s="103"/>
      <c r="D85" s="103"/>
      <c r="E85" s="103"/>
      <c r="F85" s="103"/>
      <c r="G85" s="103"/>
      <c r="H85" s="103"/>
      <c r="I85" s="103"/>
    </row>
    <row r="86" spans="2:9">
      <c r="B86" s="103"/>
      <c r="C86" s="103"/>
      <c r="D86" s="103"/>
      <c r="E86" s="103"/>
      <c r="F86" s="103"/>
      <c r="G86" s="103"/>
      <c r="H86" s="103"/>
      <c r="I86" s="103"/>
    </row>
    <row r="87" spans="2:9">
      <c r="B87" s="103"/>
      <c r="C87" s="103"/>
      <c r="D87" s="103"/>
      <c r="E87" s="103"/>
      <c r="F87" s="103"/>
      <c r="G87" s="103"/>
      <c r="H87" s="103"/>
      <c r="I87" s="103"/>
    </row>
    <row r="88" spans="2:9">
      <c r="B88" s="103"/>
      <c r="C88" s="103"/>
      <c r="D88" s="103"/>
      <c r="E88" s="103"/>
      <c r="F88" s="103"/>
      <c r="G88" s="103"/>
      <c r="H88" s="103"/>
      <c r="I88" s="103"/>
    </row>
    <row r="89" spans="2:9">
      <c r="B89" s="103"/>
      <c r="C89" s="103"/>
      <c r="D89" s="103"/>
      <c r="E89" s="103"/>
      <c r="F89" s="103"/>
      <c r="G89" s="103"/>
      <c r="H89" s="103"/>
      <c r="I89" s="103"/>
    </row>
    <row r="90" spans="2:9">
      <c r="B90" s="103"/>
      <c r="C90" s="103"/>
      <c r="D90" s="103"/>
      <c r="E90" s="103"/>
      <c r="F90" s="103"/>
      <c r="G90" s="103"/>
      <c r="H90" s="103"/>
      <c r="I90" s="103"/>
    </row>
    <row r="91" spans="2:9">
      <c r="B91" s="103"/>
      <c r="C91" s="103"/>
      <c r="D91" s="103"/>
      <c r="E91" s="103"/>
      <c r="F91" s="103"/>
      <c r="G91" s="103"/>
      <c r="H91" s="103"/>
      <c r="I91" s="103"/>
    </row>
    <row r="92" spans="2:9">
      <c r="B92" s="103"/>
      <c r="C92" s="103"/>
      <c r="D92" s="103"/>
      <c r="E92" s="103"/>
      <c r="F92" s="103"/>
      <c r="G92" s="103"/>
      <c r="H92" s="103"/>
      <c r="I92" s="103"/>
    </row>
    <row r="93" spans="2:9">
      <c r="B93" s="103"/>
      <c r="C93" s="103"/>
      <c r="D93" s="103"/>
      <c r="E93" s="103"/>
      <c r="F93" s="103"/>
      <c r="G93" s="103"/>
      <c r="H93" s="103"/>
      <c r="I93" s="103"/>
    </row>
    <row r="94" spans="2:9">
      <c r="B94" s="103"/>
      <c r="C94" s="103"/>
      <c r="D94" s="103"/>
      <c r="E94" s="103"/>
      <c r="F94" s="103"/>
      <c r="G94" s="103"/>
      <c r="H94" s="103"/>
      <c r="I94" s="103"/>
    </row>
    <row r="95" spans="2:9">
      <c r="B95" s="103"/>
      <c r="C95" s="103"/>
      <c r="D95" s="103"/>
      <c r="E95" s="103"/>
      <c r="F95" s="103"/>
      <c r="G95" s="103"/>
      <c r="H95" s="103"/>
      <c r="I95" s="103"/>
    </row>
    <row r="96" spans="2:9">
      <c r="B96" s="103"/>
      <c r="C96" s="103"/>
      <c r="D96" s="103"/>
      <c r="E96" s="103"/>
      <c r="F96" s="103"/>
      <c r="G96" s="103"/>
      <c r="H96" s="103"/>
      <c r="I96" s="103"/>
    </row>
    <row r="97" spans="2:9">
      <c r="B97" s="103"/>
      <c r="C97" s="103"/>
      <c r="D97" s="103"/>
      <c r="E97" s="103"/>
      <c r="F97" s="103"/>
      <c r="G97" s="103"/>
      <c r="H97" s="103"/>
      <c r="I97" s="103"/>
    </row>
    <row r="98" spans="2:9">
      <c r="B98" s="103"/>
      <c r="C98" s="103"/>
      <c r="D98" s="103"/>
      <c r="E98" s="103"/>
      <c r="F98" s="103"/>
      <c r="G98" s="103"/>
      <c r="H98" s="103"/>
      <c r="I98" s="103"/>
    </row>
    <row r="99" spans="2:9">
      <c r="B99" s="103"/>
      <c r="C99" s="103"/>
      <c r="D99" s="103"/>
      <c r="E99" s="103"/>
      <c r="F99" s="103"/>
      <c r="G99" s="103"/>
      <c r="H99" s="103"/>
      <c r="I99" s="103"/>
    </row>
    <row r="100" spans="2:9">
      <c r="B100" s="103"/>
      <c r="C100" s="103"/>
      <c r="D100" s="103"/>
      <c r="E100" s="103"/>
      <c r="F100" s="103"/>
      <c r="G100" s="103"/>
      <c r="H100" s="103"/>
      <c r="I100" s="103"/>
    </row>
    <row r="101" spans="2:9">
      <c r="B101" s="103"/>
      <c r="C101" s="103"/>
      <c r="D101" s="103"/>
      <c r="E101" s="103"/>
      <c r="F101" s="103"/>
      <c r="G101" s="103"/>
      <c r="H101" s="103"/>
      <c r="I101" s="103"/>
    </row>
    <row r="102" spans="2:9">
      <c r="B102" s="103"/>
      <c r="C102" s="103"/>
      <c r="D102" s="103"/>
      <c r="E102" s="103"/>
      <c r="F102" s="103"/>
      <c r="G102" s="103"/>
      <c r="H102" s="103"/>
      <c r="I102" s="103"/>
    </row>
    <row r="103" spans="2:9">
      <c r="B103" s="103"/>
      <c r="C103" s="103"/>
      <c r="D103" s="103"/>
      <c r="E103" s="103"/>
      <c r="F103" s="103"/>
      <c r="G103" s="103"/>
      <c r="H103" s="103"/>
      <c r="I103" s="103"/>
    </row>
    <row r="104" spans="2:9">
      <c r="B104" s="103"/>
      <c r="C104" s="103"/>
      <c r="D104" s="103"/>
      <c r="E104" s="103"/>
      <c r="F104" s="103"/>
      <c r="G104" s="103"/>
      <c r="H104" s="103"/>
      <c r="I104" s="103"/>
    </row>
    <row r="105" spans="2:9">
      <c r="B105" s="103"/>
      <c r="C105" s="103"/>
      <c r="D105" s="103"/>
      <c r="E105" s="103"/>
      <c r="F105" s="103"/>
      <c r="G105" s="103"/>
      <c r="H105" s="103"/>
      <c r="I105" s="103"/>
    </row>
    <row r="106" spans="2:9">
      <c r="B106" s="103"/>
      <c r="C106" s="103"/>
      <c r="D106" s="103"/>
      <c r="E106" s="103"/>
      <c r="F106" s="103"/>
      <c r="G106" s="103"/>
      <c r="H106" s="103"/>
      <c r="I106" s="103"/>
    </row>
    <row r="107" spans="2:9">
      <c r="B107" s="103"/>
      <c r="C107" s="103"/>
      <c r="D107" s="103"/>
      <c r="E107" s="103"/>
      <c r="F107" s="103"/>
      <c r="G107" s="103"/>
      <c r="H107" s="103"/>
      <c r="I107" s="103"/>
    </row>
    <row r="108" spans="2:9">
      <c r="B108" s="103"/>
      <c r="C108" s="103"/>
      <c r="D108" s="103"/>
      <c r="E108" s="103"/>
      <c r="F108" s="103"/>
      <c r="G108" s="103"/>
      <c r="H108" s="103"/>
      <c r="I108" s="103"/>
    </row>
    <row r="109" spans="2:9">
      <c r="B109" s="103"/>
      <c r="C109" s="103"/>
      <c r="D109" s="103"/>
      <c r="E109" s="103"/>
      <c r="F109" s="103"/>
      <c r="G109" s="103"/>
      <c r="H109" s="103"/>
      <c r="I109" s="103"/>
    </row>
    <row r="110" spans="2:9">
      <c r="F110" s="3"/>
      <c r="G110" s="3"/>
      <c r="H110" s="3"/>
    </row>
    <row r="111" spans="2:9">
      <c r="F111" s="3"/>
      <c r="G111" s="3"/>
      <c r="H111" s="3"/>
    </row>
    <row r="112" spans="2:9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181</v>
      </c>
      <c r="C1" s="81" t="s" vm="1">
        <v>235</v>
      </c>
    </row>
    <row r="2" spans="2:60">
      <c r="B2" s="57" t="s">
        <v>180</v>
      </c>
      <c r="C2" s="81" t="s">
        <v>236</v>
      </c>
    </row>
    <row r="3" spans="2:60">
      <c r="B3" s="57" t="s">
        <v>182</v>
      </c>
      <c r="C3" s="81" t="s">
        <v>237</v>
      </c>
    </row>
    <row r="4" spans="2:60">
      <c r="B4" s="57" t="s">
        <v>183</v>
      </c>
      <c r="C4" s="81">
        <v>9604</v>
      </c>
    </row>
    <row r="6" spans="2:60" ht="26.25" customHeight="1">
      <c r="B6" s="151" t="s">
        <v>217</v>
      </c>
      <c r="C6" s="152"/>
      <c r="D6" s="152"/>
      <c r="E6" s="152"/>
      <c r="F6" s="152"/>
      <c r="G6" s="152"/>
      <c r="H6" s="152"/>
      <c r="I6" s="152"/>
      <c r="J6" s="152"/>
      <c r="K6" s="153"/>
    </row>
    <row r="7" spans="2:60" s="3" customFormat="1" ht="66">
      <c r="B7" s="60" t="s">
        <v>118</v>
      </c>
      <c r="C7" s="60" t="s">
        <v>119</v>
      </c>
      <c r="D7" s="60" t="s">
        <v>15</v>
      </c>
      <c r="E7" s="60" t="s">
        <v>16</v>
      </c>
      <c r="F7" s="60" t="s">
        <v>55</v>
      </c>
      <c r="G7" s="60" t="s">
        <v>103</v>
      </c>
      <c r="H7" s="60" t="s">
        <v>52</v>
      </c>
      <c r="I7" s="60" t="s">
        <v>112</v>
      </c>
      <c r="J7" s="80" t="s">
        <v>184</v>
      </c>
      <c r="K7" s="60" t="s">
        <v>185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</row>
    <row r="12" spans="2:60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3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181</v>
      </c>
      <c r="C1" s="81" t="s" vm="1">
        <v>235</v>
      </c>
    </row>
    <row r="2" spans="2:60">
      <c r="B2" s="57" t="s">
        <v>180</v>
      </c>
      <c r="C2" s="81" t="s">
        <v>236</v>
      </c>
    </row>
    <row r="3" spans="2:60">
      <c r="B3" s="57" t="s">
        <v>182</v>
      </c>
      <c r="C3" s="81" t="s">
        <v>237</v>
      </c>
    </row>
    <row r="4" spans="2:60">
      <c r="B4" s="57" t="s">
        <v>183</v>
      </c>
      <c r="C4" s="81">
        <v>9604</v>
      </c>
    </row>
    <row r="6" spans="2:60" ht="26.25" customHeight="1">
      <c r="B6" s="151" t="s">
        <v>218</v>
      </c>
      <c r="C6" s="152"/>
      <c r="D6" s="152"/>
      <c r="E6" s="152"/>
      <c r="F6" s="152"/>
      <c r="G6" s="152"/>
      <c r="H6" s="152"/>
      <c r="I6" s="152"/>
      <c r="J6" s="152"/>
      <c r="K6" s="153"/>
    </row>
    <row r="7" spans="2:60" s="3" customFormat="1" ht="78.75">
      <c r="B7" s="60" t="s">
        <v>118</v>
      </c>
      <c r="C7" s="79" t="s">
        <v>234</v>
      </c>
      <c r="D7" s="62" t="s">
        <v>15</v>
      </c>
      <c r="E7" s="62" t="s">
        <v>16</v>
      </c>
      <c r="F7" s="62" t="s">
        <v>55</v>
      </c>
      <c r="G7" s="62" t="s">
        <v>103</v>
      </c>
      <c r="H7" s="62" t="s">
        <v>52</v>
      </c>
      <c r="I7" s="62" t="s">
        <v>112</v>
      </c>
      <c r="J7" s="79" t="s">
        <v>184</v>
      </c>
      <c r="K7" s="64" t="s">
        <v>185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</row>
    <row r="12" spans="2:60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3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181</v>
      </c>
      <c r="C1" s="81" t="s" vm="1">
        <v>235</v>
      </c>
    </row>
    <row r="2" spans="2:47">
      <c r="B2" s="57" t="s">
        <v>180</v>
      </c>
      <c r="C2" s="81" t="s">
        <v>236</v>
      </c>
    </row>
    <row r="3" spans="2:47">
      <c r="B3" s="57" t="s">
        <v>182</v>
      </c>
      <c r="C3" s="81" t="s">
        <v>237</v>
      </c>
    </row>
    <row r="4" spans="2:47">
      <c r="B4" s="57" t="s">
        <v>183</v>
      </c>
      <c r="C4" s="81">
        <v>9604</v>
      </c>
    </row>
    <row r="6" spans="2:47" ht="26.25" customHeight="1">
      <c r="B6" s="151" t="s">
        <v>219</v>
      </c>
      <c r="C6" s="152"/>
      <c r="D6" s="152"/>
    </row>
    <row r="7" spans="2:47" s="3" customFormat="1" ht="47.25">
      <c r="B7" s="60" t="s">
        <v>118</v>
      </c>
      <c r="C7" s="66" t="s">
        <v>109</v>
      </c>
      <c r="D7" s="67" t="s">
        <v>108</v>
      </c>
    </row>
    <row r="8" spans="2:47" s="3" customFormat="1">
      <c r="B8" s="16"/>
      <c r="C8" s="33" t="s">
        <v>23</v>
      </c>
      <c r="D8" s="18" t="s">
        <v>24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3"/>
      <c r="C10" s="103"/>
      <c r="D10" s="10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2"/>
      <c r="C11" s="103"/>
      <c r="D11" s="103"/>
    </row>
    <row r="12" spans="2:47">
      <c r="B12" s="102"/>
      <c r="C12" s="103"/>
      <c r="D12" s="10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03"/>
      <c r="C13" s="103"/>
      <c r="D13" s="10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03"/>
      <c r="C14" s="103"/>
      <c r="D14" s="103"/>
    </row>
    <row r="15" spans="2:47">
      <c r="B15" s="103"/>
      <c r="C15" s="103"/>
      <c r="D15" s="10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03"/>
      <c r="C16" s="103"/>
      <c r="D16" s="10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03"/>
      <c r="C17" s="103"/>
      <c r="D17" s="103"/>
    </row>
    <row r="18" spans="2:4">
      <c r="B18" s="103"/>
      <c r="C18" s="103"/>
      <c r="D18" s="103"/>
    </row>
    <row r="19" spans="2:4">
      <c r="B19" s="103"/>
      <c r="C19" s="103"/>
      <c r="D19" s="103"/>
    </row>
    <row r="20" spans="2:4">
      <c r="B20" s="103"/>
      <c r="C20" s="103"/>
      <c r="D20" s="103"/>
    </row>
    <row r="21" spans="2:4">
      <c r="B21" s="103"/>
      <c r="C21" s="103"/>
      <c r="D21" s="103"/>
    </row>
    <row r="22" spans="2:4">
      <c r="B22" s="103"/>
      <c r="C22" s="103"/>
      <c r="D22" s="103"/>
    </row>
    <row r="23" spans="2:4">
      <c r="B23" s="103"/>
      <c r="C23" s="103"/>
      <c r="D23" s="103"/>
    </row>
    <row r="24" spans="2:4">
      <c r="B24" s="103"/>
      <c r="C24" s="103"/>
      <c r="D24" s="103"/>
    </row>
    <row r="25" spans="2:4">
      <c r="B25" s="103"/>
      <c r="C25" s="103"/>
      <c r="D25" s="103"/>
    </row>
    <row r="26" spans="2:4">
      <c r="B26" s="103"/>
      <c r="C26" s="103"/>
      <c r="D26" s="103"/>
    </row>
    <row r="27" spans="2:4">
      <c r="B27" s="103"/>
      <c r="C27" s="103"/>
      <c r="D27" s="103"/>
    </row>
    <row r="28" spans="2:4">
      <c r="B28" s="103"/>
      <c r="C28" s="103"/>
      <c r="D28" s="103"/>
    </row>
    <row r="29" spans="2:4">
      <c r="B29" s="103"/>
      <c r="C29" s="103"/>
      <c r="D29" s="103"/>
    </row>
    <row r="30" spans="2:4">
      <c r="B30" s="103"/>
      <c r="C30" s="103"/>
      <c r="D30" s="103"/>
    </row>
    <row r="31" spans="2:4">
      <c r="B31" s="103"/>
      <c r="C31" s="103"/>
      <c r="D31" s="103"/>
    </row>
    <row r="32" spans="2:4">
      <c r="B32" s="103"/>
      <c r="C32" s="103"/>
      <c r="D32" s="103"/>
    </row>
    <row r="33" spans="2:4">
      <c r="B33" s="103"/>
      <c r="C33" s="103"/>
      <c r="D33" s="103"/>
    </row>
    <row r="34" spans="2:4">
      <c r="B34" s="103"/>
      <c r="C34" s="103"/>
      <c r="D34" s="103"/>
    </row>
    <row r="35" spans="2:4">
      <c r="B35" s="103"/>
      <c r="C35" s="103"/>
      <c r="D35" s="103"/>
    </row>
    <row r="36" spans="2:4">
      <c r="B36" s="103"/>
      <c r="C36" s="103"/>
      <c r="D36" s="103"/>
    </row>
    <row r="37" spans="2:4">
      <c r="B37" s="103"/>
      <c r="C37" s="103"/>
      <c r="D37" s="103"/>
    </row>
    <row r="38" spans="2:4">
      <c r="B38" s="103"/>
      <c r="C38" s="103"/>
      <c r="D38" s="103"/>
    </row>
    <row r="39" spans="2:4">
      <c r="B39" s="103"/>
      <c r="C39" s="103"/>
      <c r="D39" s="103"/>
    </row>
    <row r="40" spans="2:4">
      <c r="B40" s="103"/>
      <c r="C40" s="103"/>
      <c r="D40" s="103"/>
    </row>
    <row r="41" spans="2:4">
      <c r="B41" s="103"/>
      <c r="C41" s="103"/>
      <c r="D41" s="103"/>
    </row>
    <row r="42" spans="2:4">
      <c r="B42" s="103"/>
      <c r="C42" s="103"/>
      <c r="D42" s="103"/>
    </row>
    <row r="43" spans="2:4">
      <c r="B43" s="103"/>
      <c r="C43" s="103"/>
      <c r="D43" s="103"/>
    </row>
    <row r="44" spans="2:4">
      <c r="B44" s="103"/>
      <c r="C44" s="103"/>
      <c r="D44" s="103"/>
    </row>
    <row r="45" spans="2:4">
      <c r="B45" s="103"/>
      <c r="C45" s="103"/>
      <c r="D45" s="103"/>
    </row>
    <row r="46" spans="2:4">
      <c r="B46" s="103"/>
      <c r="C46" s="103"/>
      <c r="D46" s="103"/>
    </row>
    <row r="47" spans="2:4">
      <c r="B47" s="103"/>
      <c r="C47" s="103"/>
      <c r="D47" s="103"/>
    </row>
    <row r="48" spans="2:4">
      <c r="B48" s="103"/>
      <c r="C48" s="103"/>
      <c r="D48" s="103"/>
    </row>
    <row r="49" spans="2:4">
      <c r="B49" s="103"/>
      <c r="C49" s="103"/>
      <c r="D49" s="103"/>
    </row>
    <row r="50" spans="2:4">
      <c r="B50" s="103"/>
      <c r="C50" s="103"/>
      <c r="D50" s="103"/>
    </row>
    <row r="51" spans="2:4">
      <c r="B51" s="103"/>
      <c r="C51" s="103"/>
      <c r="D51" s="103"/>
    </row>
    <row r="52" spans="2:4">
      <c r="B52" s="103"/>
      <c r="C52" s="103"/>
      <c r="D52" s="103"/>
    </row>
    <row r="53" spans="2:4">
      <c r="B53" s="103"/>
      <c r="C53" s="103"/>
      <c r="D53" s="103"/>
    </row>
    <row r="54" spans="2:4">
      <c r="B54" s="103"/>
      <c r="C54" s="103"/>
      <c r="D54" s="103"/>
    </row>
    <row r="55" spans="2:4">
      <c r="B55" s="103"/>
      <c r="C55" s="103"/>
      <c r="D55" s="103"/>
    </row>
    <row r="56" spans="2:4">
      <c r="B56" s="103"/>
      <c r="C56" s="103"/>
      <c r="D56" s="103"/>
    </row>
    <row r="57" spans="2:4">
      <c r="B57" s="103"/>
      <c r="C57" s="103"/>
      <c r="D57" s="103"/>
    </row>
    <row r="58" spans="2:4">
      <c r="B58" s="103"/>
      <c r="C58" s="103"/>
      <c r="D58" s="103"/>
    </row>
    <row r="59" spans="2:4">
      <c r="B59" s="103"/>
      <c r="C59" s="103"/>
      <c r="D59" s="103"/>
    </row>
    <row r="60" spans="2:4">
      <c r="B60" s="103"/>
      <c r="C60" s="103"/>
      <c r="D60" s="103"/>
    </row>
    <row r="61" spans="2:4">
      <c r="B61" s="103"/>
      <c r="C61" s="103"/>
      <c r="D61" s="103"/>
    </row>
    <row r="62" spans="2:4">
      <c r="B62" s="103"/>
      <c r="C62" s="103"/>
      <c r="D62" s="103"/>
    </row>
    <row r="63" spans="2:4">
      <c r="B63" s="103"/>
      <c r="C63" s="103"/>
      <c r="D63" s="103"/>
    </row>
    <row r="64" spans="2:4">
      <c r="B64" s="103"/>
      <c r="C64" s="103"/>
      <c r="D64" s="103"/>
    </row>
    <row r="65" spans="2:4">
      <c r="B65" s="103"/>
      <c r="C65" s="103"/>
      <c r="D65" s="103"/>
    </row>
    <row r="66" spans="2:4">
      <c r="B66" s="103"/>
      <c r="C66" s="103"/>
      <c r="D66" s="103"/>
    </row>
    <row r="67" spans="2:4">
      <c r="B67" s="103"/>
      <c r="C67" s="103"/>
      <c r="D67" s="103"/>
    </row>
    <row r="68" spans="2:4">
      <c r="B68" s="103"/>
      <c r="C68" s="103"/>
      <c r="D68" s="103"/>
    </row>
    <row r="69" spans="2:4">
      <c r="B69" s="103"/>
      <c r="C69" s="103"/>
      <c r="D69" s="103"/>
    </row>
    <row r="70" spans="2:4">
      <c r="B70" s="103"/>
      <c r="C70" s="103"/>
      <c r="D70" s="103"/>
    </row>
    <row r="71" spans="2:4">
      <c r="B71" s="103"/>
      <c r="C71" s="103"/>
      <c r="D71" s="103"/>
    </row>
    <row r="72" spans="2:4">
      <c r="B72" s="103"/>
      <c r="C72" s="103"/>
      <c r="D72" s="103"/>
    </row>
    <row r="73" spans="2:4">
      <c r="B73" s="103"/>
      <c r="C73" s="103"/>
      <c r="D73" s="103"/>
    </row>
    <row r="74" spans="2:4">
      <c r="B74" s="103"/>
      <c r="C74" s="103"/>
      <c r="D74" s="103"/>
    </row>
    <row r="75" spans="2:4">
      <c r="B75" s="103"/>
      <c r="C75" s="103"/>
      <c r="D75" s="103"/>
    </row>
    <row r="76" spans="2:4">
      <c r="B76" s="103"/>
      <c r="C76" s="103"/>
      <c r="D76" s="103"/>
    </row>
    <row r="77" spans="2:4">
      <c r="B77" s="103"/>
      <c r="C77" s="103"/>
      <c r="D77" s="103"/>
    </row>
    <row r="78" spans="2:4">
      <c r="B78" s="103"/>
      <c r="C78" s="103"/>
      <c r="D78" s="103"/>
    </row>
    <row r="79" spans="2:4">
      <c r="B79" s="103"/>
      <c r="C79" s="103"/>
      <c r="D79" s="103"/>
    </row>
    <row r="80" spans="2:4">
      <c r="B80" s="103"/>
      <c r="C80" s="103"/>
      <c r="D80" s="103"/>
    </row>
    <row r="81" spans="2:4">
      <c r="B81" s="103"/>
      <c r="C81" s="103"/>
      <c r="D81" s="103"/>
    </row>
    <row r="82" spans="2:4">
      <c r="B82" s="103"/>
      <c r="C82" s="103"/>
      <c r="D82" s="103"/>
    </row>
    <row r="83" spans="2:4">
      <c r="B83" s="103"/>
      <c r="C83" s="103"/>
      <c r="D83" s="103"/>
    </row>
    <row r="84" spans="2:4">
      <c r="B84" s="103"/>
      <c r="C84" s="103"/>
      <c r="D84" s="103"/>
    </row>
    <row r="85" spans="2:4">
      <c r="B85" s="103"/>
      <c r="C85" s="103"/>
      <c r="D85" s="103"/>
    </row>
    <row r="86" spans="2:4">
      <c r="B86" s="103"/>
      <c r="C86" s="103"/>
      <c r="D86" s="103"/>
    </row>
    <row r="87" spans="2:4">
      <c r="B87" s="103"/>
      <c r="C87" s="103"/>
      <c r="D87" s="103"/>
    </row>
    <row r="88" spans="2:4">
      <c r="B88" s="103"/>
      <c r="C88" s="103"/>
      <c r="D88" s="103"/>
    </row>
    <row r="89" spans="2:4">
      <c r="B89" s="103"/>
      <c r="C89" s="103"/>
      <c r="D89" s="103"/>
    </row>
    <row r="90" spans="2:4">
      <c r="B90" s="103"/>
      <c r="C90" s="103"/>
      <c r="D90" s="103"/>
    </row>
    <row r="91" spans="2:4">
      <c r="B91" s="103"/>
      <c r="C91" s="103"/>
      <c r="D91" s="103"/>
    </row>
    <row r="92" spans="2:4">
      <c r="B92" s="103"/>
      <c r="C92" s="103"/>
      <c r="D92" s="103"/>
    </row>
    <row r="93" spans="2:4">
      <c r="B93" s="103"/>
      <c r="C93" s="103"/>
      <c r="D93" s="103"/>
    </row>
    <row r="94" spans="2:4">
      <c r="B94" s="103"/>
      <c r="C94" s="103"/>
      <c r="D94" s="103"/>
    </row>
    <row r="95" spans="2:4">
      <c r="B95" s="103"/>
      <c r="C95" s="103"/>
      <c r="D95" s="103"/>
    </row>
    <row r="96" spans="2:4">
      <c r="B96" s="103"/>
      <c r="C96" s="103"/>
      <c r="D96" s="103"/>
    </row>
    <row r="97" spans="2:4">
      <c r="B97" s="103"/>
      <c r="C97" s="103"/>
      <c r="D97" s="103"/>
    </row>
    <row r="98" spans="2:4">
      <c r="B98" s="103"/>
      <c r="C98" s="103"/>
      <c r="D98" s="103"/>
    </row>
    <row r="99" spans="2:4">
      <c r="B99" s="103"/>
      <c r="C99" s="103"/>
      <c r="D99" s="103"/>
    </row>
    <row r="100" spans="2:4">
      <c r="B100" s="103"/>
      <c r="C100" s="103"/>
      <c r="D100" s="103"/>
    </row>
    <row r="101" spans="2:4">
      <c r="B101" s="103"/>
      <c r="C101" s="103"/>
      <c r="D101" s="103"/>
    </row>
    <row r="102" spans="2:4">
      <c r="B102" s="103"/>
      <c r="C102" s="103"/>
      <c r="D102" s="103"/>
    </row>
    <row r="103" spans="2:4">
      <c r="B103" s="103"/>
      <c r="C103" s="103"/>
      <c r="D103" s="103"/>
    </row>
    <row r="104" spans="2:4">
      <c r="B104" s="103"/>
      <c r="C104" s="103"/>
      <c r="D104" s="103"/>
    </row>
    <row r="105" spans="2:4">
      <c r="B105" s="103"/>
      <c r="C105" s="103"/>
      <c r="D105" s="103"/>
    </row>
    <row r="106" spans="2:4">
      <c r="B106" s="103"/>
      <c r="C106" s="103"/>
      <c r="D106" s="103"/>
    </row>
    <row r="107" spans="2:4">
      <c r="B107" s="103"/>
      <c r="C107" s="103"/>
      <c r="D107" s="103"/>
    </row>
    <row r="108" spans="2:4">
      <c r="B108" s="103"/>
      <c r="C108" s="103"/>
      <c r="D108" s="103"/>
    </row>
    <row r="109" spans="2:4">
      <c r="B109" s="103"/>
      <c r="C109" s="103"/>
      <c r="D109" s="103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181</v>
      </c>
      <c r="C1" s="81" t="s" vm="1">
        <v>235</v>
      </c>
    </row>
    <row r="2" spans="2:18">
      <c r="B2" s="57" t="s">
        <v>180</v>
      </c>
      <c r="C2" s="81" t="s">
        <v>236</v>
      </c>
    </row>
    <row r="3" spans="2:18">
      <c r="B3" s="57" t="s">
        <v>182</v>
      </c>
      <c r="C3" s="81" t="s">
        <v>237</v>
      </c>
    </row>
    <row r="4" spans="2:18">
      <c r="B4" s="57" t="s">
        <v>183</v>
      </c>
      <c r="C4" s="81">
        <v>9604</v>
      </c>
    </row>
    <row r="6" spans="2:18" ht="26.25" customHeight="1">
      <c r="B6" s="151" t="s">
        <v>222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3"/>
    </row>
    <row r="7" spans="2:18" s="3" customFormat="1" ht="78.75">
      <c r="B7" s="23" t="s">
        <v>118</v>
      </c>
      <c r="C7" s="31" t="s">
        <v>44</v>
      </c>
      <c r="D7" s="73" t="s">
        <v>63</v>
      </c>
      <c r="E7" s="31" t="s">
        <v>15</v>
      </c>
      <c r="F7" s="31" t="s">
        <v>64</v>
      </c>
      <c r="G7" s="31" t="s">
        <v>104</v>
      </c>
      <c r="H7" s="31" t="s">
        <v>18</v>
      </c>
      <c r="I7" s="31" t="s">
        <v>103</v>
      </c>
      <c r="J7" s="31" t="s">
        <v>17</v>
      </c>
      <c r="K7" s="31" t="s">
        <v>220</v>
      </c>
      <c r="L7" s="31" t="s">
        <v>0</v>
      </c>
      <c r="M7" s="31" t="s">
        <v>221</v>
      </c>
      <c r="N7" s="31" t="s">
        <v>57</v>
      </c>
      <c r="O7" s="73" t="s">
        <v>184</v>
      </c>
      <c r="P7" s="32" t="s">
        <v>186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M51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1.140625" style="2" bestFit="1" customWidth="1"/>
    <col min="4" max="4" width="6.5703125" style="2" bestFit="1" customWidth="1"/>
    <col min="5" max="5" width="6.7109375" style="1" customWidth="1"/>
    <col min="6" max="6" width="9.5703125" style="1" customWidth="1"/>
    <col min="7" max="7" width="12.28515625" style="1" bestFit="1" customWidth="1"/>
    <col min="8" max="8" width="6.85546875" style="1" bestFit="1" customWidth="1"/>
    <col min="9" max="9" width="8.42578125" style="1" customWidth="1"/>
    <col min="10" max="10" width="9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181</v>
      </c>
      <c r="C1" s="81" t="s" vm="1">
        <v>235</v>
      </c>
    </row>
    <row r="2" spans="2:13">
      <c r="B2" s="57" t="s">
        <v>180</v>
      </c>
      <c r="C2" s="81" t="s">
        <v>236</v>
      </c>
    </row>
    <row r="3" spans="2:13">
      <c r="B3" s="57" t="s">
        <v>182</v>
      </c>
      <c r="C3" s="81" t="s">
        <v>237</v>
      </c>
    </row>
    <row r="4" spans="2:13">
      <c r="B4" s="57" t="s">
        <v>183</v>
      </c>
      <c r="C4" s="81">
        <v>9604</v>
      </c>
    </row>
    <row r="6" spans="2:13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</row>
    <row r="7" spans="2:13" s="3" customFormat="1" ht="63">
      <c r="B7" s="13" t="s">
        <v>117</v>
      </c>
      <c r="C7" s="14" t="s">
        <v>44</v>
      </c>
      <c r="D7" s="14" t="s">
        <v>119</v>
      </c>
      <c r="E7" s="14" t="s">
        <v>15</v>
      </c>
      <c r="F7" s="14" t="s">
        <v>64</v>
      </c>
      <c r="G7" s="14" t="s">
        <v>103</v>
      </c>
      <c r="H7" s="14" t="s">
        <v>17</v>
      </c>
      <c r="I7" s="14" t="s">
        <v>19</v>
      </c>
      <c r="J7" s="14" t="s">
        <v>60</v>
      </c>
      <c r="K7" s="14" t="s">
        <v>184</v>
      </c>
      <c r="L7" s="14" t="s">
        <v>185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23" t="s">
        <v>43</v>
      </c>
      <c r="C10" s="124"/>
      <c r="D10" s="124"/>
      <c r="E10" s="124"/>
      <c r="F10" s="124"/>
      <c r="G10" s="124"/>
      <c r="H10" s="124"/>
      <c r="I10" s="124"/>
      <c r="J10" s="125">
        <v>5788.6696400000001</v>
      </c>
      <c r="K10" s="126">
        <v>1</v>
      </c>
      <c r="L10" s="126">
        <v>5.2974653720513167E-2</v>
      </c>
    </row>
    <row r="11" spans="2:13">
      <c r="B11" s="127" t="s">
        <v>233</v>
      </c>
      <c r="C11" s="124"/>
      <c r="D11" s="124"/>
      <c r="E11" s="124"/>
      <c r="F11" s="124"/>
      <c r="G11" s="124"/>
      <c r="H11" s="124"/>
      <c r="I11" s="124"/>
      <c r="J11" s="125">
        <v>5788.6696400000001</v>
      </c>
      <c r="K11" s="126">
        <v>1</v>
      </c>
      <c r="L11" s="126">
        <v>5.2974653720513167E-2</v>
      </c>
    </row>
    <row r="12" spans="2:13">
      <c r="B12" s="104" t="s">
        <v>41</v>
      </c>
      <c r="C12" s="85"/>
      <c r="D12" s="85"/>
      <c r="E12" s="85"/>
      <c r="F12" s="85"/>
      <c r="G12" s="85"/>
      <c r="H12" s="85"/>
      <c r="I12" s="85"/>
      <c r="J12" s="94">
        <v>5448.4163400000007</v>
      </c>
      <c r="K12" s="95">
        <v>0.94122081217956677</v>
      </c>
      <c r="L12" s="95">
        <v>4.986084659975272E-2</v>
      </c>
    </row>
    <row r="13" spans="2:13">
      <c r="B13" s="90" t="s">
        <v>744</v>
      </c>
      <c r="C13" s="87" t="s">
        <v>745</v>
      </c>
      <c r="D13" s="87">
        <v>10</v>
      </c>
      <c r="E13" s="87" t="s">
        <v>288</v>
      </c>
      <c r="F13" s="87" t="s">
        <v>164</v>
      </c>
      <c r="G13" s="100" t="s">
        <v>166</v>
      </c>
      <c r="H13" s="101">
        <v>0</v>
      </c>
      <c r="I13" s="101">
        <v>0</v>
      </c>
      <c r="J13" s="97">
        <v>5448.4163400000007</v>
      </c>
      <c r="K13" s="98">
        <v>0.94122081217956677</v>
      </c>
      <c r="L13" s="98">
        <v>4.986084659975272E-2</v>
      </c>
    </row>
    <row r="14" spans="2:13">
      <c r="B14" s="86"/>
      <c r="C14" s="87"/>
      <c r="D14" s="87"/>
      <c r="E14" s="87"/>
      <c r="F14" s="87"/>
      <c r="G14" s="87"/>
      <c r="H14" s="87"/>
      <c r="I14" s="87"/>
      <c r="J14" s="87"/>
      <c r="K14" s="98"/>
      <c r="L14" s="87"/>
    </row>
    <row r="15" spans="2:13">
      <c r="B15" s="104" t="s">
        <v>42</v>
      </c>
      <c r="C15" s="85"/>
      <c r="D15" s="85"/>
      <c r="E15" s="85"/>
      <c r="F15" s="85"/>
      <c r="G15" s="85"/>
      <c r="H15" s="85"/>
      <c r="I15" s="85"/>
      <c r="J15" s="94">
        <v>340.25329999999997</v>
      </c>
      <c r="K15" s="95">
        <v>5.8779187820433294E-2</v>
      </c>
      <c r="L15" s="95">
        <v>3.113807120760459E-3</v>
      </c>
    </row>
    <row r="16" spans="2:13">
      <c r="B16" s="90" t="s">
        <v>744</v>
      </c>
      <c r="C16" s="87" t="s">
        <v>746</v>
      </c>
      <c r="D16" s="87">
        <v>10</v>
      </c>
      <c r="E16" s="87" t="s">
        <v>288</v>
      </c>
      <c r="F16" s="87" t="s">
        <v>164</v>
      </c>
      <c r="G16" s="100" t="s">
        <v>168</v>
      </c>
      <c r="H16" s="101">
        <v>0</v>
      </c>
      <c r="I16" s="101">
        <v>0</v>
      </c>
      <c r="J16" s="97">
        <v>0.99730000000000019</v>
      </c>
      <c r="K16" s="98">
        <v>1.7228483607159177E-4</v>
      </c>
      <c r="L16" s="98">
        <v>9.1267295321879509E-6</v>
      </c>
    </row>
    <row r="17" spans="2:12">
      <c r="B17" s="90" t="s">
        <v>744</v>
      </c>
      <c r="C17" s="87" t="s">
        <v>747</v>
      </c>
      <c r="D17" s="87">
        <v>10</v>
      </c>
      <c r="E17" s="87" t="s">
        <v>288</v>
      </c>
      <c r="F17" s="87" t="s">
        <v>164</v>
      </c>
      <c r="G17" s="100" t="s">
        <v>175</v>
      </c>
      <c r="H17" s="101">
        <v>0</v>
      </c>
      <c r="I17" s="101">
        <v>0</v>
      </c>
      <c r="J17" s="97">
        <v>8.9623400000000011</v>
      </c>
      <c r="K17" s="98">
        <v>1.5482555677507968E-3</v>
      </c>
      <c r="L17" s="98">
        <v>8.2018302572454992E-5</v>
      </c>
    </row>
    <row r="18" spans="2:12">
      <c r="B18" s="90" t="s">
        <v>744</v>
      </c>
      <c r="C18" s="87" t="s">
        <v>748</v>
      </c>
      <c r="D18" s="87">
        <v>10</v>
      </c>
      <c r="E18" s="87" t="s">
        <v>288</v>
      </c>
      <c r="F18" s="87" t="s">
        <v>164</v>
      </c>
      <c r="G18" s="100" t="s">
        <v>167</v>
      </c>
      <c r="H18" s="101">
        <v>0</v>
      </c>
      <c r="I18" s="101">
        <v>0</v>
      </c>
      <c r="J18" s="97">
        <v>196.98214999999999</v>
      </c>
      <c r="K18" s="98">
        <v>3.4028915493612449E-2</v>
      </c>
      <c r="L18" s="98">
        <v>1.8026700147587252E-3</v>
      </c>
    </row>
    <row r="19" spans="2:12">
      <c r="B19" s="90" t="s">
        <v>744</v>
      </c>
      <c r="C19" s="87" t="s">
        <v>749</v>
      </c>
      <c r="D19" s="87">
        <v>10</v>
      </c>
      <c r="E19" s="87" t="s">
        <v>288</v>
      </c>
      <c r="F19" s="87" t="s">
        <v>164</v>
      </c>
      <c r="G19" s="100" t="s">
        <v>165</v>
      </c>
      <c r="H19" s="101">
        <v>0</v>
      </c>
      <c r="I19" s="101">
        <v>0</v>
      </c>
      <c r="J19" s="97">
        <v>133.31151000000003</v>
      </c>
      <c r="K19" s="98">
        <v>2.3029731922998464E-2</v>
      </c>
      <c r="L19" s="98">
        <v>1.2199920738970916E-3</v>
      </c>
    </row>
    <row r="20" spans="2:12">
      <c r="B20" s="86"/>
      <c r="C20" s="87"/>
      <c r="D20" s="87"/>
      <c r="E20" s="87"/>
      <c r="F20" s="87"/>
      <c r="G20" s="87"/>
      <c r="H20" s="87"/>
      <c r="I20" s="87"/>
      <c r="J20" s="87"/>
      <c r="K20" s="98"/>
      <c r="L20" s="87"/>
    </row>
    <row r="21" spans="2:12">
      <c r="B21" s="103"/>
      <c r="C21" s="103"/>
      <c r="D21" s="103"/>
      <c r="E21" s="103"/>
      <c r="F21" s="103"/>
      <c r="G21" s="103"/>
      <c r="H21" s="103"/>
      <c r="I21" s="103"/>
      <c r="J21" s="97"/>
      <c r="K21" s="97"/>
      <c r="L21" s="97"/>
    </row>
    <row r="22" spans="2:12">
      <c r="B22" s="133" t="s">
        <v>751</v>
      </c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12">
      <c r="B23" s="133" t="s">
        <v>114</v>
      </c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12">
      <c r="B24" s="102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1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1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1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1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1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1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1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1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</row>
    <row r="116" spans="2:12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</row>
    <row r="117" spans="2:12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</row>
    <row r="118" spans="2:12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</row>
    <row r="119" spans="2:12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</row>
    <row r="120" spans="2:12">
      <c r="D120" s="1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E514" s="2"/>
    </row>
  </sheetData>
  <mergeCells count="1">
    <mergeCell ref="B6:L6"/>
  </mergeCells>
  <phoneticPr fontId="3" type="noConversion"/>
  <conditionalFormatting sqref="B22">
    <cfRule type="cellIs" dxfId="28" priority="2" operator="equal">
      <formula>"NR3"</formula>
    </cfRule>
  </conditionalFormatting>
  <conditionalFormatting sqref="B22">
    <cfRule type="containsText" dxfId="27" priority="1" operator="containsText" text="הפרשה ">
      <formula>NOT(ISERROR(SEARCH("הפרשה ",B22)))</formula>
    </cfRule>
  </conditionalFormatting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181</v>
      </c>
      <c r="C1" s="81" t="s" vm="1">
        <v>235</v>
      </c>
    </row>
    <row r="2" spans="2:18">
      <c r="B2" s="57" t="s">
        <v>180</v>
      </c>
      <c r="C2" s="81" t="s">
        <v>236</v>
      </c>
    </row>
    <row r="3" spans="2:18">
      <c r="B3" s="57" t="s">
        <v>182</v>
      </c>
      <c r="C3" s="81" t="s">
        <v>237</v>
      </c>
    </row>
    <row r="4" spans="2:18">
      <c r="B4" s="57" t="s">
        <v>183</v>
      </c>
      <c r="C4" s="81">
        <v>9604</v>
      </c>
    </row>
    <row r="6" spans="2:18" ht="26.25" customHeight="1">
      <c r="B6" s="151" t="s">
        <v>223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3"/>
    </row>
    <row r="7" spans="2:18" s="3" customFormat="1" ht="78.75">
      <c r="B7" s="23" t="s">
        <v>118</v>
      </c>
      <c r="C7" s="31" t="s">
        <v>44</v>
      </c>
      <c r="D7" s="73" t="s">
        <v>63</v>
      </c>
      <c r="E7" s="31" t="s">
        <v>15</v>
      </c>
      <c r="F7" s="31" t="s">
        <v>64</v>
      </c>
      <c r="G7" s="31" t="s">
        <v>104</v>
      </c>
      <c r="H7" s="31" t="s">
        <v>18</v>
      </c>
      <c r="I7" s="31" t="s">
        <v>103</v>
      </c>
      <c r="J7" s="31" t="s">
        <v>17</v>
      </c>
      <c r="K7" s="31" t="s">
        <v>220</v>
      </c>
      <c r="L7" s="31" t="s">
        <v>0</v>
      </c>
      <c r="M7" s="31" t="s">
        <v>221</v>
      </c>
      <c r="N7" s="31" t="s">
        <v>57</v>
      </c>
      <c r="O7" s="73" t="s">
        <v>184</v>
      </c>
      <c r="P7" s="32" t="s">
        <v>186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181</v>
      </c>
      <c r="C1" s="81" t="s" vm="1">
        <v>235</v>
      </c>
    </row>
    <row r="2" spans="2:18">
      <c r="B2" s="57" t="s">
        <v>180</v>
      </c>
      <c r="C2" s="81" t="s">
        <v>236</v>
      </c>
    </row>
    <row r="3" spans="2:18">
      <c r="B3" s="57" t="s">
        <v>182</v>
      </c>
      <c r="C3" s="81" t="s">
        <v>237</v>
      </c>
    </row>
    <row r="4" spans="2:18">
      <c r="B4" s="57" t="s">
        <v>183</v>
      </c>
      <c r="C4" s="81">
        <v>9604</v>
      </c>
    </row>
    <row r="6" spans="2:18" ht="26.25" customHeight="1">
      <c r="B6" s="151" t="s">
        <v>226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3"/>
    </row>
    <row r="7" spans="2:18" s="3" customFormat="1" ht="78.75">
      <c r="B7" s="23" t="s">
        <v>118</v>
      </c>
      <c r="C7" s="31" t="s">
        <v>44</v>
      </c>
      <c r="D7" s="73" t="s">
        <v>63</v>
      </c>
      <c r="E7" s="31" t="s">
        <v>15</v>
      </c>
      <c r="F7" s="31" t="s">
        <v>64</v>
      </c>
      <c r="G7" s="31" t="s">
        <v>104</v>
      </c>
      <c r="H7" s="31" t="s">
        <v>18</v>
      </c>
      <c r="I7" s="31" t="s">
        <v>103</v>
      </c>
      <c r="J7" s="31" t="s">
        <v>17</v>
      </c>
      <c r="K7" s="31" t="s">
        <v>220</v>
      </c>
      <c r="L7" s="31" t="s">
        <v>0</v>
      </c>
      <c r="M7" s="31" t="s">
        <v>221</v>
      </c>
      <c r="N7" s="31" t="s">
        <v>57</v>
      </c>
      <c r="O7" s="73" t="s">
        <v>184</v>
      </c>
      <c r="P7" s="32" t="s">
        <v>186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23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23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23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23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23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2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2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2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2"/>
      <c r="R24" s="2"/>
      <c r="S24" s="2"/>
      <c r="T24" s="2"/>
      <c r="U24" s="2"/>
      <c r="V24" s="2"/>
      <c r="W24" s="2"/>
    </row>
    <row r="25" spans="2:2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2"/>
      <c r="R25" s="2"/>
      <c r="S25" s="2"/>
      <c r="T25" s="2"/>
      <c r="U25" s="2"/>
      <c r="V25" s="2"/>
      <c r="W25" s="2"/>
    </row>
    <row r="26" spans="2:2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2"/>
      <c r="R26" s="2"/>
      <c r="S26" s="2"/>
      <c r="T26" s="2"/>
      <c r="U26" s="2"/>
      <c r="V26" s="2"/>
      <c r="W26" s="2"/>
    </row>
    <row r="27" spans="2:2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2"/>
      <c r="R27" s="2"/>
      <c r="S27" s="2"/>
      <c r="T27" s="2"/>
      <c r="U27" s="2"/>
      <c r="V27" s="2"/>
      <c r="W27" s="2"/>
    </row>
    <row r="28" spans="2:2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2"/>
      <c r="R28" s="2"/>
      <c r="S28" s="2"/>
      <c r="T28" s="2"/>
      <c r="U28" s="2"/>
      <c r="V28" s="2"/>
      <c r="W28" s="2"/>
    </row>
    <row r="29" spans="2:2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2"/>
      <c r="R29" s="2"/>
      <c r="S29" s="2"/>
      <c r="T29" s="2"/>
      <c r="U29" s="2"/>
      <c r="V29" s="2"/>
      <c r="W29" s="2"/>
    </row>
    <row r="30" spans="2:2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2"/>
      <c r="R30" s="2"/>
      <c r="S30" s="2"/>
      <c r="T30" s="2"/>
      <c r="U30" s="2"/>
      <c r="V30" s="2"/>
      <c r="W30" s="2"/>
    </row>
    <row r="31" spans="2:2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2"/>
      <c r="R31" s="2"/>
      <c r="S31" s="2"/>
      <c r="T31" s="2"/>
      <c r="U31" s="2"/>
      <c r="V31" s="2"/>
      <c r="W31" s="2"/>
    </row>
    <row r="32" spans="2:2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2"/>
      <c r="R32" s="2"/>
      <c r="S32" s="2"/>
      <c r="T32" s="2"/>
      <c r="U32" s="2"/>
      <c r="V32" s="2"/>
      <c r="W32" s="2"/>
    </row>
    <row r="33" spans="2:2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2"/>
      <c r="R33" s="2"/>
      <c r="S33" s="2"/>
      <c r="T33" s="2"/>
      <c r="U33" s="2"/>
      <c r="V33" s="2"/>
      <c r="W33" s="2"/>
    </row>
    <row r="34" spans="2:2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2"/>
      <c r="R34" s="2"/>
      <c r="S34" s="2"/>
      <c r="T34" s="2"/>
      <c r="U34" s="2"/>
      <c r="V34" s="2"/>
      <c r="W34" s="2"/>
    </row>
    <row r="35" spans="2:2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2"/>
      <c r="R35" s="2"/>
      <c r="S35" s="2"/>
      <c r="T35" s="2"/>
      <c r="U35" s="2"/>
      <c r="V35" s="2"/>
      <c r="W35" s="2"/>
    </row>
    <row r="36" spans="2:2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2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2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2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2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2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2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2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2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2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2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2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2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Z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21.140625" style="2" bestFit="1" customWidth="1"/>
    <col min="4" max="4" width="6.42578125" style="2" bestFit="1" customWidth="1"/>
    <col min="5" max="5" width="5.85546875" style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9.140625" style="1" bestFit="1" customWidth="1"/>
    <col min="10" max="10" width="7" style="1" bestFit="1" customWidth="1"/>
    <col min="11" max="11" width="7.7109375" style="1" bestFit="1" customWidth="1"/>
    <col min="12" max="12" width="13.140625" style="1" bestFit="1" customWidth="1"/>
    <col min="13" max="13" width="7.28515625" style="1" bestFit="1" customWidth="1"/>
    <col min="14" max="14" width="10.140625" style="1" bestFit="1" customWidth="1"/>
    <col min="15" max="15" width="11.28515625" style="1" bestFit="1" customWidth="1"/>
    <col min="16" max="16" width="11.85546875" style="1" bestFit="1" customWidth="1"/>
    <col min="17" max="17" width="9.8554687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7" t="s">
        <v>181</v>
      </c>
      <c r="C1" s="81" t="s" vm="1">
        <v>235</v>
      </c>
    </row>
    <row r="2" spans="2:52">
      <c r="B2" s="57" t="s">
        <v>180</v>
      </c>
      <c r="C2" s="81" t="s">
        <v>236</v>
      </c>
    </row>
    <row r="3" spans="2:52">
      <c r="B3" s="57" t="s">
        <v>182</v>
      </c>
      <c r="C3" s="81" t="s">
        <v>237</v>
      </c>
    </row>
    <row r="4" spans="2:52">
      <c r="B4" s="57" t="s">
        <v>183</v>
      </c>
      <c r="C4" s="81">
        <v>9604</v>
      </c>
    </row>
    <row r="6" spans="2:52" ht="21.75" customHeight="1">
      <c r="B6" s="143" t="s">
        <v>212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5"/>
    </row>
    <row r="7" spans="2:52" ht="27.75" customHeight="1">
      <c r="B7" s="146" t="s">
        <v>88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8"/>
      <c r="AT7" s="3"/>
      <c r="AU7" s="3"/>
    </row>
    <row r="8" spans="2:52" s="3" customFormat="1" ht="66" customHeight="1">
      <c r="B8" s="23" t="s">
        <v>117</v>
      </c>
      <c r="C8" s="31" t="s">
        <v>44</v>
      </c>
      <c r="D8" s="73" t="s">
        <v>121</v>
      </c>
      <c r="E8" s="31" t="s">
        <v>15</v>
      </c>
      <c r="F8" s="31" t="s">
        <v>64</v>
      </c>
      <c r="G8" s="31" t="s">
        <v>104</v>
      </c>
      <c r="H8" s="31" t="s">
        <v>18</v>
      </c>
      <c r="I8" s="31" t="s">
        <v>103</v>
      </c>
      <c r="J8" s="31" t="s">
        <v>17</v>
      </c>
      <c r="K8" s="31" t="s">
        <v>19</v>
      </c>
      <c r="L8" s="31" t="s">
        <v>0</v>
      </c>
      <c r="M8" s="31" t="s">
        <v>107</v>
      </c>
      <c r="N8" s="31" t="s">
        <v>60</v>
      </c>
      <c r="O8" s="31" t="s">
        <v>57</v>
      </c>
      <c r="P8" s="73" t="s">
        <v>184</v>
      </c>
      <c r="Q8" s="74" t="s">
        <v>186</v>
      </c>
      <c r="AL8" s="1"/>
      <c r="AT8" s="1"/>
      <c r="AU8" s="1"/>
      <c r="AV8" s="1"/>
    </row>
    <row r="9" spans="2:52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61</v>
      </c>
      <c r="N9" s="33" t="s">
        <v>23</v>
      </c>
      <c r="O9" s="33" t="s">
        <v>20</v>
      </c>
      <c r="P9" s="33" t="s">
        <v>20</v>
      </c>
      <c r="Q9" s="34" t="s">
        <v>20</v>
      </c>
      <c r="AT9" s="1"/>
      <c r="AU9" s="1"/>
    </row>
    <row r="10" spans="2:52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115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82" t="s">
        <v>28</v>
      </c>
      <c r="C11" s="83"/>
      <c r="D11" s="83"/>
      <c r="E11" s="83"/>
      <c r="F11" s="83"/>
      <c r="G11" s="83"/>
      <c r="H11" s="91">
        <v>5.5531834672769387</v>
      </c>
      <c r="I11" s="83"/>
      <c r="J11" s="83"/>
      <c r="K11" s="92">
        <v>9.0046177005971059E-3</v>
      </c>
      <c r="L11" s="91"/>
      <c r="M11" s="93"/>
      <c r="N11" s="91">
        <v>31028.385470000005</v>
      </c>
      <c r="O11" s="83"/>
      <c r="P11" s="92">
        <v>1</v>
      </c>
      <c r="Q11" s="92">
        <v>0.28395435877384989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19.5" customHeight="1">
      <c r="B12" s="84" t="s">
        <v>233</v>
      </c>
      <c r="C12" s="85"/>
      <c r="D12" s="85"/>
      <c r="E12" s="85"/>
      <c r="F12" s="85"/>
      <c r="G12" s="85"/>
      <c r="H12" s="94">
        <v>5.5531834672769396</v>
      </c>
      <c r="I12" s="85"/>
      <c r="J12" s="85"/>
      <c r="K12" s="95">
        <v>9.0046177005971059E-3</v>
      </c>
      <c r="L12" s="94"/>
      <c r="M12" s="96"/>
      <c r="N12" s="94">
        <v>31028.385470000005</v>
      </c>
      <c r="O12" s="85"/>
      <c r="P12" s="95">
        <v>1</v>
      </c>
      <c r="Q12" s="95">
        <v>0.28395435877384989</v>
      </c>
      <c r="AV12" s="4"/>
    </row>
    <row r="13" spans="2:52">
      <c r="B13" s="86" t="s">
        <v>27</v>
      </c>
      <c r="C13" s="87"/>
      <c r="D13" s="87"/>
      <c r="E13" s="87"/>
      <c r="F13" s="87"/>
      <c r="G13" s="87"/>
      <c r="H13" s="97">
        <v>5.7958495787054023</v>
      </c>
      <c r="I13" s="87"/>
      <c r="J13" s="87"/>
      <c r="K13" s="98">
        <v>4.7114616515443013E-3</v>
      </c>
      <c r="L13" s="97"/>
      <c r="M13" s="99"/>
      <c r="N13" s="97">
        <v>15137.449030000003</v>
      </c>
      <c r="O13" s="87"/>
      <c r="P13" s="98">
        <v>0.48785809511860501</v>
      </c>
      <c r="Q13" s="98">
        <v>0.13852943257203534</v>
      </c>
    </row>
    <row r="14" spans="2:52">
      <c r="B14" s="88" t="s">
        <v>26</v>
      </c>
      <c r="C14" s="85"/>
      <c r="D14" s="85"/>
      <c r="E14" s="85"/>
      <c r="F14" s="85"/>
      <c r="G14" s="85"/>
      <c r="H14" s="94">
        <v>5.7958495787054023</v>
      </c>
      <c r="I14" s="85"/>
      <c r="J14" s="85"/>
      <c r="K14" s="95">
        <v>4.7114616515443013E-3</v>
      </c>
      <c r="L14" s="94"/>
      <c r="M14" s="96"/>
      <c r="N14" s="94">
        <v>15137.449030000003</v>
      </c>
      <c r="O14" s="85"/>
      <c r="P14" s="95">
        <v>0.48785809511860501</v>
      </c>
      <c r="Q14" s="95">
        <v>0.13852943257203534</v>
      </c>
    </row>
    <row r="15" spans="2:52">
      <c r="B15" s="89" t="s">
        <v>238</v>
      </c>
      <c r="C15" s="87" t="s">
        <v>239</v>
      </c>
      <c r="D15" s="100" t="s">
        <v>122</v>
      </c>
      <c r="E15" s="87" t="s">
        <v>240</v>
      </c>
      <c r="F15" s="87"/>
      <c r="G15" s="87"/>
      <c r="H15" s="97">
        <v>4.2500000000000009</v>
      </c>
      <c r="I15" s="100" t="s">
        <v>166</v>
      </c>
      <c r="J15" s="101">
        <v>0.04</v>
      </c>
      <c r="K15" s="98">
        <v>7.000000000000001E-4</v>
      </c>
      <c r="L15" s="97">
        <v>1472000.0000000002</v>
      </c>
      <c r="M15" s="99">
        <v>154.33000000000001</v>
      </c>
      <c r="N15" s="97">
        <v>2271.7376200000003</v>
      </c>
      <c r="O15" s="98">
        <v>9.4675731439166963E-5</v>
      </c>
      <c r="P15" s="98">
        <v>7.3214818805072676E-2</v>
      </c>
      <c r="Q15" s="98">
        <v>2.0789666926538018E-2</v>
      </c>
    </row>
    <row r="16" spans="2:52" ht="20.25">
      <c r="B16" s="89" t="s">
        <v>241</v>
      </c>
      <c r="C16" s="87" t="s">
        <v>242</v>
      </c>
      <c r="D16" s="100" t="s">
        <v>122</v>
      </c>
      <c r="E16" s="87" t="s">
        <v>240</v>
      </c>
      <c r="F16" s="87"/>
      <c r="G16" s="87"/>
      <c r="H16" s="97">
        <v>6.7200000000000006</v>
      </c>
      <c r="I16" s="100" t="s">
        <v>166</v>
      </c>
      <c r="J16" s="101">
        <v>0.04</v>
      </c>
      <c r="K16" s="98">
        <v>4.9000000000000007E-3</v>
      </c>
      <c r="L16" s="97">
        <v>11000.000000000002</v>
      </c>
      <c r="M16" s="99">
        <v>155.97999999999999</v>
      </c>
      <c r="N16" s="97">
        <v>17.157790000000002</v>
      </c>
      <c r="O16" s="98">
        <v>1.040455363802785E-6</v>
      </c>
      <c r="P16" s="98">
        <v>5.5297076338661332E-4</v>
      </c>
      <c r="Q16" s="98">
        <v>1.5701845853813203E-4</v>
      </c>
      <c r="AT16" s="4"/>
    </row>
    <row r="17" spans="2:47" ht="20.25">
      <c r="B17" s="89" t="s">
        <v>243</v>
      </c>
      <c r="C17" s="87" t="s">
        <v>244</v>
      </c>
      <c r="D17" s="100" t="s">
        <v>122</v>
      </c>
      <c r="E17" s="87" t="s">
        <v>240</v>
      </c>
      <c r="F17" s="87"/>
      <c r="G17" s="87"/>
      <c r="H17" s="97">
        <v>1.3000000000000003</v>
      </c>
      <c r="I17" s="100" t="s">
        <v>166</v>
      </c>
      <c r="J17" s="101">
        <v>3.5000000000000003E-2</v>
      </c>
      <c r="K17" s="98">
        <v>3.0000000000000009E-3</v>
      </c>
      <c r="L17" s="97">
        <v>4870000.0000000009</v>
      </c>
      <c r="M17" s="99">
        <v>123.8</v>
      </c>
      <c r="N17" s="97">
        <v>6029.0603099999998</v>
      </c>
      <c r="O17" s="98">
        <v>2.4752134312501343E-4</v>
      </c>
      <c r="P17" s="98">
        <v>0.19430789642049651</v>
      </c>
      <c r="Q17" s="98">
        <v>5.517457413277773E-2</v>
      </c>
      <c r="AU17" s="4"/>
    </row>
    <row r="18" spans="2:47">
      <c r="B18" s="89" t="s">
        <v>245</v>
      </c>
      <c r="C18" s="87" t="s">
        <v>246</v>
      </c>
      <c r="D18" s="100" t="s">
        <v>122</v>
      </c>
      <c r="E18" s="87" t="s">
        <v>240</v>
      </c>
      <c r="F18" s="87"/>
      <c r="G18" s="87"/>
      <c r="H18" s="97">
        <v>14.770000000000001</v>
      </c>
      <c r="I18" s="100" t="s">
        <v>166</v>
      </c>
      <c r="J18" s="101">
        <v>0.04</v>
      </c>
      <c r="K18" s="98">
        <v>1.1399999999999997E-2</v>
      </c>
      <c r="L18" s="97">
        <v>2163390.0000000005</v>
      </c>
      <c r="M18" s="99">
        <v>178.62</v>
      </c>
      <c r="N18" s="97">
        <v>3864.2471700000006</v>
      </c>
      <c r="O18" s="98">
        <v>1.3336474823110887E-4</v>
      </c>
      <c r="P18" s="98">
        <v>0.12453909900456062</v>
      </c>
      <c r="Q18" s="98">
        <v>3.5363420000113013E-2</v>
      </c>
      <c r="AT18" s="3"/>
    </row>
    <row r="19" spans="2:47">
      <c r="B19" s="89" t="s">
        <v>247</v>
      </c>
      <c r="C19" s="87" t="s">
        <v>248</v>
      </c>
      <c r="D19" s="100" t="s">
        <v>122</v>
      </c>
      <c r="E19" s="87" t="s">
        <v>240</v>
      </c>
      <c r="F19" s="87"/>
      <c r="G19" s="87"/>
      <c r="H19" s="97">
        <v>6.42</v>
      </c>
      <c r="I19" s="100" t="s">
        <v>166</v>
      </c>
      <c r="J19" s="101">
        <v>1.7500000000000002E-2</v>
      </c>
      <c r="K19" s="98">
        <v>3.9999999999999992E-3</v>
      </c>
      <c r="L19" s="97">
        <v>34800.000000000007</v>
      </c>
      <c r="M19" s="99">
        <v>110.03</v>
      </c>
      <c r="N19" s="97">
        <v>38.290440000000011</v>
      </c>
      <c r="O19" s="98">
        <v>2.5102646742282384E-6</v>
      </c>
      <c r="P19" s="98">
        <v>1.2340455173544679E-3</v>
      </c>
      <c r="Q19" s="98">
        <v>3.5041260357813179E-4</v>
      </c>
      <c r="AU19" s="3"/>
    </row>
    <row r="20" spans="2:47">
      <c r="B20" s="89" t="s">
        <v>249</v>
      </c>
      <c r="C20" s="87" t="s">
        <v>250</v>
      </c>
      <c r="D20" s="100" t="s">
        <v>122</v>
      </c>
      <c r="E20" s="87" t="s">
        <v>240</v>
      </c>
      <c r="F20" s="87"/>
      <c r="G20" s="87"/>
      <c r="H20" s="97">
        <v>2.75</v>
      </c>
      <c r="I20" s="100" t="s">
        <v>166</v>
      </c>
      <c r="J20" s="101">
        <v>0.03</v>
      </c>
      <c r="K20" s="98">
        <v>-7.000000000000001E-4</v>
      </c>
      <c r="L20" s="97">
        <v>582993.00000000012</v>
      </c>
      <c r="M20" s="99">
        <v>118.92</v>
      </c>
      <c r="N20" s="97">
        <v>693.29525000000012</v>
      </c>
      <c r="O20" s="98">
        <v>3.8028907404630285E-5</v>
      </c>
      <c r="P20" s="98">
        <v>2.2343903477360018E-2</v>
      </c>
      <c r="Q20" s="98">
        <v>6.3446487844185584E-3</v>
      </c>
    </row>
    <row r="21" spans="2:47">
      <c r="B21" s="89" t="s">
        <v>251</v>
      </c>
      <c r="C21" s="87" t="s">
        <v>252</v>
      </c>
      <c r="D21" s="100" t="s">
        <v>122</v>
      </c>
      <c r="E21" s="87" t="s">
        <v>240</v>
      </c>
      <c r="F21" s="87"/>
      <c r="G21" s="87"/>
      <c r="H21" s="97">
        <v>3.8300000000000005</v>
      </c>
      <c r="I21" s="100" t="s">
        <v>166</v>
      </c>
      <c r="J21" s="101">
        <v>1E-3</v>
      </c>
      <c r="K21" s="98">
        <v>0</v>
      </c>
      <c r="L21" s="97">
        <v>950000.00000000012</v>
      </c>
      <c r="M21" s="99">
        <v>100.08</v>
      </c>
      <c r="N21" s="97">
        <v>950.76002000000017</v>
      </c>
      <c r="O21" s="98">
        <v>1.1861423118562917E-4</v>
      </c>
      <c r="P21" s="98">
        <v>3.0641620748177459E-2</v>
      </c>
      <c r="Q21" s="98">
        <v>8.7008217713402253E-3</v>
      </c>
    </row>
    <row r="22" spans="2:47">
      <c r="B22" s="89" t="s">
        <v>253</v>
      </c>
      <c r="C22" s="87" t="s">
        <v>254</v>
      </c>
      <c r="D22" s="100" t="s">
        <v>122</v>
      </c>
      <c r="E22" s="87" t="s">
        <v>240</v>
      </c>
      <c r="F22" s="87"/>
      <c r="G22" s="87"/>
      <c r="H22" s="97">
        <v>8.5800000000000018</v>
      </c>
      <c r="I22" s="100" t="s">
        <v>166</v>
      </c>
      <c r="J22" s="101">
        <v>7.4999999999999997E-3</v>
      </c>
      <c r="K22" s="98">
        <v>5.6999999999999993E-3</v>
      </c>
      <c r="L22" s="97">
        <v>122500.00000000001</v>
      </c>
      <c r="M22" s="99">
        <v>100.95</v>
      </c>
      <c r="N22" s="97">
        <v>123.66374000000002</v>
      </c>
      <c r="O22" s="98">
        <v>1.197844857089775E-5</v>
      </c>
      <c r="P22" s="98">
        <v>3.9855035357725943E-3</v>
      </c>
      <c r="Q22" s="98">
        <v>1.1317011008912187E-3</v>
      </c>
    </row>
    <row r="23" spans="2:47">
      <c r="B23" s="89" t="s">
        <v>255</v>
      </c>
      <c r="C23" s="87" t="s">
        <v>256</v>
      </c>
      <c r="D23" s="100" t="s">
        <v>122</v>
      </c>
      <c r="E23" s="87" t="s">
        <v>240</v>
      </c>
      <c r="F23" s="87"/>
      <c r="G23" s="87"/>
      <c r="H23" s="97">
        <v>5.3999999999999995</v>
      </c>
      <c r="I23" s="100" t="s">
        <v>166</v>
      </c>
      <c r="J23" s="101">
        <v>2.75E-2</v>
      </c>
      <c r="K23" s="98">
        <v>2.3000000000000008E-3</v>
      </c>
      <c r="L23" s="97">
        <v>973600.00000000012</v>
      </c>
      <c r="M23" s="99">
        <v>117.85</v>
      </c>
      <c r="N23" s="97">
        <v>1147.3875500000001</v>
      </c>
      <c r="O23" s="98">
        <v>6.0035972252231994E-5</v>
      </c>
      <c r="P23" s="98">
        <v>3.6978641737880923E-2</v>
      </c>
      <c r="Q23" s="98">
        <v>1.0500246503007899E-2</v>
      </c>
    </row>
    <row r="24" spans="2:47">
      <c r="B24" s="89" t="s">
        <v>257</v>
      </c>
      <c r="C24" s="87" t="s">
        <v>258</v>
      </c>
      <c r="D24" s="100" t="s">
        <v>122</v>
      </c>
      <c r="E24" s="87" t="s">
        <v>240</v>
      </c>
      <c r="F24" s="87"/>
      <c r="G24" s="87"/>
      <c r="H24" s="97">
        <v>0.41</v>
      </c>
      <c r="I24" s="100" t="s">
        <v>166</v>
      </c>
      <c r="J24" s="101">
        <v>0.01</v>
      </c>
      <c r="K24" s="98">
        <v>7.7999999999999988E-3</v>
      </c>
      <c r="L24" s="97">
        <v>1800.0000000000002</v>
      </c>
      <c r="M24" s="99">
        <v>102.73</v>
      </c>
      <c r="N24" s="97">
        <v>1.8491400000000002</v>
      </c>
      <c r="O24" s="98">
        <v>1.3613076936792099E-7</v>
      </c>
      <c r="P24" s="98">
        <v>5.9595108543042089E-5</v>
      </c>
      <c r="Q24" s="98">
        <v>1.69222908323975E-5</v>
      </c>
    </row>
    <row r="25" spans="2:47">
      <c r="B25" s="90"/>
      <c r="C25" s="87"/>
      <c r="D25" s="87"/>
      <c r="E25" s="87"/>
      <c r="F25" s="87"/>
      <c r="G25" s="87"/>
      <c r="H25" s="87"/>
      <c r="I25" s="87"/>
      <c r="J25" s="87"/>
      <c r="K25" s="98"/>
      <c r="L25" s="97"/>
      <c r="M25" s="99"/>
      <c r="N25" s="87"/>
      <c r="O25" s="87"/>
      <c r="P25" s="98"/>
      <c r="Q25" s="87"/>
    </row>
    <row r="26" spans="2:47">
      <c r="B26" s="86" t="s">
        <v>45</v>
      </c>
      <c r="C26" s="87"/>
      <c r="D26" s="87"/>
      <c r="E26" s="87"/>
      <c r="F26" s="87"/>
      <c r="G26" s="87"/>
      <c r="H26" s="97">
        <v>5.322023654453683</v>
      </c>
      <c r="I26" s="87"/>
      <c r="J26" s="87"/>
      <c r="K26" s="98">
        <v>1.2837347758342679E-2</v>
      </c>
      <c r="L26" s="97"/>
      <c r="M26" s="99"/>
      <c r="N26" s="97">
        <v>15890.936440000003</v>
      </c>
      <c r="O26" s="87"/>
      <c r="P26" s="98">
        <v>0.5121419048813951</v>
      </c>
      <c r="Q26" s="98">
        <v>0.14542492620181457</v>
      </c>
    </row>
    <row r="27" spans="2:47">
      <c r="B27" s="88" t="s">
        <v>25</v>
      </c>
      <c r="C27" s="85"/>
      <c r="D27" s="85"/>
      <c r="E27" s="85"/>
      <c r="F27" s="85"/>
      <c r="G27" s="85"/>
      <c r="H27" s="94">
        <v>5.322023654453683</v>
      </c>
      <c r="I27" s="85"/>
      <c r="J27" s="85"/>
      <c r="K27" s="95">
        <v>1.2837347758342679E-2</v>
      </c>
      <c r="L27" s="94"/>
      <c r="M27" s="96"/>
      <c r="N27" s="94">
        <v>15890.936440000003</v>
      </c>
      <c r="O27" s="85"/>
      <c r="P27" s="95">
        <v>0.5121419048813951</v>
      </c>
      <c r="Q27" s="95">
        <v>0.14542492620181457</v>
      </c>
    </row>
    <row r="28" spans="2:47">
      <c r="B28" s="89" t="s">
        <v>259</v>
      </c>
      <c r="C28" s="87" t="s">
        <v>260</v>
      </c>
      <c r="D28" s="100" t="s">
        <v>122</v>
      </c>
      <c r="E28" s="87" t="s">
        <v>240</v>
      </c>
      <c r="F28" s="87"/>
      <c r="G28" s="87"/>
      <c r="H28" s="97">
        <v>0.15999999999999998</v>
      </c>
      <c r="I28" s="100" t="s">
        <v>166</v>
      </c>
      <c r="J28" s="101">
        <v>5.5E-2</v>
      </c>
      <c r="K28" s="98">
        <v>1.6999999999999995E-3</v>
      </c>
      <c r="L28" s="97">
        <v>800000.00000000012</v>
      </c>
      <c r="M28" s="99">
        <v>105.47</v>
      </c>
      <c r="N28" s="97">
        <v>843.75999000000013</v>
      </c>
      <c r="O28" s="98">
        <v>6.2849463921761867E-5</v>
      </c>
      <c r="P28" s="98">
        <v>2.7193164491777857E-2</v>
      </c>
      <c r="Q28" s="98">
        <v>7.7216175862946049E-3</v>
      </c>
    </row>
    <row r="29" spans="2:47">
      <c r="B29" s="89" t="s">
        <v>261</v>
      </c>
      <c r="C29" s="87" t="s">
        <v>262</v>
      </c>
      <c r="D29" s="100" t="s">
        <v>122</v>
      </c>
      <c r="E29" s="87" t="s">
        <v>240</v>
      </c>
      <c r="F29" s="87"/>
      <c r="G29" s="87"/>
      <c r="H29" s="97">
        <v>2.0099999999999998</v>
      </c>
      <c r="I29" s="100" t="s">
        <v>166</v>
      </c>
      <c r="J29" s="101">
        <v>0.06</v>
      </c>
      <c r="K29" s="98">
        <v>3.8E-3</v>
      </c>
      <c r="L29" s="97">
        <v>9100.0000000000018</v>
      </c>
      <c r="M29" s="99">
        <v>117.11</v>
      </c>
      <c r="N29" s="97">
        <v>10.657010000000001</v>
      </c>
      <c r="O29" s="98">
        <v>4.9650002946244826E-7</v>
      </c>
      <c r="P29" s="98">
        <v>3.4346002341320017E-4</v>
      </c>
      <c r="Q29" s="98">
        <v>9.752697071274673E-5</v>
      </c>
    </row>
    <row r="30" spans="2:47">
      <c r="B30" s="89" t="s">
        <v>263</v>
      </c>
      <c r="C30" s="87" t="s">
        <v>264</v>
      </c>
      <c r="D30" s="100" t="s">
        <v>122</v>
      </c>
      <c r="E30" s="87" t="s">
        <v>240</v>
      </c>
      <c r="F30" s="87"/>
      <c r="G30" s="87"/>
      <c r="H30" s="97">
        <v>7.94</v>
      </c>
      <c r="I30" s="100" t="s">
        <v>166</v>
      </c>
      <c r="J30" s="101">
        <v>6.25E-2</v>
      </c>
      <c r="K30" s="98">
        <v>2.0900000000000002E-2</v>
      </c>
      <c r="L30" s="97">
        <v>170000.00000000003</v>
      </c>
      <c r="M30" s="99">
        <v>137.69999999999999</v>
      </c>
      <c r="N30" s="97">
        <v>234.09000000000003</v>
      </c>
      <c r="O30" s="98">
        <v>1.0143406889938966E-5</v>
      </c>
      <c r="P30" s="98">
        <v>7.5443822311132324E-3</v>
      </c>
      <c r="Q30" s="98">
        <v>2.1422602187805848E-3</v>
      </c>
    </row>
    <row r="31" spans="2:47">
      <c r="B31" s="89" t="s">
        <v>265</v>
      </c>
      <c r="C31" s="87" t="s">
        <v>266</v>
      </c>
      <c r="D31" s="100" t="s">
        <v>122</v>
      </c>
      <c r="E31" s="87" t="s">
        <v>240</v>
      </c>
      <c r="F31" s="87"/>
      <c r="G31" s="87"/>
      <c r="H31" s="97">
        <v>6.39</v>
      </c>
      <c r="I31" s="100" t="s">
        <v>166</v>
      </c>
      <c r="J31" s="101">
        <v>3.7499999999999999E-2</v>
      </c>
      <c r="K31" s="98">
        <v>1.7100000000000001E-2</v>
      </c>
      <c r="L31" s="97">
        <v>2768152.0000000005</v>
      </c>
      <c r="M31" s="99">
        <v>116.64</v>
      </c>
      <c r="N31" s="97">
        <v>3228.7725600000003</v>
      </c>
      <c r="O31" s="98">
        <v>1.8620463546053725E-4</v>
      </c>
      <c r="P31" s="98">
        <v>0.10405867115199274</v>
      </c>
      <c r="Q31" s="98">
        <v>2.9547913241823015E-2</v>
      </c>
    </row>
    <row r="32" spans="2:47">
      <c r="B32" s="89" t="s">
        <v>267</v>
      </c>
      <c r="C32" s="87" t="s">
        <v>268</v>
      </c>
      <c r="D32" s="100" t="s">
        <v>122</v>
      </c>
      <c r="E32" s="87" t="s">
        <v>240</v>
      </c>
      <c r="F32" s="87"/>
      <c r="G32" s="87"/>
      <c r="H32" s="97">
        <v>2.35</v>
      </c>
      <c r="I32" s="100" t="s">
        <v>166</v>
      </c>
      <c r="J32" s="101">
        <v>2.2499999999999999E-2</v>
      </c>
      <c r="K32" s="98">
        <v>4.5999999999999999E-3</v>
      </c>
      <c r="L32" s="97">
        <v>780780.00000000012</v>
      </c>
      <c r="M32" s="99">
        <v>105.61</v>
      </c>
      <c r="N32" s="97">
        <v>824.58174000000008</v>
      </c>
      <c r="O32" s="98">
        <v>5.0884243917212196E-5</v>
      </c>
      <c r="P32" s="98">
        <v>2.6575077223958438E-2</v>
      </c>
      <c r="Q32" s="98">
        <v>7.5461090124946621E-3</v>
      </c>
    </row>
    <row r="33" spans="2:17">
      <c r="B33" s="89" t="s">
        <v>269</v>
      </c>
      <c r="C33" s="87" t="s">
        <v>270</v>
      </c>
      <c r="D33" s="100" t="s">
        <v>122</v>
      </c>
      <c r="E33" s="87" t="s">
        <v>240</v>
      </c>
      <c r="F33" s="87"/>
      <c r="G33" s="87"/>
      <c r="H33" s="97">
        <v>1.05</v>
      </c>
      <c r="I33" s="100" t="s">
        <v>166</v>
      </c>
      <c r="J33" s="101">
        <v>0.04</v>
      </c>
      <c r="K33" s="98">
        <v>2E-3</v>
      </c>
      <c r="L33" s="97">
        <v>2499000.0000000005</v>
      </c>
      <c r="M33" s="99">
        <v>107.78</v>
      </c>
      <c r="N33" s="97">
        <v>2693.4222700000005</v>
      </c>
      <c r="O33" s="98">
        <v>1.4901473176692358E-4</v>
      </c>
      <c r="P33" s="98">
        <v>8.6805105364059415E-2</v>
      </c>
      <c r="Q33" s="98">
        <v>2.4648688031947967E-2</v>
      </c>
    </row>
    <row r="34" spans="2:17">
      <c r="B34" s="89" t="s">
        <v>271</v>
      </c>
      <c r="C34" s="87" t="s">
        <v>272</v>
      </c>
      <c r="D34" s="100" t="s">
        <v>122</v>
      </c>
      <c r="E34" s="87" t="s">
        <v>240</v>
      </c>
      <c r="F34" s="87"/>
      <c r="G34" s="87"/>
      <c r="H34" s="97">
        <v>5.5299999999999985</v>
      </c>
      <c r="I34" s="100" t="s">
        <v>166</v>
      </c>
      <c r="J34" s="101">
        <v>4.2500000000000003E-2</v>
      </c>
      <c r="K34" s="98">
        <v>1.46E-2</v>
      </c>
      <c r="L34" s="97">
        <v>1908467.0000000002</v>
      </c>
      <c r="M34" s="99">
        <v>119.77</v>
      </c>
      <c r="N34" s="97">
        <v>2285.7709000000004</v>
      </c>
      <c r="O34" s="98">
        <v>1.0810677157791866E-4</v>
      </c>
      <c r="P34" s="98">
        <v>7.3667091128863688E-2</v>
      </c>
      <c r="Q34" s="98">
        <v>2.0918091624231257E-2</v>
      </c>
    </row>
    <row r="35" spans="2:17">
      <c r="B35" s="89" t="s">
        <v>273</v>
      </c>
      <c r="C35" s="87" t="s">
        <v>274</v>
      </c>
      <c r="D35" s="100" t="s">
        <v>122</v>
      </c>
      <c r="E35" s="87" t="s">
        <v>240</v>
      </c>
      <c r="F35" s="87"/>
      <c r="G35" s="87"/>
      <c r="H35" s="97">
        <v>9.33</v>
      </c>
      <c r="I35" s="100" t="s">
        <v>166</v>
      </c>
      <c r="J35" s="101">
        <v>0.02</v>
      </c>
      <c r="K35" s="98">
        <v>2.2400000000000003E-2</v>
      </c>
      <c r="L35" s="97">
        <v>541740.00000000012</v>
      </c>
      <c r="M35" s="99">
        <v>98.08</v>
      </c>
      <c r="N35" s="97">
        <v>531.33859000000007</v>
      </c>
      <c r="O35" s="98">
        <v>2.8298087395300372E-4</v>
      </c>
      <c r="P35" s="98">
        <v>1.7124274497418764E-2</v>
      </c>
      <c r="Q35" s="98">
        <v>4.8625123843819363E-3</v>
      </c>
    </row>
    <row r="36" spans="2:17">
      <c r="B36" s="89" t="s">
        <v>275</v>
      </c>
      <c r="C36" s="87" t="s">
        <v>276</v>
      </c>
      <c r="D36" s="100" t="s">
        <v>122</v>
      </c>
      <c r="E36" s="87" t="s">
        <v>240</v>
      </c>
      <c r="F36" s="87"/>
      <c r="G36" s="87"/>
      <c r="H36" s="97">
        <v>4.24</v>
      </c>
      <c r="I36" s="100" t="s">
        <v>166</v>
      </c>
      <c r="J36" s="101">
        <v>0.01</v>
      </c>
      <c r="K36" s="98">
        <v>9.8999999999999991E-3</v>
      </c>
      <c r="L36" s="97">
        <v>3158330.0000000005</v>
      </c>
      <c r="M36" s="99">
        <v>100.71</v>
      </c>
      <c r="N36" s="97">
        <v>3180.7540200000003</v>
      </c>
      <c r="O36" s="98">
        <v>4.0886213827313547E-4</v>
      </c>
      <c r="P36" s="98">
        <v>0.10251110303742142</v>
      </c>
      <c r="Q36" s="98">
        <v>2.910847453019106E-2</v>
      </c>
    </row>
    <row r="37" spans="2:17">
      <c r="B37" s="89" t="s">
        <v>277</v>
      </c>
      <c r="C37" s="87" t="s">
        <v>278</v>
      </c>
      <c r="D37" s="100" t="s">
        <v>122</v>
      </c>
      <c r="E37" s="87" t="s">
        <v>240</v>
      </c>
      <c r="F37" s="87"/>
      <c r="G37" s="87"/>
      <c r="H37" s="97">
        <v>8.0699999999999985</v>
      </c>
      <c r="I37" s="100" t="s">
        <v>166</v>
      </c>
      <c r="J37" s="101">
        <v>1.7500000000000002E-2</v>
      </c>
      <c r="K37" s="98">
        <v>2.0599999999999997E-2</v>
      </c>
      <c r="L37" s="97">
        <v>388300.00000000006</v>
      </c>
      <c r="M37" s="99">
        <v>98.14</v>
      </c>
      <c r="N37" s="97">
        <v>381.07761000000011</v>
      </c>
      <c r="O37" s="98">
        <v>2.6557852653641079E-5</v>
      </c>
      <c r="P37" s="98">
        <v>1.2281580373185948E-2</v>
      </c>
      <c r="Q37" s="98">
        <v>3.4874082795975161E-3</v>
      </c>
    </row>
    <row r="38" spans="2:17">
      <c r="B38" s="89" t="s">
        <v>279</v>
      </c>
      <c r="C38" s="87" t="s">
        <v>280</v>
      </c>
      <c r="D38" s="100" t="s">
        <v>122</v>
      </c>
      <c r="E38" s="87" t="s">
        <v>240</v>
      </c>
      <c r="F38" s="87"/>
      <c r="G38" s="87"/>
      <c r="H38" s="97">
        <v>2.8300000000000005</v>
      </c>
      <c r="I38" s="100" t="s">
        <v>166</v>
      </c>
      <c r="J38" s="101">
        <v>0.05</v>
      </c>
      <c r="K38" s="98">
        <v>6.3000000000000009E-3</v>
      </c>
      <c r="L38" s="97">
        <v>180500.00000000003</v>
      </c>
      <c r="M38" s="99">
        <v>117.91</v>
      </c>
      <c r="N38" s="97">
        <v>212.82755</v>
      </c>
      <c r="O38" s="98">
        <v>9.7519229657515731E-6</v>
      </c>
      <c r="P38" s="98">
        <v>6.8591242108221743E-3</v>
      </c>
      <c r="Q38" s="98">
        <v>1.9476782170341996E-3</v>
      </c>
    </row>
    <row r="39" spans="2:17">
      <c r="B39" s="89" t="s">
        <v>281</v>
      </c>
      <c r="C39" s="87" t="s">
        <v>282</v>
      </c>
      <c r="D39" s="100" t="s">
        <v>122</v>
      </c>
      <c r="E39" s="87" t="s">
        <v>240</v>
      </c>
      <c r="F39" s="87"/>
      <c r="G39" s="87"/>
      <c r="H39" s="97">
        <v>15.300000000000002</v>
      </c>
      <c r="I39" s="100" t="s">
        <v>166</v>
      </c>
      <c r="J39" s="101">
        <v>5.5E-2</v>
      </c>
      <c r="K39" s="98">
        <v>3.2300000000000002E-2</v>
      </c>
      <c r="L39" s="97">
        <v>1019418.0000000001</v>
      </c>
      <c r="M39" s="99">
        <v>143.6</v>
      </c>
      <c r="N39" s="97">
        <v>1463.8842000000002</v>
      </c>
      <c r="O39" s="98">
        <v>6.0316572990462298E-5</v>
      </c>
      <c r="P39" s="98">
        <v>4.7178871147368143E-2</v>
      </c>
      <c r="Q39" s="98">
        <v>1.339664610432501E-2</v>
      </c>
    </row>
    <row r="40" spans="2:17">
      <c r="B40" s="134"/>
      <c r="C40" s="135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</row>
    <row r="41" spans="2:17">
      <c r="B41" s="134"/>
      <c r="C41" s="135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</row>
    <row r="42" spans="2:17">
      <c r="B42" s="133" t="s">
        <v>751</v>
      </c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</row>
    <row r="43" spans="2:17">
      <c r="B43" s="133" t="s">
        <v>114</v>
      </c>
      <c r="C43" s="135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</row>
    <row r="44" spans="2:17">
      <c r="B44" s="136"/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</row>
    <row r="45" spans="2:17">
      <c r="C45" s="1"/>
      <c r="D45" s="1"/>
    </row>
    <row r="46" spans="2:17">
      <c r="C46" s="1"/>
      <c r="D46" s="1"/>
    </row>
    <row r="47" spans="2:17">
      <c r="C47" s="1"/>
      <c r="D47" s="1"/>
    </row>
    <row r="48" spans="2:17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2">
    <mergeCell ref="B6:Q6"/>
    <mergeCell ref="B7:Q7"/>
  </mergeCells>
  <phoneticPr fontId="3" type="noConversion"/>
  <conditionalFormatting sqref="B42">
    <cfRule type="cellIs" dxfId="26" priority="2" operator="equal">
      <formula>"NR3"</formula>
    </cfRule>
  </conditionalFormatting>
  <conditionalFormatting sqref="B42">
    <cfRule type="containsText" dxfId="25" priority="1" operator="containsText" text="הפרשה ">
      <formula>NOT(ISERROR(SEARCH("הפרשה ",B42)))</formula>
    </cfRule>
  </conditionalFormatting>
  <dataValidations count="1">
    <dataValidation allowBlank="1" showInputMessage="1" showErrorMessage="1" sqref="C5:C1048576 AH1:XFD2 D3:XFD1048576 D1:AF2 A1:A1048576 B1:B41 B44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181</v>
      </c>
      <c r="C1" s="81" t="s" vm="1">
        <v>235</v>
      </c>
    </row>
    <row r="2" spans="2:67">
      <c r="B2" s="57" t="s">
        <v>180</v>
      </c>
      <c r="C2" s="81" t="s">
        <v>236</v>
      </c>
    </row>
    <row r="3" spans="2:67">
      <c r="B3" s="57" t="s">
        <v>182</v>
      </c>
      <c r="C3" s="81" t="s">
        <v>237</v>
      </c>
    </row>
    <row r="4" spans="2:67">
      <c r="B4" s="57" t="s">
        <v>183</v>
      </c>
      <c r="C4" s="81">
        <v>9604</v>
      </c>
    </row>
    <row r="6" spans="2:67" ht="26.25" customHeight="1">
      <c r="B6" s="146" t="s">
        <v>212</v>
      </c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50"/>
      <c r="BO6" s="3"/>
    </row>
    <row r="7" spans="2:67" ht="26.25" customHeight="1">
      <c r="B7" s="146" t="s">
        <v>89</v>
      </c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50"/>
      <c r="AZ7" s="44"/>
      <c r="BJ7" s="3"/>
      <c r="BO7" s="3"/>
    </row>
    <row r="8" spans="2:67" s="3" customFormat="1" ht="78.75">
      <c r="B8" s="38" t="s">
        <v>117</v>
      </c>
      <c r="C8" s="14" t="s">
        <v>44</v>
      </c>
      <c r="D8" s="77" t="s">
        <v>121</v>
      </c>
      <c r="E8" s="77" t="s">
        <v>229</v>
      </c>
      <c r="F8" s="77" t="s">
        <v>119</v>
      </c>
      <c r="G8" s="14" t="s">
        <v>63</v>
      </c>
      <c r="H8" s="14" t="s">
        <v>15</v>
      </c>
      <c r="I8" s="14" t="s">
        <v>64</v>
      </c>
      <c r="J8" s="14" t="s">
        <v>104</v>
      </c>
      <c r="K8" s="14" t="s">
        <v>18</v>
      </c>
      <c r="L8" s="14" t="s">
        <v>103</v>
      </c>
      <c r="M8" s="14" t="s">
        <v>17</v>
      </c>
      <c r="N8" s="14" t="s">
        <v>19</v>
      </c>
      <c r="O8" s="14" t="s">
        <v>0</v>
      </c>
      <c r="P8" s="14" t="s">
        <v>107</v>
      </c>
      <c r="Q8" s="14" t="s">
        <v>60</v>
      </c>
      <c r="R8" s="14" t="s">
        <v>57</v>
      </c>
      <c r="S8" s="77" t="s">
        <v>184</v>
      </c>
      <c r="T8" s="39" t="s">
        <v>186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61</v>
      </c>
      <c r="Q9" s="17" t="s">
        <v>23</v>
      </c>
      <c r="R9" s="17" t="s">
        <v>20</v>
      </c>
      <c r="S9" s="17" t="s">
        <v>20</v>
      </c>
      <c r="T9" s="75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115</v>
      </c>
      <c r="R10" s="20" t="s">
        <v>116</v>
      </c>
      <c r="S10" s="46" t="s">
        <v>187</v>
      </c>
      <c r="T10" s="76" t="s">
        <v>230</v>
      </c>
      <c r="U10" s="5"/>
      <c r="BJ10" s="1"/>
      <c r="BK10" s="3"/>
      <c r="BL10" s="1"/>
      <c r="BO10" s="1"/>
    </row>
    <row r="11" spans="2:67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5"/>
      <c r="BJ11" s="1"/>
      <c r="BK11" s="3"/>
      <c r="BL11" s="1"/>
      <c r="BO11" s="1"/>
    </row>
    <row r="12" spans="2:67" ht="20.25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BK12" s="4"/>
    </row>
    <row r="13" spans="2:67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</row>
    <row r="14" spans="2:67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</row>
    <row r="15" spans="2:67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</row>
    <row r="16" spans="2:67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BJ16" s="4"/>
    </row>
    <row r="17" spans="2:2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</row>
    <row r="18" spans="2:2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</row>
    <row r="19" spans="2:2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</row>
    <row r="20" spans="2:2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</row>
    <row r="21" spans="2:2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</row>
    <row r="22" spans="2:2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</row>
    <row r="23" spans="2:2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</row>
    <row r="24" spans="2:2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</row>
    <row r="25" spans="2:2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</row>
    <row r="26" spans="2:2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</row>
    <row r="27" spans="2:2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</row>
    <row r="28" spans="2:2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</row>
    <row r="29" spans="2:2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</row>
    <row r="30" spans="2:2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</row>
    <row r="31" spans="2:2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</row>
    <row r="32" spans="2:20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</row>
    <row r="33" spans="2:20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</row>
    <row r="34" spans="2:20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</row>
    <row r="35" spans="2:20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</row>
    <row r="36" spans="2:20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</row>
    <row r="37" spans="2:20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</row>
    <row r="38" spans="2:20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</row>
    <row r="39" spans="2:20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</row>
    <row r="40" spans="2:20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</row>
    <row r="41" spans="2:20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</row>
    <row r="42" spans="2:20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</row>
    <row r="43" spans="2:20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</row>
    <row r="44" spans="2:20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</row>
    <row r="45" spans="2:20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</row>
    <row r="46" spans="2:20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</row>
    <row r="47" spans="2:20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</row>
    <row r="48" spans="2:20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</row>
    <row r="49" spans="2:20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</row>
    <row r="50" spans="2:20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</row>
    <row r="51" spans="2:20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</row>
    <row r="52" spans="2:20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</row>
    <row r="53" spans="2:20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</row>
    <row r="54" spans="2:20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</row>
    <row r="55" spans="2:20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</row>
    <row r="56" spans="2:20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</row>
    <row r="57" spans="2:20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</row>
    <row r="58" spans="2:20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</row>
    <row r="59" spans="2:20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</row>
    <row r="60" spans="2:20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</row>
    <row r="61" spans="2:20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</row>
    <row r="62" spans="2:20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</row>
    <row r="63" spans="2:20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</row>
    <row r="64" spans="2:20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</row>
    <row r="65" spans="2:20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</row>
    <row r="66" spans="2:20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</row>
    <row r="67" spans="2:20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</row>
    <row r="68" spans="2:20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</row>
    <row r="69" spans="2:20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</row>
    <row r="70" spans="2:20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</row>
    <row r="71" spans="2:20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</row>
    <row r="72" spans="2:20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</row>
    <row r="73" spans="2:20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</row>
    <row r="74" spans="2:20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</row>
    <row r="75" spans="2:20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</row>
    <row r="76" spans="2:20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</row>
    <row r="77" spans="2:20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</row>
    <row r="78" spans="2:20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</row>
    <row r="79" spans="2:20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</row>
    <row r="80" spans="2:20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</row>
    <row r="81" spans="2:20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</row>
    <row r="82" spans="2:20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</row>
    <row r="83" spans="2:20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</row>
    <row r="84" spans="2:20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</row>
    <row r="85" spans="2:20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</row>
    <row r="86" spans="2:20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</row>
    <row r="87" spans="2:20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</row>
    <row r="88" spans="2:20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</row>
    <row r="89" spans="2:20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</row>
    <row r="90" spans="2:20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</row>
    <row r="91" spans="2:20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</row>
    <row r="92" spans="2:20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</row>
    <row r="93" spans="2:20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</row>
    <row r="94" spans="2:20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</row>
    <row r="95" spans="2:20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</row>
    <row r="96" spans="2:20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</row>
    <row r="97" spans="2:20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</row>
    <row r="98" spans="2:20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</row>
    <row r="99" spans="2:20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</row>
    <row r="100" spans="2:20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</row>
    <row r="101" spans="2:20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</row>
    <row r="102" spans="2:20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</row>
    <row r="103" spans="2:20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</row>
    <row r="104" spans="2:20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</row>
    <row r="105" spans="2:20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</row>
    <row r="106" spans="2:20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</row>
    <row r="107" spans="2:20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</row>
    <row r="108" spans="2:20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</row>
    <row r="109" spans="2:20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</row>
    <row r="110" spans="2:20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L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85546875" style="2" bestFit="1" customWidth="1"/>
    <col min="3" max="3" width="21.14062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16.42578125" style="1" bestFit="1" customWidth="1"/>
    <col min="8" max="8" width="6.5703125" style="1" bestFit="1" customWidth="1"/>
    <col min="9" max="9" width="7.85546875" style="1" bestFit="1" customWidth="1"/>
    <col min="10" max="10" width="7.140625" style="1" bestFit="1" customWidth="1"/>
    <col min="11" max="11" width="6.5703125" style="1" customWidth="1"/>
    <col min="12" max="12" width="9" style="1" bestFit="1" customWidth="1"/>
    <col min="13" max="13" width="6.85546875" style="1" bestFit="1" customWidth="1"/>
    <col min="14" max="14" width="8.140625" style="1" customWidth="1"/>
    <col min="15" max="15" width="11.28515625" style="1" bestFit="1" customWidth="1"/>
    <col min="16" max="16" width="12.28515625" style="1" bestFit="1" customWidth="1"/>
    <col min="17" max="17" width="10.140625" style="1" bestFit="1" customWidth="1"/>
    <col min="18" max="18" width="11.28515625" style="1" bestFit="1" customWidth="1"/>
    <col min="19" max="19" width="11.85546875" style="1" bestFit="1" customWidth="1"/>
    <col min="20" max="20" width="10.28515625" style="1" customWidth="1"/>
    <col min="21" max="21" width="7.570312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4">
      <c r="B1" s="57" t="s">
        <v>181</v>
      </c>
      <c r="C1" s="81" t="s" vm="1">
        <v>235</v>
      </c>
    </row>
    <row r="2" spans="2:64">
      <c r="B2" s="57" t="s">
        <v>180</v>
      </c>
      <c r="C2" s="81" t="s">
        <v>236</v>
      </c>
    </row>
    <row r="3" spans="2:64">
      <c r="B3" s="57" t="s">
        <v>182</v>
      </c>
      <c r="C3" s="81" t="s">
        <v>237</v>
      </c>
    </row>
    <row r="4" spans="2:64">
      <c r="B4" s="57" t="s">
        <v>183</v>
      </c>
      <c r="C4" s="81">
        <v>9604</v>
      </c>
    </row>
    <row r="6" spans="2:64" ht="26.25" customHeight="1">
      <c r="B6" s="151" t="s">
        <v>212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3"/>
    </row>
    <row r="7" spans="2:64" ht="26.25" customHeight="1">
      <c r="B7" s="151" t="s">
        <v>90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3"/>
      <c r="BL7" s="3"/>
    </row>
    <row r="8" spans="2:64" s="3" customFormat="1" ht="65.25" customHeight="1">
      <c r="B8" s="23" t="s">
        <v>117</v>
      </c>
      <c r="C8" s="31" t="s">
        <v>44</v>
      </c>
      <c r="D8" s="77" t="s">
        <v>121</v>
      </c>
      <c r="E8" s="77" t="s">
        <v>229</v>
      </c>
      <c r="F8" s="73" t="s">
        <v>119</v>
      </c>
      <c r="G8" s="31" t="s">
        <v>63</v>
      </c>
      <c r="H8" s="31" t="s">
        <v>15</v>
      </c>
      <c r="I8" s="31" t="s">
        <v>64</v>
      </c>
      <c r="J8" s="31" t="s">
        <v>104</v>
      </c>
      <c r="K8" s="31" t="s">
        <v>18</v>
      </c>
      <c r="L8" s="31" t="s">
        <v>103</v>
      </c>
      <c r="M8" s="31" t="s">
        <v>17</v>
      </c>
      <c r="N8" s="31" t="s">
        <v>19</v>
      </c>
      <c r="O8" s="31" t="s">
        <v>0</v>
      </c>
      <c r="P8" s="31" t="s">
        <v>107</v>
      </c>
      <c r="Q8" s="31" t="s">
        <v>60</v>
      </c>
      <c r="R8" s="14" t="s">
        <v>57</v>
      </c>
      <c r="S8" s="77" t="s">
        <v>184</v>
      </c>
      <c r="T8" s="32" t="s">
        <v>186</v>
      </c>
      <c r="BH8" s="1"/>
      <c r="BI8" s="1"/>
    </row>
    <row r="9" spans="2:64" s="3" customFormat="1" ht="20.2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61</v>
      </c>
      <c r="Q9" s="33" t="s">
        <v>23</v>
      </c>
      <c r="R9" s="17" t="s">
        <v>20</v>
      </c>
      <c r="S9" s="33" t="s">
        <v>23</v>
      </c>
      <c r="T9" s="18" t="s">
        <v>20</v>
      </c>
      <c r="BG9" s="1"/>
      <c r="BH9" s="1"/>
      <c r="BI9" s="1"/>
      <c r="BL9" s="4"/>
    </row>
    <row r="10" spans="2:6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115</v>
      </c>
      <c r="R10" s="20" t="s">
        <v>116</v>
      </c>
      <c r="S10" s="20" t="s">
        <v>187</v>
      </c>
      <c r="T10" s="21" t="s">
        <v>230</v>
      </c>
      <c r="U10" s="5"/>
      <c r="BG10" s="1"/>
      <c r="BH10" s="3"/>
      <c r="BI10" s="1"/>
    </row>
    <row r="11" spans="2:64" s="4" customFormat="1" ht="18" customHeight="1">
      <c r="B11" s="82" t="s">
        <v>37</v>
      </c>
      <c r="C11" s="83"/>
      <c r="D11" s="83"/>
      <c r="E11" s="83"/>
      <c r="F11" s="83"/>
      <c r="G11" s="83"/>
      <c r="H11" s="83"/>
      <c r="I11" s="83"/>
      <c r="J11" s="83"/>
      <c r="K11" s="91">
        <v>4.3566027353753967</v>
      </c>
      <c r="L11" s="83"/>
      <c r="M11" s="83"/>
      <c r="N11" s="105">
        <v>1.5017033531859771E-2</v>
      </c>
      <c r="O11" s="91"/>
      <c r="P11" s="93"/>
      <c r="Q11" s="91">
        <v>13337.065199999999</v>
      </c>
      <c r="R11" s="83"/>
      <c r="S11" s="92">
        <v>1</v>
      </c>
      <c r="T11" s="92">
        <v>0.1220533308267885</v>
      </c>
      <c r="U11" s="5"/>
      <c r="BG11" s="1"/>
      <c r="BH11" s="3"/>
      <c r="BI11" s="1"/>
      <c r="BL11" s="1"/>
    </row>
    <row r="12" spans="2:64">
      <c r="B12" s="84" t="s">
        <v>233</v>
      </c>
      <c r="C12" s="85"/>
      <c r="D12" s="85"/>
      <c r="E12" s="85"/>
      <c r="F12" s="85"/>
      <c r="G12" s="85"/>
      <c r="H12" s="85"/>
      <c r="I12" s="85"/>
      <c r="J12" s="85"/>
      <c r="K12" s="94">
        <v>4.3566027353753949</v>
      </c>
      <c r="L12" s="85"/>
      <c r="M12" s="85"/>
      <c r="N12" s="106">
        <v>1.5017033531859769E-2</v>
      </c>
      <c r="O12" s="94"/>
      <c r="P12" s="96"/>
      <c r="Q12" s="94">
        <v>13337.065200000003</v>
      </c>
      <c r="R12" s="85"/>
      <c r="S12" s="95">
        <v>1.0000000000000002</v>
      </c>
      <c r="T12" s="95">
        <v>0.12205333082678854</v>
      </c>
      <c r="BH12" s="3"/>
    </row>
    <row r="13" spans="2:64" ht="20.25">
      <c r="B13" s="104" t="s">
        <v>36</v>
      </c>
      <c r="C13" s="85"/>
      <c r="D13" s="85"/>
      <c r="E13" s="85"/>
      <c r="F13" s="85"/>
      <c r="G13" s="85"/>
      <c r="H13" s="85"/>
      <c r="I13" s="85"/>
      <c r="J13" s="85"/>
      <c r="K13" s="94">
        <v>4.383317185952099</v>
      </c>
      <c r="L13" s="85"/>
      <c r="M13" s="85"/>
      <c r="N13" s="106">
        <v>1.2950510637658648E-2</v>
      </c>
      <c r="O13" s="94"/>
      <c r="P13" s="96"/>
      <c r="Q13" s="94">
        <v>10353.608690000001</v>
      </c>
      <c r="R13" s="85"/>
      <c r="S13" s="95">
        <v>0.77630337219915535</v>
      </c>
      <c r="T13" s="95">
        <v>9.4750412308975032E-2</v>
      </c>
      <c r="BH13" s="4"/>
    </row>
    <row r="14" spans="2:64">
      <c r="B14" s="90" t="s">
        <v>283</v>
      </c>
      <c r="C14" s="87" t="s">
        <v>284</v>
      </c>
      <c r="D14" s="100" t="s">
        <v>122</v>
      </c>
      <c r="E14" s="100" t="s">
        <v>285</v>
      </c>
      <c r="F14" s="87" t="s">
        <v>286</v>
      </c>
      <c r="G14" s="100" t="s">
        <v>287</v>
      </c>
      <c r="H14" s="87" t="s">
        <v>288</v>
      </c>
      <c r="I14" s="87" t="s">
        <v>162</v>
      </c>
      <c r="J14" s="87"/>
      <c r="K14" s="97">
        <v>3.47</v>
      </c>
      <c r="L14" s="100" t="s">
        <v>166</v>
      </c>
      <c r="M14" s="101">
        <v>5.8999999999999999E-3</v>
      </c>
      <c r="N14" s="101">
        <v>6.0000000000000001E-3</v>
      </c>
      <c r="O14" s="97">
        <v>234512.00000000003</v>
      </c>
      <c r="P14" s="99">
        <v>98.95</v>
      </c>
      <c r="Q14" s="97">
        <v>232.04962000000003</v>
      </c>
      <c r="R14" s="98">
        <v>4.3931316292851221E-5</v>
      </c>
      <c r="S14" s="98">
        <v>1.7398851735387785E-2</v>
      </c>
      <c r="T14" s="98">
        <v>2.1235878068655285E-3</v>
      </c>
    </row>
    <row r="15" spans="2:64">
      <c r="B15" s="90" t="s">
        <v>289</v>
      </c>
      <c r="C15" s="87" t="s">
        <v>290</v>
      </c>
      <c r="D15" s="100" t="s">
        <v>122</v>
      </c>
      <c r="E15" s="100" t="s">
        <v>285</v>
      </c>
      <c r="F15" s="87" t="s">
        <v>291</v>
      </c>
      <c r="G15" s="100" t="s">
        <v>287</v>
      </c>
      <c r="H15" s="87" t="s">
        <v>288</v>
      </c>
      <c r="I15" s="87" t="s">
        <v>164</v>
      </c>
      <c r="J15" s="87"/>
      <c r="K15" s="97">
        <v>4.2499999999999991</v>
      </c>
      <c r="L15" s="100" t="s">
        <v>166</v>
      </c>
      <c r="M15" s="101">
        <v>0.04</v>
      </c>
      <c r="N15" s="101">
        <v>8.0000000000000002E-3</v>
      </c>
      <c r="O15" s="97">
        <v>325338.00000000006</v>
      </c>
      <c r="P15" s="99">
        <v>116.35</v>
      </c>
      <c r="Q15" s="97">
        <v>378.53080000000006</v>
      </c>
      <c r="R15" s="98">
        <v>1.570394498034461E-4</v>
      </c>
      <c r="S15" s="98">
        <v>2.8381866199469436E-2</v>
      </c>
      <c r="T15" s="98">
        <v>3.4641013047254894E-3</v>
      </c>
    </row>
    <row r="16" spans="2:64">
      <c r="B16" s="90" t="s">
        <v>292</v>
      </c>
      <c r="C16" s="87" t="s">
        <v>293</v>
      </c>
      <c r="D16" s="100" t="s">
        <v>122</v>
      </c>
      <c r="E16" s="100" t="s">
        <v>285</v>
      </c>
      <c r="F16" s="87" t="s">
        <v>291</v>
      </c>
      <c r="G16" s="100" t="s">
        <v>287</v>
      </c>
      <c r="H16" s="87" t="s">
        <v>288</v>
      </c>
      <c r="I16" s="87" t="s">
        <v>164</v>
      </c>
      <c r="J16" s="87"/>
      <c r="K16" s="97">
        <v>5.59</v>
      </c>
      <c r="L16" s="100" t="s">
        <v>166</v>
      </c>
      <c r="M16" s="101">
        <v>9.8999999999999991E-3</v>
      </c>
      <c r="N16" s="101">
        <v>1.0500000000000001E-2</v>
      </c>
      <c r="O16" s="97">
        <v>640485.00000000012</v>
      </c>
      <c r="P16" s="99">
        <v>99.61</v>
      </c>
      <c r="Q16" s="97">
        <v>637.98711000000014</v>
      </c>
      <c r="R16" s="98">
        <v>2.1251220190359653E-4</v>
      </c>
      <c r="S16" s="98">
        <v>4.7835644531452108E-2</v>
      </c>
      <c r="T16" s="98">
        <v>5.83849974730998E-3</v>
      </c>
    </row>
    <row r="17" spans="2:59" ht="20.25">
      <c r="B17" s="90" t="s">
        <v>294</v>
      </c>
      <c r="C17" s="87" t="s">
        <v>295</v>
      </c>
      <c r="D17" s="100" t="s">
        <v>122</v>
      </c>
      <c r="E17" s="100" t="s">
        <v>285</v>
      </c>
      <c r="F17" s="87" t="s">
        <v>291</v>
      </c>
      <c r="G17" s="100" t="s">
        <v>287</v>
      </c>
      <c r="H17" s="87" t="s">
        <v>288</v>
      </c>
      <c r="I17" s="87" t="s">
        <v>164</v>
      </c>
      <c r="J17" s="87"/>
      <c r="K17" s="97">
        <v>1.9900000000000004</v>
      </c>
      <c r="L17" s="100" t="s">
        <v>166</v>
      </c>
      <c r="M17" s="101">
        <v>2.58E-2</v>
      </c>
      <c r="N17" s="101">
        <v>7.6000000000000009E-3</v>
      </c>
      <c r="O17" s="97">
        <v>83054.000000000015</v>
      </c>
      <c r="P17" s="99">
        <v>108.3</v>
      </c>
      <c r="Q17" s="97">
        <v>89.947479999999999</v>
      </c>
      <c r="R17" s="98">
        <v>3.0494322014077753E-5</v>
      </c>
      <c r="S17" s="98">
        <v>6.7441733733145433E-3</v>
      </c>
      <c r="T17" s="98">
        <v>8.2314882388637807E-4</v>
      </c>
      <c r="BG17" s="4"/>
    </row>
    <row r="18" spans="2:59">
      <c r="B18" s="90" t="s">
        <v>296</v>
      </c>
      <c r="C18" s="87" t="s">
        <v>297</v>
      </c>
      <c r="D18" s="100" t="s">
        <v>122</v>
      </c>
      <c r="E18" s="100" t="s">
        <v>285</v>
      </c>
      <c r="F18" s="87" t="s">
        <v>291</v>
      </c>
      <c r="G18" s="100" t="s">
        <v>287</v>
      </c>
      <c r="H18" s="87" t="s">
        <v>288</v>
      </c>
      <c r="I18" s="87" t="s">
        <v>164</v>
      </c>
      <c r="J18" s="87"/>
      <c r="K18" s="97">
        <v>3.0599999999999996</v>
      </c>
      <c r="L18" s="100" t="s">
        <v>166</v>
      </c>
      <c r="M18" s="101">
        <v>6.4000000000000003E-3</v>
      </c>
      <c r="N18" s="101">
        <v>5.8000000000000005E-3</v>
      </c>
      <c r="O18" s="97">
        <v>701616.00000000012</v>
      </c>
      <c r="P18" s="99">
        <v>99.57</v>
      </c>
      <c r="Q18" s="97">
        <v>698.59901000000013</v>
      </c>
      <c r="R18" s="98">
        <v>2.2272852088587808E-4</v>
      </c>
      <c r="S18" s="98">
        <v>5.2380265037618633E-2</v>
      </c>
      <c r="T18" s="98">
        <v>6.3931858174313301E-3</v>
      </c>
    </row>
    <row r="19" spans="2:59">
      <c r="B19" s="90" t="s">
        <v>298</v>
      </c>
      <c r="C19" s="87" t="s">
        <v>299</v>
      </c>
      <c r="D19" s="100" t="s">
        <v>122</v>
      </c>
      <c r="E19" s="100" t="s">
        <v>285</v>
      </c>
      <c r="F19" s="87" t="s">
        <v>300</v>
      </c>
      <c r="G19" s="100" t="s">
        <v>287</v>
      </c>
      <c r="H19" s="87" t="s">
        <v>288</v>
      </c>
      <c r="I19" s="87" t="s">
        <v>164</v>
      </c>
      <c r="J19" s="87"/>
      <c r="K19" s="97">
        <v>3.19</v>
      </c>
      <c r="L19" s="100" t="s">
        <v>166</v>
      </c>
      <c r="M19" s="101">
        <v>6.9999999999999993E-3</v>
      </c>
      <c r="N19" s="101">
        <v>5.8999999999999999E-3</v>
      </c>
      <c r="O19" s="97">
        <v>557313.00000000012</v>
      </c>
      <c r="P19" s="99">
        <v>101.29</v>
      </c>
      <c r="Q19" s="97">
        <v>564.50236000000007</v>
      </c>
      <c r="R19" s="98">
        <v>1.1197675245657966E-4</v>
      </c>
      <c r="S19" s="98">
        <v>4.2325830423322823E-2</v>
      </c>
      <c r="T19" s="98">
        <v>5.1660085831763706E-3</v>
      </c>
      <c r="BG19" s="3"/>
    </row>
    <row r="20" spans="2:59">
      <c r="B20" s="90" t="s">
        <v>301</v>
      </c>
      <c r="C20" s="87" t="s">
        <v>302</v>
      </c>
      <c r="D20" s="100" t="s">
        <v>122</v>
      </c>
      <c r="E20" s="100" t="s">
        <v>285</v>
      </c>
      <c r="F20" s="87" t="s">
        <v>300</v>
      </c>
      <c r="G20" s="100" t="s">
        <v>287</v>
      </c>
      <c r="H20" s="87" t="s">
        <v>288</v>
      </c>
      <c r="I20" s="87" t="s">
        <v>164</v>
      </c>
      <c r="J20" s="87"/>
      <c r="K20" s="97">
        <v>4.96</v>
      </c>
      <c r="L20" s="100" t="s">
        <v>166</v>
      </c>
      <c r="M20" s="101">
        <v>0.05</v>
      </c>
      <c r="N20" s="101">
        <v>9.5999999999999992E-3</v>
      </c>
      <c r="O20" s="97">
        <v>689795.00000000012</v>
      </c>
      <c r="P20" s="99">
        <v>126.5</v>
      </c>
      <c r="Q20" s="97">
        <v>872.59067000000016</v>
      </c>
      <c r="R20" s="98">
        <v>2.1887088079192618E-4</v>
      </c>
      <c r="S20" s="98">
        <v>6.5425988170171062E-2</v>
      </c>
      <c r="T20" s="98">
        <v>7.9854597788034404E-3</v>
      </c>
    </row>
    <row r="21" spans="2:59">
      <c r="B21" s="90" t="s">
        <v>303</v>
      </c>
      <c r="C21" s="87" t="s">
        <v>304</v>
      </c>
      <c r="D21" s="100" t="s">
        <v>122</v>
      </c>
      <c r="E21" s="100" t="s">
        <v>285</v>
      </c>
      <c r="F21" s="87" t="s">
        <v>305</v>
      </c>
      <c r="G21" s="100" t="s">
        <v>287</v>
      </c>
      <c r="H21" s="87" t="s">
        <v>306</v>
      </c>
      <c r="I21" s="87" t="s">
        <v>162</v>
      </c>
      <c r="J21" s="87"/>
      <c r="K21" s="97">
        <v>3.2000000000000011</v>
      </c>
      <c r="L21" s="100" t="s">
        <v>166</v>
      </c>
      <c r="M21" s="101">
        <v>8.0000000000000002E-3</v>
      </c>
      <c r="N21" s="101">
        <v>7.4000000000000021E-3</v>
      </c>
      <c r="O21" s="97">
        <v>790943.00000000012</v>
      </c>
      <c r="P21" s="99">
        <v>101.19</v>
      </c>
      <c r="Q21" s="97">
        <v>800.35519999999997</v>
      </c>
      <c r="R21" s="98">
        <v>1.2271433890836878E-3</v>
      </c>
      <c r="S21" s="98">
        <v>6.0009843844806281E-2</v>
      </c>
      <c r="T21" s="98">
        <v>7.3244013236540579E-3</v>
      </c>
    </row>
    <row r="22" spans="2:59">
      <c r="B22" s="90" t="s">
        <v>307</v>
      </c>
      <c r="C22" s="87" t="s">
        <v>308</v>
      </c>
      <c r="D22" s="100" t="s">
        <v>122</v>
      </c>
      <c r="E22" s="100" t="s">
        <v>285</v>
      </c>
      <c r="F22" s="87" t="s">
        <v>300</v>
      </c>
      <c r="G22" s="100" t="s">
        <v>287</v>
      </c>
      <c r="H22" s="87" t="s">
        <v>306</v>
      </c>
      <c r="I22" s="87" t="s">
        <v>164</v>
      </c>
      <c r="J22" s="87"/>
      <c r="K22" s="97">
        <v>2.15</v>
      </c>
      <c r="L22" s="100" t="s">
        <v>166</v>
      </c>
      <c r="M22" s="101">
        <v>4.0999999999999995E-2</v>
      </c>
      <c r="N22" s="101">
        <v>8.199999999999999E-3</v>
      </c>
      <c r="O22" s="97">
        <v>300000.00000000006</v>
      </c>
      <c r="P22" s="99">
        <v>132.30000000000001</v>
      </c>
      <c r="Q22" s="97">
        <v>396.89998000000008</v>
      </c>
      <c r="R22" s="98">
        <v>7.7010810007400749E-5</v>
      </c>
      <c r="S22" s="98">
        <v>2.9759169206130906E-2</v>
      </c>
      <c r="T22" s="98">
        <v>3.6322057242462722E-3</v>
      </c>
    </row>
    <row r="23" spans="2:59">
      <c r="B23" s="90" t="s">
        <v>309</v>
      </c>
      <c r="C23" s="87" t="s">
        <v>310</v>
      </c>
      <c r="D23" s="100" t="s">
        <v>122</v>
      </c>
      <c r="E23" s="100" t="s">
        <v>285</v>
      </c>
      <c r="F23" s="87" t="s">
        <v>286</v>
      </c>
      <c r="G23" s="100" t="s">
        <v>287</v>
      </c>
      <c r="H23" s="87" t="s">
        <v>306</v>
      </c>
      <c r="I23" s="87" t="s">
        <v>162</v>
      </c>
      <c r="J23" s="87"/>
      <c r="K23" s="97">
        <v>3.6800000000000006</v>
      </c>
      <c r="L23" s="100" t="s">
        <v>166</v>
      </c>
      <c r="M23" s="101">
        <v>3.4000000000000002E-2</v>
      </c>
      <c r="N23" s="101">
        <v>7.9000000000000008E-3</v>
      </c>
      <c r="O23" s="97">
        <v>23997.000000000004</v>
      </c>
      <c r="P23" s="99">
        <v>112.62</v>
      </c>
      <c r="Q23" s="97">
        <v>27.025419999999997</v>
      </c>
      <c r="R23" s="98">
        <v>1.2827509895790181E-5</v>
      </c>
      <c r="S23" s="98">
        <v>2.0263393478799217E-3</v>
      </c>
      <c r="T23" s="98">
        <v>2.4732146679412695E-4</v>
      </c>
    </row>
    <row r="24" spans="2:59">
      <c r="B24" s="90" t="s">
        <v>311</v>
      </c>
      <c r="C24" s="87" t="s">
        <v>312</v>
      </c>
      <c r="D24" s="100" t="s">
        <v>122</v>
      </c>
      <c r="E24" s="100" t="s">
        <v>285</v>
      </c>
      <c r="F24" s="87" t="s">
        <v>313</v>
      </c>
      <c r="G24" s="100" t="s">
        <v>314</v>
      </c>
      <c r="H24" s="87" t="s">
        <v>306</v>
      </c>
      <c r="I24" s="87" t="s">
        <v>162</v>
      </c>
      <c r="J24" s="87"/>
      <c r="K24" s="97">
        <v>6.990000000000002</v>
      </c>
      <c r="L24" s="100" t="s">
        <v>166</v>
      </c>
      <c r="M24" s="101">
        <v>1.34E-2</v>
      </c>
      <c r="N24" s="101">
        <v>1.8400000000000003E-2</v>
      </c>
      <c r="O24" s="97">
        <v>573167.00000000012</v>
      </c>
      <c r="P24" s="99">
        <v>97.37</v>
      </c>
      <c r="Q24" s="97">
        <v>558.09269999999992</v>
      </c>
      <c r="R24" s="98">
        <v>2.6122733783898964E-4</v>
      </c>
      <c r="S24" s="98">
        <v>4.1845240435654463E-2</v>
      </c>
      <c r="T24" s="98">
        <v>5.1073509744194419E-3</v>
      </c>
    </row>
    <row r="25" spans="2:59">
      <c r="B25" s="90" t="s">
        <v>315</v>
      </c>
      <c r="C25" s="87" t="s">
        <v>316</v>
      </c>
      <c r="D25" s="100" t="s">
        <v>122</v>
      </c>
      <c r="E25" s="100" t="s">
        <v>285</v>
      </c>
      <c r="F25" s="87" t="s">
        <v>300</v>
      </c>
      <c r="G25" s="100" t="s">
        <v>287</v>
      </c>
      <c r="H25" s="87" t="s">
        <v>306</v>
      </c>
      <c r="I25" s="87" t="s">
        <v>164</v>
      </c>
      <c r="J25" s="87"/>
      <c r="K25" s="97">
        <v>4.1399999999999997</v>
      </c>
      <c r="L25" s="100" t="s">
        <v>166</v>
      </c>
      <c r="M25" s="101">
        <v>0.04</v>
      </c>
      <c r="N25" s="101">
        <v>8.3999999999999995E-3</v>
      </c>
      <c r="O25" s="97">
        <v>100000.00000000001</v>
      </c>
      <c r="P25" s="99">
        <v>119.39</v>
      </c>
      <c r="Q25" s="97">
        <v>119.39001000000002</v>
      </c>
      <c r="R25" s="98">
        <v>3.4427378028103071E-5</v>
      </c>
      <c r="S25" s="98">
        <v>8.9517452460230931E-3</v>
      </c>
      <c r="T25" s="98">
        <v>1.0925903239899879E-3</v>
      </c>
    </row>
    <row r="26" spans="2:59">
      <c r="B26" s="90" t="s">
        <v>317</v>
      </c>
      <c r="C26" s="87" t="s">
        <v>318</v>
      </c>
      <c r="D26" s="100" t="s">
        <v>122</v>
      </c>
      <c r="E26" s="100" t="s">
        <v>285</v>
      </c>
      <c r="F26" s="87" t="s">
        <v>319</v>
      </c>
      <c r="G26" s="100" t="s">
        <v>314</v>
      </c>
      <c r="H26" s="87" t="s">
        <v>320</v>
      </c>
      <c r="I26" s="87" t="s">
        <v>164</v>
      </c>
      <c r="J26" s="87"/>
      <c r="K26" s="97">
        <v>6.6199999999999992</v>
      </c>
      <c r="L26" s="100" t="s">
        <v>166</v>
      </c>
      <c r="M26" s="101">
        <v>2.3399999999999997E-2</v>
      </c>
      <c r="N26" s="101">
        <v>2.1399999999999995E-2</v>
      </c>
      <c r="O26" s="97">
        <v>453278.00000000006</v>
      </c>
      <c r="P26" s="99">
        <v>101.81</v>
      </c>
      <c r="Q26" s="97">
        <v>461.48231000000004</v>
      </c>
      <c r="R26" s="98">
        <v>3.2436445253785479E-4</v>
      </c>
      <c r="S26" s="98">
        <v>3.4601488639344737E-2</v>
      </c>
      <c r="T26" s="98">
        <v>4.2232269399973075E-3</v>
      </c>
    </row>
    <row r="27" spans="2:59">
      <c r="B27" s="90" t="s">
        <v>321</v>
      </c>
      <c r="C27" s="87" t="s">
        <v>322</v>
      </c>
      <c r="D27" s="100" t="s">
        <v>122</v>
      </c>
      <c r="E27" s="100" t="s">
        <v>285</v>
      </c>
      <c r="F27" s="87" t="s">
        <v>323</v>
      </c>
      <c r="G27" s="100" t="s">
        <v>324</v>
      </c>
      <c r="H27" s="87" t="s">
        <v>320</v>
      </c>
      <c r="I27" s="87" t="s">
        <v>164</v>
      </c>
      <c r="J27" s="87"/>
      <c r="K27" s="97">
        <v>3.6999999999999997</v>
      </c>
      <c r="L27" s="100" t="s">
        <v>166</v>
      </c>
      <c r="M27" s="101">
        <v>3.7000000000000005E-2</v>
      </c>
      <c r="N27" s="101">
        <v>1.0800000000000001E-2</v>
      </c>
      <c r="O27" s="97">
        <v>95000.000000000015</v>
      </c>
      <c r="P27" s="99">
        <v>112.98</v>
      </c>
      <c r="Q27" s="97">
        <v>107.33102000000002</v>
      </c>
      <c r="R27" s="98">
        <v>3.3052312034468347E-5</v>
      </c>
      <c r="S27" s="98">
        <v>8.0475740644950916E-3</v>
      </c>
      <c r="T27" s="98">
        <v>9.8223321964690234E-4</v>
      </c>
    </row>
    <row r="28" spans="2:59">
      <c r="B28" s="90" t="s">
        <v>325</v>
      </c>
      <c r="C28" s="87" t="s">
        <v>326</v>
      </c>
      <c r="D28" s="100" t="s">
        <v>122</v>
      </c>
      <c r="E28" s="100" t="s">
        <v>285</v>
      </c>
      <c r="F28" s="87" t="s">
        <v>305</v>
      </c>
      <c r="G28" s="100" t="s">
        <v>287</v>
      </c>
      <c r="H28" s="87" t="s">
        <v>320</v>
      </c>
      <c r="I28" s="87" t="s">
        <v>162</v>
      </c>
      <c r="J28" s="87"/>
      <c r="K28" s="97">
        <v>2.0100000000000007</v>
      </c>
      <c r="L28" s="100" t="s">
        <v>166</v>
      </c>
      <c r="M28" s="101">
        <v>3.1E-2</v>
      </c>
      <c r="N28" s="101">
        <v>7.7000000000000002E-3</v>
      </c>
      <c r="O28" s="97">
        <v>34407.000000000007</v>
      </c>
      <c r="P28" s="99">
        <v>112.61</v>
      </c>
      <c r="Q28" s="97">
        <v>38.745719999999999</v>
      </c>
      <c r="R28" s="98">
        <v>4.0004092609236054E-5</v>
      </c>
      <c r="S28" s="98">
        <v>2.9051158871143557E-3</v>
      </c>
      <c r="T28" s="98">
        <v>3.5457907046012764E-4</v>
      </c>
    </row>
    <row r="29" spans="2:59">
      <c r="B29" s="90" t="s">
        <v>327</v>
      </c>
      <c r="C29" s="87" t="s">
        <v>328</v>
      </c>
      <c r="D29" s="100" t="s">
        <v>122</v>
      </c>
      <c r="E29" s="100" t="s">
        <v>285</v>
      </c>
      <c r="F29" s="87" t="s">
        <v>305</v>
      </c>
      <c r="G29" s="100" t="s">
        <v>287</v>
      </c>
      <c r="H29" s="87" t="s">
        <v>320</v>
      </c>
      <c r="I29" s="87" t="s">
        <v>162</v>
      </c>
      <c r="J29" s="87"/>
      <c r="K29" s="97">
        <v>2.4499999999999993</v>
      </c>
      <c r="L29" s="100" t="s">
        <v>166</v>
      </c>
      <c r="M29" s="101">
        <v>2.7999999999999997E-2</v>
      </c>
      <c r="N29" s="101">
        <v>7.7000000000000002E-3</v>
      </c>
      <c r="O29" s="97">
        <v>443200.00000000006</v>
      </c>
      <c r="P29" s="99">
        <v>107.21</v>
      </c>
      <c r="Q29" s="97">
        <v>475.15470000000005</v>
      </c>
      <c r="R29" s="98">
        <v>4.5062036555967118E-4</v>
      </c>
      <c r="S29" s="98">
        <v>3.5626630962259979E-2</v>
      </c>
      <c r="T29" s="98">
        <v>4.348348975080624E-3</v>
      </c>
    </row>
    <row r="30" spans="2:59">
      <c r="B30" s="90" t="s">
        <v>329</v>
      </c>
      <c r="C30" s="87" t="s">
        <v>330</v>
      </c>
      <c r="D30" s="100" t="s">
        <v>122</v>
      </c>
      <c r="E30" s="100" t="s">
        <v>285</v>
      </c>
      <c r="F30" s="87" t="s">
        <v>331</v>
      </c>
      <c r="G30" s="100" t="s">
        <v>287</v>
      </c>
      <c r="H30" s="87" t="s">
        <v>320</v>
      </c>
      <c r="I30" s="87" t="s">
        <v>164</v>
      </c>
      <c r="J30" s="87"/>
      <c r="K30" s="97">
        <v>3.72</v>
      </c>
      <c r="L30" s="100" t="s">
        <v>166</v>
      </c>
      <c r="M30" s="101">
        <v>3.85E-2</v>
      </c>
      <c r="N30" s="101">
        <v>8.3999999999999995E-3</v>
      </c>
      <c r="O30" s="97">
        <v>7400.0000000000009</v>
      </c>
      <c r="P30" s="99">
        <v>119.25</v>
      </c>
      <c r="Q30" s="97">
        <v>8.8244900000000008</v>
      </c>
      <c r="R30" s="98">
        <v>1.7373624490236728E-5</v>
      </c>
      <c r="S30" s="98">
        <v>6.6165156034477522E-4</v>
      </c>
      <c r="T30" s="98">
        <v>8.0756776786821671E-5</v>
      </c>
    </row>
    <row r="31" spans="2:59">
      <c r="B31" s="90" t="s">
        <v>332</v>
      </c>
      <c r="C31" s="87" t="s">
        <v>333</v>
      </c>
      <c r="D31" s="100" t="s">
        <v>122</v>
      </c>
      <c r="E31" s="100" t="s">
        <v>285</v>
      </c>
      <c r="F31" s="87" t="s">
        <v>334</v>
      </c>
      <c r="G31" s="100" t="s">
        <v>335</v>
      </c>
      <c r="H31" s="87" t="s">
        <v>320</v>
      </c>
      <c r="I31" s="87" t="s">
        <v>164</v>
      </c>
      <c r="J31" s="87"/>
      <c r="K31" s="97">
        <v>8.9700000000000024</v>
      </c>
      <c r="L31" s="100" t="s">
        <v>166</v>
      </c>
      <c r="M31" s="101">
        <v>3.85E-2</v>
      </c>
      <c r="N31" s="101">
        <v>2.5400000000000006E-2</v>
      </c>
      <c r="O31" s="97">
        <v>189442.00000000003</v>
      </c>
      <c r="P31" s="99">
        <v>112.62</v>
      </c>
      <c r="Q31" s="97">
        <v>213.34957999999997</v>
      </c>
      <c r="R31" s="98">
        <v>6.8217656101515918E-5</v>
      </c>
      <c r="S31" s="98">
        <v>1.5996741172113336E-2</v>
      </c>
      <c r="T31" s="98">
        <v>1.9524555424304576E-3</v>
      </c>
    </row>
    <row r="32" spans="2:59">
      <c r="B32" s="90" t="s">
        <v>336</v>
      </c>
      <c r="C32" s="87" t="s">
        <v>337</v>
      </c>
      <c r="D32" s="100" t="s">
        <v>122</v>
      </c>
      <c r="E32" s="100" t="s">
        <v>285</v>
      </c>
      <c r="F32" s="87" t="s">
        <v>286</v>
      </c>
      <c r="G32" s="100" t="s">
        <v>287</v>
      </c>
      <c r="H32" s="87" t="s">
        <v>320</v>
      </c>
      <c r="I32" s="87" t="s">
        <v>162</v>
      </c>
      <c r="J32" s="87"/>
      <c r="K32" s="97">
        <v>3.33</v>
      </c>
      <c r="L32" s="100" t="s">
        <v>166</v>
      </c>
      <c r="M32" s="101">
        <v>0.05</v>
      </c>
      <c r="N32" s="101">
        <v>1.0699999999999998E-2</v>
      </c>
      <c r="O32" s="97">
        <v>99475.000000000015</v>
      </c>
      <c r="P32" s="99">
        <v>124.81</v>
      </c>
      <c r="Q32" s="97">
        <v>124.15475000000002</v>
      </c>
      <c r="R32" s="98">
        <v>9.9475099475099496E-5</v>
      </c>
      <c r="S32" s="98">
        <v>9.3090007537790266E-3</v>
      </c>
      <c r="T32" s="98">
        <v>1.1361945486678151E-3</v>
      </c>
    </row>
    <row r="33" spans="2:20">
      <c r="B33" s="90" t="s">
        <v>338</v>
      </c>
      <c r="C33" s="87" t="s">
        <v>339</v>
      </c>
      <c r="D33" s="100" t="s">
        <v>122</v>
      </c>
      <c r="E33" s="100" t="s">
        <v>285</v>
      </c>
      <c r="F33" s="87" t="s">
        <v>340</v>
      </c>
      <c r="G33" s="100" t="s">
        <v>314</v>
      </c>
      <c r="H33" s="87" t="s">
        <v>320</v>
      </c>
      <c r="I33" s="87" t="s">
        <v>164</v>
      </c>
      <c r="J33" s="87"/>
      <c r="K33" s="97">
        <v>2.98</v>
      </c>
      <c r="L33" s="100" t="s">
        <v>166</v>
      </c>
      <c r="M33" s="101">
        <v>0.03</v>
      </c>
      <c r="N33" s="101">
        <v>1.18E-2</v>
      </c>
      <c r="O33" s="97">
        <v>156673.00000000003</v>
      </c>
      <c r="P33" s="99">
        <v>112.89</v>
      </c>
      <c r="Q33" s="97">
        <v>176.86814000000004</v>
      </c>
      <c r="R33" s="98">
        <v>1.4903870600633019E-4</v>
      </c>
      <c r="S33" s="98">
        <v>1.3261398767099081E-2</v>
      </c>
      <c r="T33" s="98">
        <v>1.6185978909467093E-3</v>
      </c>
    </row>
    <row r="34" spans="2:20">
      <c r="B34" s="90" t="s">
        <v>341</v>
      </c>
      <c r="C34" s="87" t="s">
        <v>342</v>
      </c>
      <c r="D34" s="100" t="s">
        <v>122</v>
      </c>
      <c r="E34" s="100" t="s">
        <v>285</v>
      </c>
      <c r="F34" s="87" t="s">
        <v>343</v>
      </c>
      <c r="G34" s="100" t="s">
        <v>344</v>
      </c>
      <c r="H34" s="87" t="s">
        <v>345</v>
      </c>
      <c r="I34" s="87" t="s">
        <v>164</v>
      </c>
      <c r="J34" s="87"/>
      <c r="K34" s="97">
        <v>8.93</v>
      </c>
      <c r="L34" s="100" t="s">
        <v>166</v>
      </c>
      <c r="M34" s="101">
        <v>5.1500000000000004E-2</v>
      </c>
      <c r="N34" s="101">
        <v>4.2700000000000002E-2</v>
      </c>
      <c r="O34" s="97">
        <v>318434.00000000006</v>
      </c>
      <c r="P34" s="99">
        <v>129.56</v>
      </c>
      <c r="Q34" s="97">
        <v>412.56306000000006</v>
      </c>
      <c r="R34" s="98">
        <v>8.9673902330089777E-5</v>
      </c>
      <c r="S34" s="98">
        <v>3.0933571502672123E-2</v>
      </c>
      <c r="T34" s="98">
        <v>3.7755454362697577E-3</v>
      </c>
    </row>
    <row r="35" spans="2:20">
      <c r="B35" s="90" t="s">
        <v>346</v>
      </c>
      <c r="C35" s="87" t="s">
        <v>347</v>
      </c>
      <c r="D35" s="100" t="s">
        <v>122</v>
      </c>
      <c r="E35" s="100" t="s">
        <v>285</v>
      </c>
      <c r="F35" s="87" t="s">
        <v>348</v>
      </c>
      <c r="G35" s="100" t="s">
        <v>314</v>
      </c>
      <c r="H35" s="87" t="s">
        <v>345</v>
      </c>
      <c r="I35" s="87" t="s">
        <v>162</v>
      </c>
      <c r="J35" s="87"/>
      <c r="K35" s="97">
        <v>3.9499999999999997</v>
      </c>
      <c r="L35" s="100" t="s">
        <v>166</v>
      </c>
      <c r="M35" s="101">
        <v>4.8000000000000001E-2</v>
      </c>
      <c r="N35" s="101">
        <v>1.23E-2</v>
      </c>
      <c r="O35" s="97">
        <v>267782.00000000006</v>
      </c>
      <c r="P35" s="99">
        <v>118.14</v>
      </c>
      <c r="Q35" s="97">
        <v>316.35768000000007</v>
      </c>
      <c r="R35" s="98">
        <v>1.969642807231238E-4</v>
      </c>
      <c r="S35" s="98">
        <v>2.3720186956872648E-2</v>
      </c>
      <c r="T35" s="98">
        <v>2.8951278259204505E-3</v>
      </c>
    </row>
    <row r="36" spans="2:20">
      <c r="B36" s="90" t="s">
        <v>349</v>
      </c>
      <c r="C36" s="87" t="s">
        <v>350</v>
      </c>
      <c r="D36" s="100" t="s">
        <v>122</v>
      </c>
      <c r="E36" s="100" t="s">
        <v>285</v>
      </c>
      <c r="F36" s="87" t="s">
        <v>348</v>
      </c>
      <c r="G36" s="100" t="s">
        <v>314</v>
      </c>
      <c r="H36" s="87" t="s">
        <v>345</v>
      </c>
      <c r="I36" s="87" t="s">
        <v>162</v>
      </c>
      <c r="J36" s="87"/>
      <c r="K36" s="97">
        <v>7.7200000000000015</v>
      </c>
      <c r="L36" s="100" t="s">
        <v>166</v>
      </c>
      <c r="M36" s="101">
        <v>3.2000000000000001E-2</v>
      </c>
      <c r="N36" s="101">
        <v>2.3800000000000002E-2</v>
      </c>
      <c r="O36" s="97">
        <v>7802.0000000000009</v>
      </c>
      <c r="P36" s="99">
        <v>106.49</v>
      </c>
      <c r="Q36" s="97">
        <v>8.3083500000000008</v>
      </c>
      <c r="R36" s="98">
        <v>1.7194717726295004E-5</v>
      </c>
      <c r="S36" s="98">
        <v>6.2295189199494964E-4</v>
      </c>
      <c r="T36" s="98">
        <v>7.6033353362833401E-5</v>
      </c>
    </row>
    <row r="37" spans="2:20">
      <c r="B37" s="90" t="s">
        <v>351</v>
      </c>
      <c r="C37" s="87" t="s">
        <v>352</v>
      </c>
      <c r="D37" s="100" t="s">
        <v>122</v>
      </c>
      <c r="E37" s="100" t="s">
        <v>285</v>
      </c>
      <c r="F37" s="87" t="s">
        <v>353</v>
      </c>
      <c r="G37" s="100" t="s">
        <v>314</v>
      </c>
      <c r="H37" s="87" t="s">
        <v>345</v>
      </c>
      <c r="I37" s="87" t="s">
        <v>164</v>
      </c>
      <c r="J37" s="87"/>
      <c r="K37" s="97">
        <v>0.7400000000000001</v>
      </c>
      <c r="L37" s="100" t="s">
        <v>166</v>
      </c>
      <c r="M37" s="101">
        <v>4.5499999999999999E-2</v>
      </c>
      <c r="N37" s="101">
        <v>1.1900000000000001E-2</v>
      </c>
      <c r="O37" s="97">
        <v>147495.00000000003</v>
      </c>
      <c r="P37" s="99">
        <v>124.26</v>
      </c>
      <c r="Q37" s="97">
        <v>183.2773</v>
      </c>
      <c r="R37" s="98">
        <v>5.2147119967190403E-4</v>
      </c>
      <c r="S37" s="98">
        <v>1.3741951265260366E-2</v>
      </c>
      <c r="T37" s="98">
        <v>1.6772509239844284E-3</v>
      </c>
    </row>
    <row r="38" spans="2:20">
      <c r="B38" s="90" t="s">
        <v>354</v>
      </c>
      <c r="C38" s="87" t="s">
        <v>355</v>
      </c>
      <c r="D38" s="100" t="s">
        <v>122</v>
      </c>
      <c r="E38" s="100" t="s">
        <v>285</v>
      </c>
      <c r="F38" s="87" t="s">
        <v>353</v>
      </c>
      <c r="G38" s="100" t="s">
        <v>314</v>
      </c>
      <c r="H38" s="87" t="s">
        <v>345</v>
      </c>
      <c r="I38" s="87" t="s">
        <v>164</v>
      </c>
      <c r="J38" s="87"/>
      <c r="K38" s="97">
        <v>5.8899999999999988</v>
      </c>
      <c r="L38" s="100" t="s">
        <v>166</v>
      </c>
      <c r="M38" s="101">
        <v>4.7500000000000001E-2</v>
      </c>
      <c r="N38" s="101">
        <v>1.9699999999999999E-2</v>
      </c>
      <c r="O38" s="97">
        <v>106569.00000000001</v>
      </c>
      <c r="P38" s="99">
        <v>142.25</v>
      </c>
      <c r="Q38" s="97">
        <v>151.59442000000004</v>
      </c>
      <c r="R38" s="98">
        <v>6.7248817912824983E-5</v>
      </c>
      <c r="S38" s="98">
        <v>1.1366400158259708E-2</v>
      </c>
      <c r="T38" s="98">
        <v>1.3873069988257333E-3</v>
      </c>
    </row>
    <row r="39" spans="2:20">
      <c r="B39" s="90" t="s">
        <v>356</v>
      </c>
      <c r="C39" s="87" t="s">
        <v>357</v>
      </c>
      <c r="D39" s="100" t="s">
        <v>122</v>
      </c>
      <c r="E39" s="100" t="s">
        <v>285</v>
      </c>
      <c r="F39" s="87" t="s">
        <v>358</v>
      </c>
      <c r="G39" s="100" t="s">
        <v>287</v>
      </c>
      <c r="H39" s="87" t="s">
        <v>345</v>
      </c>
      <c r="I39" s="87" t="s">
        <v>164</v>
      </c>
      <c r="J39" s="87"/>
      <c r="K39" s="97">
        <v>3.4299999999999997</v>
      </c>
      <c r="L39" s="100" t="s">
        <v>166</v>
      </c>
      <c r="M39" s="101">
        <v>3.5499999999999997E-2</v>
      </c>
      <c r="N39" s="101">
        <v>8.3000000000000001E-3</v>
      </c>
      <c r="O39" s="97">
        <v>208856.75000000003</v>
      </c>
      <c r="P39" s="99">
        <v>118.35</v>
      </c>
      <c r="Q39" s="97">
        <v>247.18195000000003</v>
      </c>
      <c r="R39" s="98">
        <v>4.1862306326069976E-4</v>
      </c>
      <c r="S39" s="98">
        <v>1.8533458920182832E-2</v>
      </c>
      <c r="T39" s="98">
        <v>2.2620703929497697E-3</v>
      </c>
    </row>
    <row r="40" spans="2:20">
      <c r="B40" s="90" t="s">
        <v>359</v>
      </c>
      <c r="C40" s="87" t="s">
        <v>360</v>
      </c>
      <c r="D40" s="100" t="s">
        <v>122</v>
      </c>
      <c r="E40" s="100" t="s">
        <v>285</v>
      </c>
      <c r="F40" s="87" t="s">
        <v>358</v>
      </c>
      <c r="G40" s="100" t="s">
        <v>287</v>
      </c>
      <c r="H40" s="87" t="s">
        <v>345</v>
      </c>
      <c r="I40" s="87" t="s">
        <v>164</v>
      </c>
      <c r="J40" s="87"/>
      <c r="K40" s="97">
        <v>2.3800000000000003</v>
      </c>
      <c r="L40" s="100" t="s">
        <v>166</v>
      </c>
      <c r="M40" s="101">
        <v>4.6500000000000007E-2</v>
      </c>
      <c r="N40" s="101">
        <v>8.1000000000000013E-3</v>
      </c>
      <c r="O40" s="97">
        <v>100226.00000000001</v>
      </c>
      <c r="P40" s="99">
        <v>130.22</v>
      </c>
      <c r="Q40" s="97">
        <v>130.51429000000002</v>
      </c>
      <c r="R40" s="98">
        <v>1.9103539286416347E-4</v>
      </c>
      <c r="S40" s="98">
        <v>9.7858327932594958E-3</v>
      </c>
      <c r="T40" s="98">
        <v>1.1943934873313372E-3</v>
      </c>
    </row>
    <row r="41" spans="2:20">
      <c r="B41" s="90" t="s">
        <v>361</v>
      </c>
      <c r="C41" s="87" t="s">
        <v>362</v>
      </c>
      <c r="D41" s="100" t="s">
        <v>122</v>
      </c>
      <c r="E41" s="100" t="s">
        <v>285</v>
      </c>
      <c r="F41" s="87" t="s">
        <v>363</v>
      </c>
      <c r="G41" s="100" t="s">
        <v>364</v>
      </c>
      <c r="H41" s="87" t="s">
        <v>345</v>
      </c>
      <c r="I41" s="87" t="s">
        <v>164</v>
      </c>
      <c r="J41" s="87"/>
      <c r="K41" s="97">
        <v>5.7799999999999994</v>
      </c>
      <c r="L41" s="100" t="s">
        <v>166</v>
      </c>
      <c r="M41" s="101">
        <v>3.85E-2</v>
      </c>
      <c r="N41" s="101">
        <v>1.7399999999999999E-2</v>
      </c>
      <c r="O41" s="97">
        <v>9991.0000000000018</v>
      </c>
      <c r="P41" s="99">
        <v>115.4</v>
      </c>
      <c r="Q41" s="97">
        <v>11.529620000000003</v>
      </c>
      <c r="R41" s="98">
        <v>4.1707911203017973E-5</v>
      </c>
      <c r="S41" s="98">
        <v>8.6447954082131983E-4</v>
      </c>
      <c r="T41" s="98">
        <v>1.0551260738885476E-4</v>
      </c>
    </row>
    <row r="42" spans="2:20">
      <c r="B42" s="90" t="s">
        <v>365</v>
      </c>
      <c r="C42" s="87" t="s">
        <v>366</v>
      </c>
      <c r="D42" s="100" t="s">
        <v>122</v>
      </c>
      <c r="E42" s="100" t="s">
        <v>285</v>
      </c>
      <c r="F42" s="87" t="s">
        <v>363</v>
      </c>
      <c r="G42" s="100" t="s">
        <v>364</v>
      </c>
      <c r="H42" s="87" t="s">
        <v>345</v>
      </c>
      <c r="I42" s="87" t="s">
        <v>164</v>
      </c>
      <c r="J42" s="87"/>
      <c r="K42" s="97">
        <v>4.1100000000000003</v>
      </c>
      <c r="L42" s="100" t="s">
        <v>166</v>
      </c>
      <c r="M42" s="101">
        <v>3.9E-2</v>
      </c>
      <c r="N42" s="101">
        <v>1.44E-2</v>
      </c>
      <c r="O42" s="97">
        <v>9194.0000000000018</v>
      </c>
      <c r="P42" s="99">
        <v>118.62</v>
      </c>
      <c r="Q42" s="97">
        <v>10.905920000000002</v>
      </c>
      <c r="R42" s="98">
        <v>2.3040729765119387E-5</v>
      </c>
      <c r="S42" s="98">
        <v>8.1771512971234503E-4</v>
      </c>
      <c r="T42" s="98">
        <v>9.9804855248851118E-5</v>
      </c>
    </row>
    <row r="43" spans="2:20">
      <c r="B43" s="90" t="s">
        <v>367</v>
      </c>
      <c r="C43" s="87" t="s">
        <v>368</v>
      </c>
      <c r="D43" s="100" t="s">
        <v>122</v>
      </c>
      <c r="E43" s="100" t="s">
        <v>285</v>
      </c>
      <c r="F43" s="87" t="s">
        <v>363</v>
      </c>
      <c r="G43" s="100" t="s">
        <v>364</v>
      </c>
      <c r="H43" s="87" t="s">
        <v>345</v>
      </c>
      <c r="I43" s="87" t="s">
        <v>164</v>
      </c>
      <c r="J43" s="87"/>
      <c r="K43" s="97">
        <v>6.5699999999999994</v>
      </c>
      <c r="L43" s="100" t="s">
        <v>166</v>
      </c>
      <c r="M43" s="101">
        <v>3.85E-2</v>
      </c>
      <c r="N43" s="101">
        <v>1.9100000000000002E-2</v>
      </c>
      <c r="O43" s="97">
        <v>6731.0000000000009</v>
      </c>
      <c r="P43" s="99">
        <v>116.04</v>
      </c>
      <c r="Q43" s="97">
        <v>7.8106400000000011</v>
      </c>
      <c r="R43" s="98">
        <v>2.6924000000000005E-5</v>
      </c>
      <c r="S43" s="98">
        <v>5.8563408687542452E-4</v>
      </c>
      <c r="T43" s="98">
        <v>7.1478590948850397E-5</v>
      </c>
    </row>
    <row r="44" spans="2:20">
      <c r="B44" s="90" t="s">
        <v>369</v>
      </c>
      <c r="C44" s="87" t="s">
        <v>370</v>
      </c>
      <c r="D44" s="100" t="s">
        <v>122</v>
      </c>
      <c r="E44" s="100" t="s">
        <v>285</v>
      </c>
      <c r="F44" s="87" t="s">
        <v>371</v>
      </c>
      <c r="G44" s="100" t="s">
        <v>364</v>
      </c>
      <c r="H44" s="87" t="s">
        <v>345</v>
      </c>
      <c r="I44" s="87" t="s">
        <v>164</v>
      </c>
      <c r="J44" s="87"/>
      <c r="K44" s="97">
        <v>4.2200000000000015</v>
      </c>
      <c r="L44" s="100" t="s">
        <v>166</v>
      </c>
      <c r="M44" s="101">
        <v>3.7499999999999999E-2</v>
      </c>
      <c r="N44" s="101">
        <v>1.4300000000000002E-2</v>
      </c>
      <c r="O44" s="97">
        <v>72193.000000000015</v>
      </c>
      <c r="P44" s="99">
        <v>118.93</v>
      </c>
      <c r="Q44" s="97">
        <v>85.85915</v>
      </c>
      <c r="R44" s="98">
        <v>9.3188173989199638E-5</v>
      </c>
      <c r="S44" s="98">
        <v>6.4376344205020457E-3</v>
      </c>
      <c r="T44" s="98">
        <v>7.8573472366745708E-4</v>
      </c>
    </row>
    <row r="45" spans="2:20">
      <c r="B45" s="90" t="s">
        <v>372</v>
      </c>
      <c r="C45" s="87" t="s">
        <v>373</v>
      </c>
      <c r="D45" s="100" t="s">
        <v>122</v>
      </c>
      <c r="E45" s="100" t="s">
        <v>285</v>
      </c>
      <c r="F45" s="87" t="s">
        <v>371</v>
      </c>
      <c r="G45" s="100" t="s">
        <v>364</v>
      </c>
      <c r="H45" s="87" t="s">
        <v>345</v>
      </c>
      <c r="I45" s="87" t="s">
        <v>162</v>
      </c>
      <c r="J45" s="87"/>
      <c r="K45" s="97">
        <v>7.7200000000000006</v>
      </c>
      <c r="L45" s="100" t="s">
        <v>166</v>
      </c>
      <c r="M45" s="101">
        <v>2.4799999999999999E-2</v>
      </c>
      <c r="N45" s="101">
        <v>2.3699999999999995E-2</v>
      </c>
      <c r="O45" s="97">
        <v>9674.0000000000018</v>
      </c>
      <c r="P45" s="99">
        <v>100.95</v>
      </c>
      <c r="Q45" s="97">
        <v>9.7659100000000016</v>
      </c>
      <c r="R45" s="98">
        <v>2.2843718989471423E-5</v>
      </c>
      <c r="S45" s="98">
        <v>7.3223830382114366E-4</v>
      </c>
      <c r="T45" s="98">
        <v>8.9372123940328525E-5</v>
      </c>
    </row>
    <row r="46" spans="2:20">
      <c r="B46" s="90" t="s">
        <v>374</v>
      </c>
      <c r="C46" s="87" t="s">
        <v>375</v>
      </c>
      <c r="D46" s="100" t="s">
        <v>122</v>
      </c>
      <c r="E46" s="100" t="s">
        <v>285</v>
      </c>
      <c r="F46" s="87" t="s">
        <v>376</v>
      </c>
      <c r="G46" s="100" t="s">
        <v>314</v>
      </c>
      <c r="H46" s="87" t="s">
        <v>345</v>
      </c>
      <c r="I46" s="87" t="s">
        <v>164</v>
      </c>
      <c r="J46" s="87"/>
      <c r="K46" s="97">
        <v>3.51</v>
      </c>
      <c r="L46" s="100" t="s">
        <v>166</v>
      </c>
      <c r="M46" s="101">
        <v>4.9000000000000002E-2</v>
      </c>
      <c r="N46" s="101">
        <v>1.5799999999999998E-2</v>
      </c>
      <c r="O46" s="97">
        <v>32235.000000000004</v>
      </c>
      <c r="P46" s="99">
        <v>115.23</v>
      </c>
      <c r="Q46" s="97">
        <v>37.144390000000008</v>
      </c>
      <c r="R46" s="98">
        <v>3.4623368798683172E-5</v>
      </c>
      <c r="S46" s="98">
        <v>2.7850497424275929E-3</v>
      </c>
      <c r="T46" s="98">
        <v>3.3992459758157707E-4</v>
      </c>
    </row>
    <row r="47" spans="2:20">
      <c r="B47" s="90" t="s">
        <v>377</v>
      </c>
      <c r="C47" s="87" t="s">
        <v>378</v>
      </c>
      <c r="D47" s="100" t="s">
        <v>122</v>
      </c>
      <c r="E47" s="100" t="s">
        <v>285</v>
      </c>
      <c r="F47" s="87" t="s">
        <v>376</v>
      </c>
      <c r="G47" s="100" t="s">
        <v>314</v>
      </c>
      <c r="H47" s="87" t="s">
        <v>345</v>
      </c>
      <c r="I47" s="87" t="s">
        <v>164</v>
      </c>
      <c r="J47" s="87"/>
      <c r="K47" s="97">
        <v>7.16</v>
      </c>
      <c r="L47" s="100" t="s">
        <v>166</v>
      </c>
      <c r="M47" s="101">
        <v>2.3E-2</v>
      </c>
      <c r="N47" s="101">
        <v>2.6699999999999995E-2</v>
      </c>
      <c r="O47" s="97">
        <v>54900.000000000007</v>
      </c>
      <c r="P47" s="99">
        <v>97.88</v>
      </c>
      <c r="Q47" s="97">
        <v>54.37004000000001</v>
      </c>
      <c r="R47" s="98">
        <v>1.0097703503019154E-4</v>
      </c>
      <c r="S47" s="98">
        <v>4.0766119970681415E-3</v>
      </c>
      <c r="T47" s="98">
        <v>4.975640727306128E-4</v>
      </c>
    </row>
    <row r="48" spans="2:20">
      <c r="B48" s="90" t="s">
        <v>379</v>
      </c>
      <c r="C48" s="87" t="s">
        <v>380</v>
      </c>
      <c r="D48" s="100" t="s">
        <v>122</v>
      </c>
      <c r="E48" s="100" t="s">
        <v>285</v>
      </c>
      <c r="F48" s="87" t="s">
        <v>376</v>
      </c>
      <c r="G48" s="100" t="s">
        <v>314</v>
      </c>
      <c r="H48" s="87" t="s">
        <v>345</v>
      </c>
      <c r="I48" s="87" t="s">
        <v>164</v>
      </c>
      <c r="J48" s="87"/>
      <c r="K48" s="97">
        <v>3.1999999999999993</v>
      </c>
      <c r="L48" s="100" t="s">
        <v>166</v>
      </c>
      <c r="M48" s="101">
        <v>5.8499999999999996E-2</v>
      </c>
      <c r="N48" s="101">
        <v>1.5099999999999997E-2</v>
      </c>
      <c r="O48" s="97">
        <v>273951.15000000008</v>
      </c>
      <c r="P48" s="99">
        <v>122.89</v>
      </c>
      <c r="Q48" s="97">
        <v>336.65858000000009</v>
      </c>
      <c r="R48" s="98">
        <v>1.7898493533080934E-4</v>
      </c>
      <c r="S48" s="98">
        <v>2.524232842469722E-2</v>
      </c>
      <c r="T48" s="98">
        <v>3.0809102620580169E-3</v>
      </c>
    </row>
    <row r="49" spans="2:20">
      <c r="B49" s="90" t="s">
        <v>381</v>
      </c>
      <c r="C49" s="87" t="s">
        <v>382</v>
      </c>
      <c r="D49" s="100" t="s">
        <v>122</v>
      </c>
      <c r="E49" s="100" t="s">
        <v>285</v>
      </c>
      <c r="F49" s="87" t="s">
        <v>376</v>
      </c>
      <c r="G49" s="100" t="s">
        <v>314</v>
      </c>
      <c r="H49" s="87" t="s">
        <v>345</v>
      </c>
      <c r="I49" s="87" t="s">
        <v>164</v>
      </c>
      <c r="J49" s="87"/>
      <c r="K49" s="97">
        <v>7.6800000000000015</v>
      </c>
      <c r="L49" s="100" t="s">
        <v>166</v>
      </c>
      <c r="M49" s="101">
        <v>2.1499999999999998E-2</v>
      </c>
      <c r="N49" s="101">
        <v>2.640000000000001E-2</v>
      </c>
      <c r="O49" s="97">
        <v>56921.040000000008</v>
      </c>
      <c r="P49" s="99">
        <v>97.4</v>
      </c>
      <c r="Q49" s="97">
        <v>55.441089999999996</v>
      </c>
      <c r="R49" s="98">
        <v>1.0557453989250847E-4</v>
      </c>
      <c r="S49" s="98">
        <v>4.1569182701453686E-3</v>
      </c>
      <c r="T49" s="98">
        <v>5.0736572084597413E-4</v>
      </c>
    </row>
    <row r="50" spans="2:20">
      <c r="B50" s="90" t="s">
        <v>383</v>
      </c>
      <c r="C50" s="87" t="s">
        <v>384</v>
      </c>
      <c r="D50" s="100" t="s">
        <v>122</v>
      </c>
      <c r="E50" s="100" t="s">
        <v>285</v>
      </c>
      <c r="F50" s="87" t="s">
        <v>385</v>
      </c>
      <c r="G50" s="100" t="s">
        <v>364</v>
      </c>
      <c r="H50" s="87" t="s">
        <v>345</v>
      </c>
      <c r="I50" s="87" t="s">
        <v>162</v>
      </c>
      <c r="J50" s="87"/>
      <c r="K50" s="97">
        <v>1.5099999999999998</v>
      </c>
      <c r="L50" s="100" t="s">
        <v>166</v>
      </c>
      <c r="M50" s="101">
        <v>4.2800000000000005E-2</v>
      </c>
      <c r="N50" s="101">
        <v>8.8999999999999982E-3</v>
      </c>
      <c r="O50" s="97">
        <v>63750.000000000007</v>
      </c>
      <c r="P50" s="99">
        <v>127.54</v>
      </c>
      <c r="Q50" s="97">
        <v>81.306740000000019</v>
      </c>
      <c r="R50" s="98">
        <v>2.9708675746986326E-4</v>
      </c>
      <c r="S50" s="98">
        <v>6.0962992068150064E-3</v>
      </c>
      <c r="T50" s="98">
        <v>7.4407362390848026E-4</v>
      </c>
    </row>
    <row r="51" spans="2:20">
      <c r="B51" s="90" t="s">
        <v>386</v>
      </c>
      <c r="C51" s="87" t="s">
        <v>387</v>
      </c>
      <c r="D51" s="100" t="s">
        <v>122</v>
      </c>
      <c r="E51" s="100" t="s">
        <v>285</v>
      </c>
      <c r="F51" s="87" t="s">
        <v>388</v>
      </c>
      <c r="G51" s="100" t="s">
        <v>389</v>
      </c>
      <c r="H51" s="87" t="s">
        <v>345</v>
      </c>
      <c r="I51" s="87" t="s">
        <v>164</v>
      </c>
      <c r="J51" s="87"/>
      <c r="K51" s="97">
        <v>5.98</v>
      </c>
      <c r="L51" s="100" t="s">
        <v>166</v>
      </c>
      <c r="M51" s="101">
        <v>1.9400000000000001E-2</v>
      </c>
      <c r="N51" s="101">
        <v>1.7700000000000004E-2</v>
      </c>
      <c r="O51" s="97">
        <v>290000.00000000006</v>
      </c>
      <c r="P51" s="99">
        <v>100.81</v>
      </c>
      <c r="Q51" s="97">
        <v>292.34901000000002</v>
      </c>
      <c r="R51" s="98">
        <v>4.0132631427448515E-4</v>
      </c>
      <c r="S51" s="98">
        <v>2.1920040549850507E-2</v>
      </c>
      <c r="T51" s="98">
        <v>2.6754139609675223E-3</v>
      </c>
    </row>
    <row r="52" spans="2:20">
      <c r="B52" s="90" t="s">
        <v>390</v>
      </c>
      <c r="C52" s="87" t="s">
        <v>391</v>
      </c>
      <c r="D52" s="100" t="s">
        <v>122</v>
      </c>
      <c r="E52" s="100" t="s">
        <v>285</v>
      </c>
      <c r="F52" s="87" t="s">
        <v>392</v>
      </c>
      <c r="G52" s="100" t="s">
        <v>364</v>
      </c>
      <c r="H52" s="87" t="s">
        <v>345</v>
      </c>
      <c r="I52" s="87" t="s">
        <v>164</v>
      </c>
      <c r="J52" s="87"/>
      <c r="K52" s="97">
        <v>2.6300000000000003</v>
      </c>
      <c r="L52" s="100" t="s">
        <v>166</v>
      </c>
      <c r="M52" s="101">
        <v>3.6000000000000004E-2</v>
      </c>
      <c r="N52" s="101">
        <v>1.06E-2</v>
      </c>
      <c r="O52" s="97">
        <v>45000.000000000007</v>
      </c>
      <c r="P52" s="99">
        <v>113.5</v>
      </c>
      <c r="Q52" s="97">
        <v>51.07500000000001</v>
      </c>
      <c r="R52" s="98">
        <v>1.0877131917855901E-4</v>
      </c>
      <c r="S52" s="98">
        <v>3.8295531463698636E-3</v>
      </c>
      <c r="T52" s="98">
        <v>4.6740971709264976E-4</v>
      </c>
    </row>
    <row r="53" spans="2:20">
      <c r="B53" s="90" t="s">
        <v>393</v>
      </c>
      <c r="C53" s="87" t="s">
        <v>394</v>
      </c>
      <c r="D53" s="100" t="s">
        <v>122</v>
      </c>
      <c r="E53" s="100" t="s">
        <v>285</v>
      </c>
      <c r="F53" s="87" t="s">
        <v>395</v>
      </c>
      <c r="G53" s="100" t="s">
        <v>314</v>
      </c>
      <c r="H53" s="87" t="s">
        <v>345</v>
      </c>
      <c r="I53" s="87" t="s">
        <v>164</v>
      </c>
      <c r="J53" s="87"/>
      <c r="K53" s="97">
        <v>8.4999999999999982</v>
      </c>
      <c r="L53" s="100" t="s">
        <v>166</v>
      </c>
      <c r="M53" s="101">
        <v>3.5000000000000003E-2</v>
      </c>
      <c r="N53" s="101">
        <v>2.4799999999999999E-2</v>
      </c>
      <c r="O53" s="97">
        <v>13974.000000000002</v>
      </c>
      <c r="P53" s="99">
        <v>110.45</v>
      </c>
      <c r="Q53" s="97">
        <v>15.434280000000003</v>
      </c>
      <c r="R53" s="98">
        <v>7.4568963217127283E-5</v>
      </c>
      <c r="S53" s="98">
        <v>1.1572470981097104E-3</v>
      </c>
      <c r="T53" s="98">
        <v>1.4124586291392545E-4</v>
      </c>
    </row>
    <row r="54" spans="2:20">
      <c r="B54" s="90" t="s">
        <v>396</v>
      </c>
      <c r="C54" s="87" t="s">
        <v>397</v>
      </c>
      <c r="D54" s="100" t="s">
        <v>122</v>
      </c>
      <c r="E54" s="100" t="s">
        <v>285</v>
      </c>
      <c r="F54" s="87" t="s">
        <v>395</v>
      </c>
      <c r="G54" s="100" t="s">
        <v>314</v>
      </c>
      <c r="H54" s="87" t="s">
        <v>345</v>
      </c>
      <c r="I54" s="87" t="s">
        <v>164</v>
      </c>
      <c r="J54" s="87"/>
      <c r="K54" s="97">
        <v>7.1399999999999979</v>
      </c>
      <c r="L54" s="100" t="s">
        <v>166</v>
      </c>
      <c r="M54" s="101">
        <v>0.04</v>
      </c>
      <c r="N54" s="101">
        <v>2.1599999999999998E-2</v>
      </c>
      <c r="O54" s="97">
        <v>17000.000000000004</v>
      </c>
      <c r="P54" s="99">
        <v>114.15</v>
      </c>
      <c r="Q54" s="97">
        <v>19.405500000000004</v>
      </c>
      <c r="R54" s="98">
        <v>8.0748540873866426E-5</v>
      </c>
      <c r="S54" s="98">
        <v>1.455005258578177E-3</v>
      </c>
      <c r="T54" s="98">
        <v>1.7758823817995916E-4</v>
      </c>
    </row>
    <row r="55" spans="2:20">
      <c r="B55" s="90" t="s">
        <v>398</v>
      </c>
      <c r="C55" s="87" t="s">
        <v>399</v>
      </c>
      <c r="D55" s="100" t="s">
        <v>122</v>
      </c>
      <c r="E55" s="100" t="s">
        <v>285</v>
      </c>
      <c r="F55" s="87" t="s">
        <v>400</v>
      </c>
      <c r="G55" s="100" t="s">
        <v>314</v>
      </c>
      <c r="H55" s="87" t="s">
        <v>401</v>
      </c>
      <c r="I55" s="87" t="s">
        <v>164</v>
      </c>
      <c r="J55" s="87"/>
      <c r="K55" s="97">
        <v>1.2200000000000002</v>
      </c>
      <c r="L55" s="100" t="s">
        <v>166</v>
      </c>
      <c r="M55" s="101">
        <v>4.8499999999999995E-2</v>
      </c>
      <c r="N55" s="101">
        <v>1.1000000000000001E-2</v>
      </c>
      <c r="O55" s="97">
        <v>2504.0000000000005</v>
      </c>
      <c r="P55" s="99">
        <v>126.9</v>
      </c>
      <c r="Q55" s="97">
        <v>3.1775700000000007</v>
      </c>
      <c r="R55" s="98">
        <v>6.6649289408246923E-6</v>
      </c>
      <c r="S55" s="98">
        <v>2.3825106590916276E-4</v>
      </c>
      <c r="T55" s="98">
        <v>2.9079336167246032E-5</v>
      </c>
    </row>
    <row r="56" spans="2:20">
      <c r="B56" s="90" t="s">
        <v>402</v>
      </c>
      <c r="C56" s="87" t="s">
        <v>403</v>
      </c>
      <c r="D56" s="100" t="s">
        <v>122</v>
      </c>
      <c r="E56" s="100" t="s">
        <v>285</v>
      </c>
      <c r="F56" s="87" t="s">
        <v>400</v>
      </c>
      <c r="G56" s="100" t="s">
        <v>314</v>
      </c>
      <c r="H56" s="87" t="s">
        <v>401</v>
      </c>
      <c r="I56" s="87" t="s">
        <v>162</v>
      </c>
      <c r="J56" s="87"/>
      <c r="K56" s="97">
        <v>6.0100000000000016</v>
      </c>
      <c r="L56" s="100" t="s">
        <v>166</v>
      </c>
      <c r="M56" s="101">
        <v>2.5000000000000001E-2</v>
      </c>
      <c r="N56" s="101">
        <v>2.2400000000000003E-2</v>
      </c>
      <c r="O56" s="97">
        <v>6000.0000000000009</v>
      </c>
      <c r="P56" s="99">
        <v>100.94</v>
      </c>
      <c r="Q56" s="97">
        <v>6.0564</v>
      </c>
      <c r="R56" s="98">
        <v>1.5450269522226683E-5</v>
      </c>
      <c r="S56" s="98">
        <v>4.5410290113900024E-4</v>
      </c>
      <c r="T56" s="98">
        <v>5.5424771622122822E-5</v>
      </c>
    </row>
    <row r="57" spans="2:20">
      <c r="B57" s="90" t="s">
        <v>404</v>
      </c>
      <c r="C57" s="87" t="s">
        <v>405</v>
      </c>
      <c r="D57" s="100" t="s">
        <v>122</v>
      </c>
      <c r="E57" s="100" t="s">
        <v>285</v>
      </c>
      <c r="F57" s="87" t="s">
        <v>305</v>
      </c>
      <c r="G57" s="100" t="s">
        <v>287</v>
      </c>
      <c r="H57" s="87" t="s">
        <v>401</v>
      </c>
      <c r="I57" s="87" t="s">
        <v>164</v>
      </c>
      <c r="J57" s="87"/>
      <c r="K57" s="97">
        <v>4.2299999999999995</v>
      </c>
      <c r="L57" s="100" t="s">
        <v>166</v>
      </c>
      <c r="M57" s="101">
        <v>2.7999999999999997E-2</v>
      </c>
      <c r="N57" s="101">
        <v>2.5599999999999998E-2</v>
      </c>
      <c r="O57" s="97">
        <v>1</v>
      </c>
      <c r="P57" s="99">
        <v>5126800</v>
      </c>
      <c r="Q57" s="97">
        <v>51.267990000000012</v>
      </c>
      <c r="R57" s="98">
        <v>5.9926889195181802E-5</v>
      </c>
      <c r="S57" s="98">
        <v>3.8440233463056038E-3</v>
      </c>
      <c r="T57" s="98">
        <v>4.6917585319253643E-4</v>
      </c>
    </row>
    <row r="58" spans="2:20">
      <c r="B58" s="90" t="s">
        <v>406</v>
      </c>
      <c r="C58" s="87" t="s">
        <v>407</v>
      </c>
      <c r="D58" s="100" t="s">
        <v>122</v>
      </c>
      <c r="E58" s="100" t="s">
        <v>285</v>
      </c>
      <c r="F58" s="87" t="s">
        <v>408</v>
      </c>
      <c r="G58" s="100" t="s">
        <v>287</v>
      </c>
      <c r="H58" s="87" t="s">
        <v>401</v>
      </c>
      <c r="I58" s="87" t="s">
        <v>164</v>
      </c>
      <c r="J58" s="87"/>
      <c r="K58" s="97">
        <v>2.9499999999999993</v>
      </c>
      <c r="L58" s="100" t="s">
        <v>166</v>
      </c>
      <c r="M58" s="101">
        <v>0.02</v>
      </c>
      <c r="N58" s="101">
        <v>9.0000000000000011E-3</v>
      </c>
      <c r="O58" s="97">
        <v>55000.000000000007</v>
      </c>
      <c r="P58" s="99">
        <v>103.84</v>
      </c>
      <c r="Q58" s="97">
        <v>58.218510000000009</v>
      </c>
      <c r="R58" s="98">
        <v>7.7331147439565719E-5</v>
      </c>
      <c r="S58" s="98">
        <v>4.3651664835529192E-3</v>
      </c>
      <c r="T58" s="98">
        <v>5.3278310893109353E-4</v>
      </c>
    </row>
    <row r="59" spans="2:20">
      <c r="B59" s="90" t="s">
        <v>409</v>
      </c>
      <c r="C59" s="87" t="s">
        <v>410</v>
      </c>
      <c r="D59" s="100" t="s">
        <v>122</v>
      </c>
      <c r="E59" s="100" t="s">
        <v>285</v>
      </c>
      <c r="F59" s="87" t="s">
        <v>411</v>
      </c>
      <c r="G59" s="100" t="s">
        <v>314</v>
      </c>
      <c r="H59" s="87" t="s">
        <v>401</v>
      </c>
      <c r="I59" s="87" t="s">
        <v>162</v>
      </c>
      <c r="J59" s="87"/>
      <c r="K59" s="97">
        <v>7.0399999999999991</v>
      </c>
      <c r="L59" s="100" t="s">
        <v>166</v>
      </c>
      <c r="M59" s="101">
        <v>1.5800000000000002E-2</v>
      </c>
      <c r="N59" s="101">
        <v>1.9799999999999998E-2</v>
      </c>
      <c r="O59" s="97">
        <v>62194.000000000007</v>
      </c>
      <c r="P59" s="99">
        <v>97.69</v>
      </c>
      <c r="Q59" s="97">
        <v>60.757320000000007</v>
      </c>
      <c r="R59" s="98">
        <v>1.9709088604385856E-4</v>
      </c>
      <c r="S59" s="98">
        <v>4.5555239544004039E-3</v>
      </c>
      <c r="T59" s="98">
        <v>5.5601687229579224E-4</v>
      </c>
    </row>
    <row r="60" spans="2:20">
      <c r="B60" s="90" t="s">
        <v>412</v>
      </c>
      <c r="C60" s="87" t="s">
        <v>413</v>
      </c>
      <c r="D60" s="100" t="s">
        <v>122</v>
      </c>
      <c r="E60" s="100" t="s">
        <v>285</v>
      </c>
      <c r="F60" s="87" t="s">
        <v>291</v>
      </c>
      <c r="G60" s="100" t="s">
        <v>287</v>
      </c>
      <c r="H60" s="87" t="s">
        <v>401</v>
      </c>
      <c r="I60" s="87" t="s">
        <v>164</v>
      </c>
      <c r="J60" s="87"/>
      <c r="K60" s="97">
        <v>4.55</v>
      </c>
      <c r="L60" s="100" t="s">
        <v>166</v>
      </c>
      <c r="M60" s="101">
        <v>4.4999999999999998E-2</v>
      </c>
      <c r="N60" s="101">
        <v>1.7000000000000001E-2</v>
      </c>
      <c r="O60" s="97">
        <v>100000.00000000001</v>
      </c>
      <c r="P60" s="99">
        <v>135.15</v>
      </c>
      <c r="Q60" s="97">
        <v>135.15000000000003</v>
      </c>
      <c r="R60" s="98">
        <v>5.8754948493056083E-5</v>
      </c>
      <c r="S60" s="98">
        <v>1.0133413758823047E-2</v>
      </c>
      <c r="T60" s="98">
        <v>1.2368169019103595E-3</v>
      </c>
    </row>
    <row r="61" spans="2:20">
      <c r="B61" s="90" t="s">
        <v>414</v>
      </c>
      <c r="C61" s="87" t="s">
        <v>415</v>
      </c>
      <c r="D61" s="100" t="s">
        <v>122</v>
      </c>
      <c r="E61" s="100" t="s">
        <v>285</v>
      </c>
      <c r="F61" s="87" t="s">
        <v>416</v>
      </c>
      <c r="G61" s="100" t="s">
        <v>314</v>
      </c>
      <c r="H61" s="87" t="s">
        <v>401</v>
      </c>
      <c r="I61" s="87" t="s">
        <v>162</v>
      </c>
      <c r="J61" s="87"/>
      <c r="K61" s="97">
        <v>7.26</v>
      </c>
      <c r="L61" s="100" t="s">
        <v>166</v>
      </c>
      <c r="M61" s="101">
        <v>1.9599999999999999E-2</v>
      </c>
      <c r="N61" s="101">
        <v>2.29E-2</v>
      </c>
      <c r="O61" s="97">
        <v>22000.000000000004</v>
      </c>
      <c r="P61" s="99">
        <v>97.85</v>
      </c>
      <c r="Q61" s="97">
        <v>21.527000000000005</v>
      </c>
      <c r="R61" s="98">
        <v>8.8966172634814093E-5</v>
      </c>
      <c r="S61" s="98">
        <v>1.6140732370416848E-3</v>
      </c>
      <c r="T61" s="98">
        <v>1.9700301477931418E-4</v>
      </c>
    </row>
    <row r="62" spans="2:20">
      <c r="B62" s="90" t="s">
        <v>417</v>
      </c>
      <c r="C62" s="87" t="s">
        <v>418</v>
      </c>
      <c r="D62" s="100" t="s">
        <v>122</v>
      </c>
      <c r="E62" s="100" t="s">
        <v>285</v>
      </c>
      <c r="F62" s="87" t="s">
        <v>416</v>
      </c>
      <c r="G62" s="100" t="s">
        <v>314</v>
      </c>
      <c r="H62" s="87" t="s">
        <v>401</v>
      </c>
      <c r="I62" s="87" t="s">
        <v>162</v>
      </c>
      <c r="J62" s="87"/>
      <c r="K62" s="97">
        <v>5.18</v>
      </c>
      <c r="L62" s="100" t="s">
        <v>166</v>
      </c>
      <c r="M62" s="101">
        <v>2.75E-2</v>
      </c>
      <c r="N62" s="101">
        <v>1.78E-2</v>
      </c>
      <c r="O62" s="97">
        <v>19000.000000000004</v>
      </c>
      <c r="P62" s="99">
        <v>104.93</v>
      </c>
      <c r="Q62" s="97">
        <v>19.936700000000005</v>
      </c>
      <c r="R62" s="98">
        <v>3.8121771765602526E-5</v>
      </c>
      <c r="S62" s="98">
        <v>1.4948341108807061E-3</v>
      </c>
      <c r="T62" s="98">
        <v>1.8244948226649107E-4</v>
      </c>
    </row>
    <row r="63" spans="2:20">
      <c r="B63" s="90" t="s">
        <v>419</v>
      </c>
      <c r="C63" s="87" t="s">
        <v>420</v>
      </c>
      <c r="D63" s="100" t="s">
        <v>122</v>
      </c>
      <c r="E63" s="100" t="s">
        <v>285</v>
      </c>
      <c r="F63" s="87" t="s">
        <v>421</v>
      </c>
      <c r="G63" s="100" t="s">
        <v>324</v>
      </c>
      <c r="H63" s="87" t="s">
        <v>401</v>
      </c>
      <c r="I63" s="87" t="s">
        <v>164</v>
      </c>
      <c r="J63" s="87"/>
      <c r="K63" s="97">
        <v>1.96</v>
      </c>
      <c r="L63" s="100" t="s">
        <v>166</v>
      </c>
      <c r="M63" s="101">
        <v>4.5999999999999999E-2</v>
      </c>
      <c r="N63" s="101">
        <v>1.15E-2</v>
      </c>
      <c r="O63" s="97">
        <v>100000.00000000001</v>
      </c>
      <c r="P63" s="99">
        <v>108.95</v>
      </c>
      <c r="Q63" s="97">
        <v>108.95000000000002</v>
      </c>
      <c r="R63" s="98">
        <v>1.554432012097212E-4</v>
      </c>
      <c r="S63" s="98">
        <v>8.168963588781138E-3</v>
      </c>
      <c r="T63" s="98">
        <v>9.9704921541349375E-4</v>
      </c>
    </row>
    <row r="64" spans="2:20">
      <c r="B64" s="90" t="s">
        <v>422</v>
      </c>
      <c r="C64" s="87" t="s">
        <v>423</v>
      </c>
      <c r="D64" s="100" t="s">
        <v>122</v>
      </c>
      <c r="E64" s="100" t="s">
        <v>285</v>
      </c>
      <c r="F64" s="87" t="s">
        <v>424</v>
      </c>
      <c r="G64" s="100" t="s">
        <v>314</v>
      </c>
      <c r="H64" s="87" t="s">
        <v>425</v>
      </c>
      <c r="I64" s="87" t="s">
        <v>164</v>
      </c>
      <c r="J64" s="87"/>
      <c r="K64" s="97">
        <v>3</v>
      </c>
      <c r="L64" s="100" t="s">
        <v>166</v>
      </c>
      <c r="M64" s="101">
        <v>4.5999999999999999E-2</v>
      </c>
      <c r="N64" s="101">
        <v>1.6900000000000002E-2</v>
      </c>
      <c r="O64" s="97">
        <v>64537.000000000007</v>
      </c>
      <c r="P64" s="99">
        <v>109.4</v>
      </c>
      <c r="Q64" s="97">
        <v>70.603480000000005</v>
      </c>
      <c r="R64" s="98">
        <v>1.3708838726877819E-4</v>
      </c>
      <c r="S64" s="98">
        <v>5.2937793241049766E-3</v>
      </c>
      <c r="T64" s="98">
        <v>6.4612339916899763E-4</v>
      </c>
    </row>
    <row r="65" spans="2:20">
      <c r="B65" s="90" t="s">
        <v>426</v>
      </c>
      <c r="C65" s="87" t="s">
        <v>427</v>
      </c>
      <c r="D65" s="100" t="s">
        <v>122</v>
      </c>
      <c r="E65" s="100" t="s">
        <v>285</v>
      </c>
      <c r="F65" s="87" t="s">
        <v>424</v>
      </c>
      <c r="G65" s="100" t="s">
        <v>314</v>
      </c>
      <c r="H65" s="87" t="s">
        <v>425</v>
      </c>
      <c r="I65" s="87" t="s">
        <v>164</v>
      </c>
      <c r="J65" s="87"/>
      <c r="K65" s="97">
        <v>6.6599999999999993</v>
      </c>
      <c r="L65" s="100" t="s">
        <v>166</v>
      </c>
      <c r="M65" s="101">
        <v>3.0600000000000002E-2</v>
      </c>
      <c r="N65" s="101">
        <v>3.0099999999999998E-2</v>
      </c>
      <c r="O65" s="97">
        <v>27000.000000000004</v>
      </c>
      <c r="P65" s="99">
        <v>100.14</v>
      </c>
      <c r="Q65" s="97">
        <v>27.255100000000006</v>
      </c>
      <c r="R65" s="98">
        <v>2.186057809084285E-4</v>
      </c>
      <c r="S65" s="98">
        <v>2.0435605278438622E-3</v>
      </c>
      <c r="T65" s="98">
        <v>2.4942336916949345E-4</v>
      </c>
    </row>
    <row r="66" spans="2:20">
      <c r="B66" s="90" t="s">
        <v>428</v>
      </c>
      <c r="C66" s="87" t="s">
        <v>429</v>
      </c>
      <c r="D66" s="100" t="s">
        <v>122</v>
      </c>
      <c r="E66" s="100" t="s">
        <v>285</v>
      </c>
      <c r="F66" s="87" t="s">
        <v>331</v>
      </c>
      <c r="G66" s="100" t="s">
        <v>287</v>
      </c>
      <c r="H66" s="87" t="s">
        <v>425</v>
      </c>
      <c r="I66" s="87" t="s">
        <v>164</v>
      </c>
      <c r="J66" s="87"/>
      <c r="K66" s="97">
        <v>4.5</v>
      </c>
      <c r="L66" s="100" t="s">
        <v>166</v>
      </c>
      <c r="M66" s="101">
        <v>5.0999999999999997E-2</v>
      </c>
      <c r="N66" s="101">
        <v>1.8100000000000002E-2</v>
      </c>
      <c r="O66" s="97">
        <v>67837.000000000015</v>
      </c>
      <c r="P66" s="99">
        <v>138.15</v>
      </c>
      <c r="Q66" s="97">
        <v>94.749310000000008</v>
      </c>
      <c r="R66" s="98">
        <v>5.9130485981371822E-5</v>
      </c>
      <c r="S66" s="98">
        <v>7.1042098527043275E-3</v>
      </c>
      <c r="T66" s="98">
        <v>8.670924754150517E-4</v>
      </c>
    </row>
    <row r="67" spans="2:20">
      <c r="B67" s="90" t="s">
        <v>430</v>
      </c>
      <c r="C67" s="87" t="s">
        <v>431</v>
      </c>
      <c r="D67" s="100" t="s">
        <v>122</v>
      </c>
      <c r="E67" s="100" t="s">
        <v>285</v>
      </c>
      <c r="F67" s="87" t="s">
        <v>432</v>
      </c>
      <c r="G67" s="100" t="s">
        <v>314</v>
      </c>
      <c r="H67" s="87" t="s">
        <v>425</v>
      </c>
      <c r="I67" s="87" t="s">
        <v>164</v>
      </c>
      <c r="J67" s="87"/>
      <c r="K67" s="97">
        <v>2.8000000000000007</v>
      </c>
      <c r="L67" s="100" t="s">
        <v>166</v>
      </c>
      <c r="M67" s="101">
        <v>4.4000000000000004E-2</v>
      </c>
      <c r="N67" s="101">
        <v>1.2100000000000001E-2</v>
      </c>
      <c r="O67" s="97">
        <v>118482.97000000002</v>
      </c>
      <c r="P67" s="99">
        <v>109.3</v>
      </c>
      <c r="Q67" s="97">
        <v>129.50189</v>
      </c>
      <c r="R67" s="98">
        <v>6.6965522776354447E-4</v>
      </c>
      <c r="S67" s="98">
        <v>9.7099240393606241E-3</v>
      </c>
      <c r="T67" s="98">
        <v>1.1851285710790689E-3</v>
      </c>
    </row>
    <row r="68" spans="2:20">
      <c r="B68" s="90" t="s">
        <v>433</v>
      </c>
      <c r="C68" s="87" t="s">
        <v>434</v>
      </c>
      <c r="D68" s="100" t="s">
        <v>122</v>
      </c>
      <c r="E68" s="100" t="s">
        <v>285</v>
      </c>
      <c r="F68" s="87" t="s">
        <v>408</v>
      </c>
      <c r="G68" s="100" t="s">
        <v>287</v>
      </c>
      <c r="H68" s="87" t="s">
        <v>435</v>
      </c>
      <c r="I68" s="87" t="s">
        <v>164</v>
      </c>
      <c r="J68" s="87"/>
      <c r="K68" s="97">
        <v>3.38</v>
      </c>
      <c r="L68" s="100" t="s">
        <v>166</v>
      </c>
      <c r="M68" s="101">
        <v>2.4E-2</v>
      </c>
      <c r="N68" s="101">
        <v>1.18E-2</v>
      </c>
      <c r="O68" s="97">
        <v>3520.0000000000005</v>
      </c>
      <c r="P68" s="99">
        <v>104.78</v>
      </c>
      <c r="Q68" s="97">
        <v>3.6882500000000005</v>
      </c>
      <c r="R68" s="98">
        <v>2.6962642951796618E-5</v>
      </c>
      <c r="S68" s="98">
        <v>2.765413488418727E-4</v>
      </c>
      <c r="T68" s="98">
        <v>3.3752792737483416E-5</v>
      </c>
    </row>
    <row r="69" spans="2:20">
      <c r="B69" s="90" t="s">
        <v>436</v>
      </c>
      <c r="C69" s="87" t="s">
        <v>437</v>
      </c>
      <c r="D69" s="100" t="s">
        <v>122</v>
      </c>
      <c r="E69" s="100" t="s">
        <v>285</v>
      </c>
      <c r="F69" s="87" t="s">
        <v>438</v>
      </c>
      <c r="G69" s="100" t="s">
        <v>314</v>
      </c>
      <c r="H69" s="87" t="s">
        <v>435</v>
      </c>
      <c r="I69" s="87" t="s">
        <v>164</v>
      </c>
      <c r="J69" s="87"/>
      <c r="K69" s="97">
        <v>1.8499999999999999</v>
      </c>
      <c r="L69" s="100" t="s">
        <v>166</v>
      </c>
      <c r="M69" s="101">
        <v>6.0999999999999999E-2</v>
      </c>
      <c r="N69" s="101">
        <v>1.8600000000000002E-2</v>
      </c>
      <c r="O69" s="97">
        <v>15000.000000000002</v>
      </c>
      <c r="P69" s="99">
        <v>109.05</v>
      </c>
      <c r="Q69" s="97">
        <v>16.357510000000001</v>
      </c>
      <c r="R69" s="98">
        <v>1.2015545068175991E-5</v>
      </c>
      <c r="S69" s="98">
        <v>1.2264699733191679E-3</v>
      </c>
      <c r="T69" s="98">
        <v>1.4969474540264688E-4</v>
      </c>
    </row>
    <row r="70" spans="2:20">
      <c r="B70" s="90" t="s">
        <v>439</v>
      </c>
      <c r="C70" s="87" t="s">
        <v>440</v>
      </c>
      <c r="D70" s="100" t="s">
        <v>122</v>
      </c>
      <c r="E70" s="100" t="s">
        <v>285</v>
      </c>
      <c r="F70" s="87" t="s">
        <v>438</v>
      </c>
      <c r="G70" s="100" t="s">
        <v>314</v>
      </c>
      <c r="H70" s="87" t="s">
        <v>435</v>
      </c>
      <c r="I70" s="87" t="s">
        <v>164</v>
      </c>
      <c r="J70" s="87"/>
      <c r="K70" s="97">
        <v>6.3800000000000008</v>
      </c>
      <c r="L70" s="100" t="s">
        <v>166</v>
      </c>
      <c r="M70" s="101">
        <v>2.8500000000000001E-2</v>
      </c>
      <c r="N70" s="101">
        <v>2.0900000000000009E-2</v>
      </c>
      <c r="O70" s="97">
        <v>19803.000000000004</v>
      </c>
      <c r="P70" s="99">
        <v>106.34</v>
      </c>
      <c r="Q70" s="97">
        <v>21.058509999999998</v>
      </c>
      <c r="R70" s="98">
        <v>2.8994143484626653E-5</v>
      </c>
      <c r="S70" s="98">
        <v>1.578946318714855E-3</v>
      </c>
      <c r="T70" s="98">
        <v>1.9271565739584402E-4</v>
      </c>
    </row>
    <row r="71" spans="2:20">
      <c r="B71" s="90" t="s">
        <v>441</v>
      </c>
      <c r="C71" s="87" t="s">
        <v>442</v>
      </c>
      <c r="D71" s="100" t="s">
        <v>122</v>
      </c>
      <c r="E71" s="100" t="s">
        <v>285</v>
      </c>
      <c r="F71" s="87" t="s">
        <v>443</v>
      </c>
      <c r="G71" s="100" t="s">
        <v>314</v>
      </c>
      <c r="H71" s="87" t="s">
        <v>444</v>
      </c>
      <c r="I71" s="87" t="s">
        <v>162</v>
      </c>
      <c r="J71" s="87"/>
      <c r="K71" s="97">
        <v>3.23</v>
      </c>
      <c r="L71" s="100" t="s">
        <v>166</v>
      </c>
      <c r="M71" s="101">
        <v>7.0000000000000007E-2</v>
      </c>
      <c r="N71" s="101">
        <v>0.02</v>
      </c>
      <c r="O71" s="97">
        <v>20186.250000000004</v>
      </c>
      <c r="P71" s="99">
        <v>121.96</v>
      </c>
      <c r="Q71" s="97">
        <v>24.619160000000004</v>
      </c>
      <c r="R71" s="98">
        <v>3.5626633788582049E-5</v>
      </c>
      <c r="S71" s="98">
        <v>1.8459203453545393E-3</v>
      </c>
      <c r="T71" s="98">
        <v>2.2530072659145725E-4</v>
      </c>
    </row>
    <row r="72" spans="2:20">
      <c r="B72" s="86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97"/>
      <c r="P72" s="99"/>
      <c r="Q72" s="87"/>
      <c r="R72" s="87"/>
      <c r="S72" s="98"/>
      <c r="T72" s="87"/>
    </row>
    <row r="73" spans="2:20">
      <c r="B73" s="104" t="s">
        <v>45</v>
      </c>
      <c r="C73" s="85"/>
      <c r="D73" s="85"/>
      <c r="E73" s="85"/>
      <c r="F73" s="85"/>
      <c r="G73" s="85"/>
      <c r="H73" s="85"/>
      <c r="I73" s="85"/>
      <c r="J73" s="85"/>
      <c r="K73" s="94">
        <v>4.2638945069455714</v>
      </c>
      <c r="L73" s="85"/>
      <c r="M73" s="85"/>
      <c r="N73" s="106">
        <v>2.2188570748430315E-2</v>
      </c>
      <c r="O73" s="94"/>
      <c r="P73" s="96"/>
      <c r="Q73" s="94">
        <v>2983.45651</v>
      </c>
      <c r="R73" s="85"/>
      <c r="S73" s="95">
        <v>0.22369662780084484</v>
      </c>
      <c r="T73" s="95">
        <v>2.7302918517813485E-2</v>
      </c>
    </row>
    <row r="74" spans="2:20">
      <c r="B74" s="90" t="s">
        <v>445</v>
      </c>
      <c r="C74" s="87" t="s">
        <v>446</v>
      </c>
      <c r="D74" s="100" t="s">
        <v>122</v>
      </c>
      <c r="E74" s="100" t="s">
        <v>285</v>
      </c>
      <c r="F74" s="87" t="s">
        <v>291</v>
      </c>
      <c r="G74" s="100" t="s">
        <v>287</v>
      </c>
      <c r="H74" s="87" t="s">
        <v>288</v>
      </c>
      <c r="I74" s="87" t="s">
        <v>164</v>
      </c>
      <c r="J74" s="87"/>
      <c r="K74" s="97">
        <v>7.4799999999999986</v>
      </c>
      <c r="L74" s="100" t="s">
        <v>166</v>
      </c>
      <c r="M74" s="101">
        <v>2.98E-2</v>
      </c>
      <c r="N74" s="101">
        <v>2.8099999999999997E-2</v>
      </c>
      <c r="O74" s="97">
        <v>267469.00000000006</v>
      </c>
      <c r="P74" s="99">
        <v>102.9</v>
      </c>
      <c r="Q74" s="97">
        <v>275.22559000000007</v>
      </c>
      <c r="R74" s="98">
        <v>2.0287363034946857E-4</v>
      </c>
      <c r="S74" s="98">
        <v>2.0636143399823829E-2</v>
      </c>
      <c r="T74" s="98">
        <v>2.518710037367746E-3</v>
      </c>
    </row>
    <row r="75" spans="2:20">
      <c r="B75" s="90" t="s">
        <v>447</v>
      </c>
      <c r="C75" s="87" t="s">
        <v>448</v>
      </c>
      <c r="D75" s="100" t="s">
        <v>122</v>
      </c>
      <c r="E75" s="100" t="s">
        <v>285</v>
      </c>
      <c r="F75" s="87" t="s">
        <v>300</v>
      </c>
      <c r="G75" s="100" t="s">
        <v>287</v>
      </c>
      <c r="H75" s="87" t="s">
        <v>288</v>
      </c>
      <c r="I75" s="87" t="s">
        <v>164</v>
      </c>
      <c r="J75" s="87"/>
      <c r="K75" s="97">
        <v>1.3900000000000001</v>
      </c>
      <c r="L75" s="100" t="s">
        <v>166</v>
      </c>
      <c r="M75" s="101">
        <v>5.9000000000000004E-2</v>
      </c>
      <c r="N75" s="101">
        <v>7.8000000000000005E-3</v>
      </c>
      <c r="O75" s="97">
        <v>55727.000000000007</v>
      </c>
      <c r="P75" s="99">
        <v>107.68</v>
      </c>
      <c r="Q75" s="97">
        <v>60.006830000000008</v>
      </c>
      <c r="R75" s="98">
        <v>3.4435880498034033E-5</v>
      </c>
      <c r="S75" s="98">
        <v>4.4992529540906802E-3</v>
      </c>
      <c r="T75" s="98">
        <v>5.4914880927903523E-4</v>
      </c>
    </row>
    <row r="76" spans="2:20">
      <c r="B76" s="90" t="s">
        <v>449</v>
      </c>
      <c r="C76" s="87" t="s">
        <v>450</v>
      </c>
      <c r="D76" s="100" t="s">
        <v>122</v>
      </c>
      <c r="E76" s="100" t="s">
        <v>285</v>
      </c>
      <c r="F76" s="87" t="s">
        <v>300</v>
      </c>
      <c r="G76" s="100" t="s">
        <v>287</v>
      </c>
      <c r="H76" s="87" t="s">
        <v>288</v>
      </c>
      <c r="I76" s="87" t="s">
        <v>164</v>
      </c>
      <c r="J76" s="87"/>
      <c r="K76" s="97">
        <v>1.89</v>
      </c>
      <c r="L76" s="100" t="s">
        <v>166</v>
      </c>
      <c r="M76" s="101">
        <v>1.8799999999999997E-2</v>
      </c>
      <c r="N76" s="101">
        <v>4.6999999999999993E-3</v>
      </c>
      <c r="O76" s="97">
        <v>101046.00000000001</v>
      </c>
      <c r="P76" s="99">
        <v>102.77</v>
      </c>
      <c r="Q76" s="97">
        <v>103.84498000000002</v>
      </c>
      <c r="R76" s="98">
        <v>1.6081855988082564E-4</v>
      </c>
      <c r="S76" s="98">
        <v>7.7861942220991791E-3</v>
      </c>
      <c r="T76" s="98">
        <v>9.5033093927150019E-4</v>
      </c>
    </row>
    <row r="77" spans="2:20">
      <c r="B77" s="90" t="s">
        <v>451</v>
      </c>
      <c r="C77" s="87" t="s">
        <v>452</v>
      </c>
      <c r="D77" s="100" t="s">
        <v>122</v>
      </c>
      <c r="E77" s="100" t="s">
        <v>285</v>
      </c>
      <c r="F77" s="87" t="s">
        <v>286</v>
      </c>
      <c r="G77" s="100" t="s">
        <v>287</v>
      </c>
      <c r="H77" s="87" t="s">
        <v>306</v>
      </c>
      <c r="I77" s="87" t="s">
        <v>162</v>
      </c>
      <c r="J77" s="87"/>
      <c r="K77" s="97">
        <v>0.7</v>
      </c>
      <c r="L77" s="100" t="s">
        <v>166</v>
      </c>
      <c r="M77" s="101">
        <v>5.4000000000000006E-2</v>
      </c>
      <c r="N77" s="101">
        <v>2.7000000000000001E-3</v>
      </c>
      <c r="O77" s="97">
        <v>25149.000000000004</v>
      </c>
      <c r="P77" s="99">
        <v>105.2</v>
      </c>
      <c r="Q77" s="97">
        <v>26.456750000000003</v>
      </c>
      <c r="R77" s="98">
        <v>1.1400070442997609E-5</v>
      </c>
      <c r="S77" s="98">
        <v>1.9837010319181769E-3</v>
      </c>
      <c r="T77" s="98">
        <v>2.4211731831015097E-4</v>
      </c>
    </row>
    <row r="78" spans="2:20">
      <c r="B78" s="90" t="s">
        <v>453</v>
      </c>
      <c r="C78" s="87" t="s">
        <v>454</v>
      </c>
      <c r="D78" s="100" t="s">
        <v>122</v>
      </c>
      <c r="E78" s="100" t="s">
        <v>285</v>
      </c>
      <c r="F78" s="87" t="s">
        <v>323</v>
      </c>
      <c r="G78" s="100" t="s">
        <v>324</v>
      </c>
      <c r="H78" s="87" t="s">
        <v>320</v>
      </c>
      <c r="I78" s="87" t="s">
        <v>164</v>
      </c>
      <c r="J78" s="87"/>
      <c r="K78" s="97">
        <v>3.8</v>
      </c>
      <c r="L78" s="100" t="s">
        <v>166</v>
      </c>
      <c r="M78" s="101">
        <v>1.566E-2</v>
      </c>
      <c r="N78" s="101">
        <v>1.1900000000000001E-2</v>
      </c>
      <c r="O78" s="97">
        <v>241489.00000000003</v>
      </c>
      <c r="P78" s="99">
        <v>101.5</v>
      </c>
      <c r="Q78" s="97">
        <v>245.11135000000004</v>
      </c>
      <c r="R78" s="98">
        <v>3.2911214717638903E-4</v>
      </c>
      <c r="S78" s="98">
        <v>1.8378207373538225E-2</v>
      </c>
      <c r="T78" s="98">
        <v>2.2431214245657847E-3</v>
      </c>
    </row>
    <row r="79" spans="2:20">
      <c r="B79" s="90" t="s">
        <v>455</v>
      </c>
      <c r="C79" s="87" t="s">
        <v>456</v>
      </c>
      <c r="D79" s="100" t="s">
        <v>122</v>
      </c>
      <c r="E79" s="100" t="s">
        <v>285</v>
      </c>
      <c r="F79" s="87" t="s">
        <v>323</v>
      </c>
      <c r="G79" s="100" t="s">
        <v>324</v>
      </c>
      <c r="H79" s="87" t="s">
        <v>320</v>
      </c>
      <c r="I79" s="87" t="s">
        <v>164</v>
      </c>
      <c r="J79" s="87"/>
      <c r="K79" s="97">
        <v>6.79</v>
      </c>
      <c r="L79" s="100" t="s">
        <v>166</v>
      </c>
      <c r="M79" s="101">
        <v>3.6499999999999998E-2</v>
      </c>
      <c r="N79" s="101">
        <v>3.1300000000000001E-2</v>
      </c>
      <c r="O79" s="97">
        <v>92167.000000000015</v>
      </c>
      <c r="P79" s="99">
        <v>103.98</v>
      </c>
      <c r="Q79" s="97">
        <v>95.835240000000013</v>
      </c>
      <c r="R79" s="98">
        <v>8.3598110115092874E-5</v>
      </c>
      <c r="S79" s="98">
        <v>7.1856318135117177E-3</v>
      </c>
      <c r="T79" s="98">
        <v>8.7703029693404191E-4</v>
      </c>
    </row>
    <row r="80" spans="2:20">
      <c r="B80" s="90" t="s">
        <v>457</v>
      </c>
      <c r="C80" s="87" t="s">
        <v>458</v>
      </c>
      <c r="D80" s="100" t="s">
        <v>122</v>
      </c>
      <c r="E80" s="100" t="s">
        <v>285</v>
      </c>
      <c r="F80" s="87" t="s">
        <v>331</v>
      </c>
      <c r="G80" s="100" t="s">
        <v>287</v>
      </c>
      <c r="H80" s="87" t="s">
        <v>320</v>
      </c>
      <c r="I80" s="87" t="s">
        <v>164</v>
      </c>
      <c r="J80" s="87"/>
      <c r="K80" s="97">
        <v>3.5899999999999994</v>
      </c>
      <c r="L80" s="100" t="s">
        <v>166</v>
      </c>
      <c r="M80" s="101">
        <v>6.4000000000000001E-2</v>
      </c>
      <c r="N80" s="101">
        <v>1.5399999999999999E-2</v>
      </c>
      <c r="O80" s="97">
        <v>193059.00000000003</v>
      </c>
      <c r="P80" s="99">
        <v>118.88</v>
      </c>
      <c r="Q80" s="97">
        <v>229.50855000000004</v>
      </c>
      <c r="R80" s="98">
        <v>5.9326830887233579E-4</v>
      </c>
      <c r="S80" s="98">
        <v>1.7208324811968382E-2</v>
      </c>
      <c r="T80" s="98">
        <v>2.1003333612500102E-3</v>
      </c>
    </row>
    <row r="81" spans="2:20">
      <c r="B81" s="90" t="s">
        <v>459</v>
      </c>
      <c r="C81" s="87" t="s">
        <v>460</v>
      </c>
      <c r="D81" s="100" t="s">
        <v>122</v>
      </c>
      <c r="E81" s="100" t="s">
        <v>285</v>
      </c>
      <c r="F81" s="87" t="s">
        <v>334</v>
      </c>
      <c r="G81" s="100" t="s">
        <v>335</v>
      </c>
      <c r="H81" s="87" t="s">
        <v>320</v>
      </c>
      <c r="I81" s="87" t="s">
        <v>164</v>
      </c>
      <c r="J81" s="87"/>
      <c r="K81" s="97">
        <v>4.8199999999999994</v>
      </c>
      <c r="L81" s="100" t="s">
        <v>166</v>
      </c>
      <c r="M81" s="101">
        <v>4.8000000000000001E-2</v>
      </c>
      <c r="N81" s="101">
        <v>2.3400000000000004E-2</v>
      </c>
      <c r="O81" s="97">
        <v>329368.76000000007</v>
      </c>
      <c r="P81" s="99">
        <v>113.44</v>
      </c>
      <c r="Q81" s="97">
        <v>373.63593000000003</v>
      </c>
      <c r="R81" s="98">
        <v>1.502857941276448E-4</v>
      </c>
      <c r="S81" s="98">
        <v>2.8014853672605578E-2</v>
      </c>
      <c r="T81" s="98">
        <v>3.4193062033665996E-3</v>
      </c>
    </row>
    <row r="82" spans="2:20">
      <c r="B82" s="90" t="s">
        <v>461</v>
      </c>
      <c r="C82" s="87" t="s">
        <v>462</v>
      </c>
      <c r="D82" s="100" t="s">
        <v>122</v>
      </c>
      <c r="E82" s="100" t="s">
        <v>285</v>
      </c>
      <c r="F82" s="87" t="s">
        <v>463</v>
      </c>
      <c r="G82" s="100" t="s">
        <v>314</v>
      </c>
      <c r="H82" s="87" t="s">
        <v>345</v>
      </c>
      <c r="I82" s="87" t="s">
        <v>162</v>
      </c>
      <c r="J82" s="87"/>
      <c r="K82" s="97">
        <v>3.76</v>
      </c>
      <c r="L82" s="100" t="s">
        <v>166</v>
      </c>
      <c r="M82" s="101">
        <v>5.0499999999999996E-2</v>
      </c>
      <c r="N82" s="101">
        <v>2.8199999999999999E-2</v>
      </c>
      <c r="O82" s="97">
        <v>5839.65</v>
      </c>
      <c r="P82" s="99">
        <v>111</v>
      </c>
      <c r="Q82" s="97">
        <v>6.4820100000000007</v>
      </c>
      <c r="R82" s="98">
        <v>1.0022239033743332E-5</v>
      </c>
      <c r="S82" s="98">
        <v>4.8601471934020394E-4</v>
      </c>
      <c r="T82" s="98">
        <v>5.9319715326318679E-5</v>
      </c>
    </row>
    <row r="83" spans="2:20">
      <c r="B83" s="90" t="s">
        <v>464</v>
      </c>
      <c r="C83" s="87" t="s">
        <v>465</v>
      </c>
      <c r="D83" s="100" t="s">
        <v>122</v>
      </c>
      <c r="E83" s="100" t="s">
        <v>285</v>
      </c>
      <c r="F83" s="87" t="s">
        <v>463</v>
      </c>
      <c r="G83" s="100" t="s">
        <v>314</v>
      </c>
      <c r="H83" s="87" t="s">
        <v>345</v>
      </c>
      <c r="I83" s="87" t="s">
        <v>164</v>
      </c>
      <c r="J83" s="87"/>
      <c r="K83" s="97">
        <v>5.7100000000000009</v>
      </c>
      <c r="L83" s="100" t="s">
        <v>166</v>
      </c>
      <c r="M83" s="101">
        <v>4.3499999999999997E-2</v>
      </c>
      <c r="N83" s="101">
        <v>4.0500000000000001E-2</v>
      </c>
      <c r="O83" s="97">
        <v>28914.000000000004</v>
      </c>
      <c r="P83" s="99">
        <v>102.48</v>
      </c>
      <c r="Q83" s="97">
        <v>29.631060000000005</v>
      </c>
      <c r="R83" s="98">
        <v>5.7159462921668174E-5</v>
      </c>
      <c r="S83" s="98">
        <v>2.2217076662412964E-3</v>
      </c>
      <c r="T83" s="98">
        <v>2.7116682078816116E-4</v>
      </c>
    </row>
    <row r="84" spans="2:20">
      <c r="B84" s="90" t="s">
        <v>466</v>
      </c>
      <c r="C84" s="87" t="s">
        <v>467</v>
      </c>
      <c r="D84" s="100" t="s">
        <v>122</v>
      </c>
      <c r="E84" s="100" t="s">
        <v>285</v>
      </c>
      <c r="F84" s="87" t="s">
        <v>363</v>
      </c>
      <c r="G84" s="100" t="s">
        <v>364</v>
      </c>
      <c r="H84" s="87" t="s">
        <v>345</v>
      </c>
      <c r="I84" s="87" t="s">
        <v>164</v>
      </c>
      <c r="J84" s="87"/>
      <c r="K84" s="97">
        <v>9.6499999999999968</v>
      </c>
      <c r="L84" s="100" t="s">
        <v>166</v>
      </c>
      <c r="M84" s="101">
        <v>3.95E-2</v>
      </c>
      <c r="N84" s="101">
        <v>4.2099999999999999E-2</v>
      </c>
      <c r="O84" s="97">
        <v>41672.000000000007</v>
      </c>
      <c r="P84" s="99">
        <v>97.98</v>
      </c>
      <c r="Q84" s="97">
        <v>40.830230000000007</v>
      </c>
      <c r="R84" s="98">
        <v>1.7362611844466984E-4</v>
      </c>
      <c r="S84" s="98">
        <v>3.0614103918454273E-3</v>
      </c>
      <c r="T84" s="98">
        <v>3.7365533535247818E-4</v>
      </c>
    </row>
    <row r="85" spans="2:20">
      <c r="B85" s="90" t="s">
        <v>468</v>
      </c>
      <c r="C85" s="87" t="s">
        <v>469</v>
      </c>
      <c r="D85" s="100" t="s">
        <v>122</v>
      </c>
      <c r="E85" s="100" t="s">
        <v>285</v>
      </c>
      <c r="F85" s="87" t="s">
        <v>371</v>
      </c>
      <c r="G85" s="100" t="s">
        <v>364</v>
      </c>
      <c r="H85" s="87" t="s">
        <v>345</v>
      </c>
      <c r="I85" s="87" t="s">
        <v>162</v>
      </c>
      <c r="J85" s="87"/>
      <c r="K85" s="97">
        <v>6.5499999999999989</v>
      </c>
      <c r="L85" s="100" t="s">
        <v>166</v>
      </c>
      <c r="M85" s="101">
        <v>3.9199999999999999E-2</v>
      </c>
      <c r="N85" s="101">
        <v>3.4799999999999998E-2</v>
      </c>
      <c r="O85" s="97">
        <v>7876.0000000000009</v>
      </c>
      <c r="P85" s="99">
        <v>104.7</v>
      </c>
      <c r="Q85" s="97">
        <v>8.2461700000000011</v>
      </c>
      <c r="R85" s="98">
        <v>8.2054145734663819E-6</v>
      </c>
      <c r="S85" s="98">
        <v>6.1828969689673569E-4</v>
      </c>
      <c r="T85" s="98">
        <v>7.5464316922132073E-5</v>
      </c>
    </row>
    <row r="86" spans="2:20">
      <c r="B86" s="90" t="s">
        <v>470</v>
      </c>
      <c r="C86" s="87" t="s">
        <v>471</v>
      </c>
      <c r="D86" s="100" t="s">
        <v>122</v>
      </c>
      <c r="E86" s="100" t="s">
        <v>285</v>
      </c>
      <c r="F86" s="87"/>
      <c r="G86" s="100" t="s">
        <v>472</v>
      </c>
      <c r="H86" s="87" t="s">
        <v>345</v>
      </c>
      <c r="I86" s="87" t="s">
        <v>162</v>
      </c>
      <c r="J86" s="87"/>
      <c r="K86" s="97">
        <v>3.6200000000000006</v>
      </c>
      <c r="L86" s="100" t="s">
        <v>166</v>
      </c>
      <c r="M86" s="101">
        <v>4.2000000000000003E-2</v>
      </c>
      <c r="N86" s="101">
        <v>3.8800000000000001E-2</v>
      </c>
      <c r="O86" s="97">
        <v>88117.000000000015</v>
      </c>
      <c r="P86" s="99">
        <v>101.28</v>
      </c>
      <c r="Q86" s="97">
        <v>89.244890000000012</v>
      </c>
      <c r="R86" s="98">
        <v>6.2940714285714293E-5</v>
      </c>
      <c r="S86" s="98">
        <v>6.6914938677813483E-3</v>
      </c>
      <c r="T86" s="98">
        <v>8.1671911476974344E-4</v>
      </c>
    </row>
    <row r="87" spans="2:20">
      <c r="B87" s="90" t="s">
        <v>473</v>
      </c>
      <c r="C87" s="87" t="s">
        <v>474</v>
      </c>
      <c r="D87" s="100" t="s">
        <v>122</v>
      </c>
      <c r="E87" s="100" t="s">
        <v>285</v>
      </c>
      <c r="F87" s="87" t="s">
        <v>388</v>
      </c>
      <c r="G87" s="100" t="s">
        <v>389</v>
      </c>
      <c r="H87" s="87" t="s">
        <v>345</v>
      </c>
      <c r="I87" s="87" t="s">
        <v>164</v>
      </c>
      <c r="J87" s="87"/>
      <c r="K87" s="97">
        <v>2.35</v>
      </c>
      <c r="L87" s="100" t="s">
        <v>166</v>
      </c>
      <c r="M87" s="101">
        <v>2.3E-2</v>
      </c>
      <c r="N87" s="101">
        <v>1.26E-2</v>
      </c>
      <c r="O87" s="97">
        <v>513428.00000000006</v>
      </c>
      <c r="P87" s="99">
        <v>102.45</v>
      </c>
      <c r="Q87" s="97">
        <v>526.00699000000009</v>
      </c>
      <c r="R87" s="98">
        <v>1.7252882605569078E-4</v>
      </c>
      <c r="S87" s="98">
        <v>3.9439485532394347E-2</v>
      </c>
      <c r="T87" s="98">
        <v>4.8137205753236659E-3</v>
      </c>
    </row>
    <row r="88" spans="2:20">
      <c r="B88" s="90" t="s">
        <v>475</v>
      </c>
      <c r="C88" s="87" t="s">
        <v>476</v>
      </c>
      <c r="D88" s="100" t="s">
        <v>122</v>
      </c>
      <c r="E88" s="100" t="s">
        <v>285</v>
      </c>
      <c r="F88" s="87" t="s">
        <v>388</v>
      </c>
      <c r="G88" s="100" t="s">
        <v>389</v>
      </c>
      <c r="H88" s="87" t="s">
        <v>345</v>
      </c>
      <c r="I88" s="87" t="s">
        <v>164</v>
      </c>
      <c r="J88" s="87"/>
      <c r="K88" s="97">
        <v>6.9600000000000017</v>
      </c>
      <c r="L88" s="100" t="s">
        <v>166</v>
      </c>
      <c r="M88" s="101">
        <v>1.7500000000000002E-2</v>
      </c>
      <c r="N88" s="101">
        <v>1.9200000000000005E-2</v>
      </c>
      <c r="O88" s="97">
        <v>165016.00000000003</v>
      </c>
      <c r="P88" s="99">
        <v>99.09</v>
      </c>
      <c r="Q88" s="97">
        <v>163.51435999999998</v>
      </c>
      <c r="R88" s="98">
        <v>1.1422970265776363E-4</v>
      </c>
      <c r="S88" s="98">
        <v>1.22601455078738E-2</v>
      </c>
      <c r="T88" s="98">
        <v>1.4963915956570858E-3</v>
      </c>
    </row>
    <row r="89" spans="2:20">
      <c r="B89" s="90" t="s">
        <v>477</v>
      </c>
      <c r="C89" s="87" t="s">
        <v>478</v>
      </c>
      <c r="D89" s="100" t="s">
        <v>122</v>
      </c>
      <c r="E89" s="100" t="s">
        <v>285</v>
      </c>
      <c r="F89" s="87" t="s">
        <v>388</v>
      </c>
      <c r="G89" s="100" t="s">
        <v>389</v>
      </c>
      <c r="H89" s="87" t="s">
        <v>345</v>
      </c>
      <c r="I89" s="87" t="s">
        <v>164</v>
      </c>
      <c r="J89" s="87"/>
      <c r="K89" s="97">
        <v>5.47</v>
      </c>
      <c r="L89" s="100" t="s">
        <v>166</v>
      </c>
      <c r="M89" s="101">
        <v>2.9600000000000001E-2</v>
      </c>
      <c r="N89" s="101">
        <v>2.7199999999999998E-2</v>
      </c>
      <c r="O89" s="97">
        <v>65000.000000000007</v>
      </c>
      <c r="P89" s="99">
        <v>101.63</v>
      </c>
      <c r="Q89" s="97">
        <v>66.059500000000014</v>
      </c>
      <c r="R89" s="98">
        <v>1.5916002683682916E-4</v>
      </c>
      <c r="S89" s="98">
        <v>4.9530761835069994E-3</v>
      </c>
      <c r="T89" s="98">
        <v>6.0453944603586684E-4</v>
      </c>
    </row>
    <row r="90" spans="2:20">
      <c r="B90" s="90" t="s">
        <v>479</v>
      </c>
      <c r="C90" s="87" t="s">
        <v>480</v>
      </c>
      <c r="D90" s="100" t="s">
        <v>122</v>
      </c>
      <c r="E90" s="100" t="s">
        <v>285</v>
      </c>
      <c r="F90" s="87" t="s">
        <v>481</v>
      </c>
      <c r="G90" s="100" t="s">
        <v>153</v>
      </c>
      <c r="H90" s="87" t="s">
        <v>345</v>
      </c>
      <c r="I90" s="87" t="s">
        <v>162</v>
      </c>
      <c r="J90" s="87"/>
      <c r="K90" s="97">
        <v>4.53</v>
      </c>
      <c r="L90" s="100" t="s">
        <v>166</v>
      </c>
      <c r="M90" s="101">
        <v>2.75E-2</v>
      </c>
      <c r="N90" s="101">
        <v>2.46E-2</v>
      </c>
      <c r="O90" s="97">
        <v>231443.12000000002</v>
      </c>
      <c r="P90" s="99">
        <v>102.29</v>
      </c>
      <c r="Q90" s="97">
        <v>236.74316000000005</v>
      </c>
      <c r="R90" s="98">
        <v>4.0548409921252037E-4</v>
      </c>
      <c r="S90" s="98">
        <v>1.7750768737338111E-2</v>
      </c>
      <c r="T90" s="98">
        <v>2.1665404491281433E-3</v>
      </c>
    </row>
    <row r="91" spans="2:20">
      <c r="B91" s="90" t="s">
        <v>482</v>
      </c>
      <c r="C91" s="87" t="s">
        <v>483</v>
      </c>
      <c r="D91" s="100" t="s">
        <v>122</v>
      </c>
      <c r="E91" s="100" t="s">
        <v>285</v>
      </c>
      <c r="F91" s="87" t="s">
        <v>484</v>
      </c>
      <c r="G91" s="100" t="s">
        <v>314</v>
      </c>
      <c r="H91" s="87" t="s">
        <v>401</v>
      </c>
      <c r="I91" s="87" t="s">
        <v>162</v>
      </c>
      <c r="J91" s="87"/>
      <c r="K91" s="97">
        <v>3.8900000000000006</v>
      </c>
      <c r="L91" s="100" t="s">
        <v>166</v>
      </c>
      <c r="M91" s="101">
        <v>6.0499999999999998E-2</v>
      </c>
      <c r="N91" s="101">
        <v>4.710000000000001E-2</v>
      </c>
      <c r="O91" s="97">
        <v>34501.000000000007</v>
      </c>
      <c r="P91" s="99">
        <v>105.9</v>
      </c>
      <c r="Q91" s="97">
        <v>36.536560000000001</v>
      </c>
      <c r="R91" s="98">
        <v>3.6974878173986954E-5</v>
      </c>
      <c r="S91" s="98">
        <v>2.7394752482727612E-3</v>
      </c>
      <c r="T91" s="98">
        <v>3.3436207876923391E-4</v>
      </c>
    </row>
    <row r="92" spans="2:20">
      <c r="B92" s="90" t="s">
        <v>485</v>
      </c>
      <c r="C92" s="87" t="s">
        <v>486</v>
      </c>
      <c r="D92" s="100" t="s">
        <v>122</v>
      </c>
      <c r="E92" s="100" t="s">
        <v>285</v>
      </c>
      <c r="F92" s="87" t="s">
        <v>487</v>
      </c>
      <c r="G92" s="100" t="s">
        <v>335</v>
      </c>
      <c r="H92" s="87" t="s">
        <v>401</v>
      </c>
      <c r="I92" s="87" t="s">
        <v>164</v>
      </c>
      <c r="J92" s="87"/>
      <c r="K92" s="97">
        <v>3.9899999999999998</v>
      </c>
      <c r="L92" s="100" t="s">
        <v>166</v>
      </c>
      <c r="M92" s="101">
        <v>2.9500000000000002E-2</v>
      </c>
      <c r="N92" s="101">
        <v>2.3000000000000003E-2</v>
      </c>
      <c r="O92" s="97">
        <v>48941.180000000008</v>
      </c>
      <c r="P92" s="99">
        <v>102.61</v>
      </c>
      <c r="Q92" s="97">
        <v>50.218540000000012</v>
      </c>
      <c r="R92" s="98">
        <v>1.8603245588265336E-4</v>
      </c>
      <c r="S92" s="98">
        <v>3.7653366199334481E-3</v>
      </c>
      <c r="T92" s="98">
        <v>4.5957187614695868E-4</v>
      </c>
    </row>
    <row r="93" spans="2:20">
      <c r="B93" s="90" t="s">
        <v>488</v>
      </c>
      <c r="C93" s="87" t="s">
        <v>489</v>
      </c>
      <c r="D93" s="100" t="s">
        <v>122</v>
      </c>
      <c r="E93" s="100" t="s">
        <v>285</v>
      </c>
      <c r="F93" s="87" t="s">
        <v>421</v>
      </c>
      <c r="G93" s="100" t="s">
        <v>324</v>
      </c>
      <c r="H93" s="87" t="s">
        <v>401</v>
      </c>
      <c r="I93" s="87" t="s">
        <v>164</v>
      </c>
      <c r="J93" s="87"/>
      <c r="K93" s="97">
        <v>0.02</v>
      </c>
      <c r="L93" s="100" t="s">
        <v>166</v>
      </c>
      <c r="M93" s="101">
        <v>6.25E-2</v>
      </c>
      <c r="N93" s="101">
        <v>2.3199999999999995E-2</v>
      </c>
      <c r="O93" s="97">
        <v>5584.0000000000009</v>
      </c>
      <c r="P93" s="99">
        <v>106.21</v>
      </c>
      <c r="Q93" s="97">
        <v>5.9307600000000011</v>
      </c>
      <c r="R93" s="98">
        <v>3.4125077294002866E-5</v>
      </c>
      <c r="S93" s="98">
        <v>4.4468253780449404E-4</v>
      </c>
      <c r="T93" s="98">
        <v>5.4274984899547791E-5</v>
      </c>
    </row>
    <row r="94" spans="2:20">
      <c r="B94" s="90" t="s">
        <v>490</v>
      </c>
      <c r="C94" s="87" t="s">
        <v>491</v>
      </c>
      <c r="D94" s="100" t="s">
        <v>122</v>
      </c>
      <c r="E94" s="100" t="s">
        <v>285</v>
      </c>
      <c r="F94" s="87" t="s">
        <v>481</v>
      </c>
      <c r="G94" s="100" t="s">
        <v>153</v>
      </c>
      <c r="H94" s="87" t="s">
        <v>401</v>
      </c>
      <c r="I94" s="87" t="s">
        <v>162</v>
      </c>
      <c r="J94" s="87"/>
      <c r="K94" s="97">
        <v>3.5899999999999994</v>
      </c>
      <c r="L94" s="100" t="s">
        <v>166</v>
      </c>
      <c r="M94" s="101">
        <v>2.4E-2</v>
      </c>
      <c r="N94" s="101">
        <v>2.29E-2</v>
      </c>
      <c r="O94" s="97">
        <v>26000.000000000004</v>
      </c>
      <c r="P94" s="99">
        <v>100.6</v>
      </c>
      <c r="Q94" s="97">
        <v>26.156000000000002</v>
      </c>
      <c r="R94" s="98">
        <v>1.0321146441189315E-4</v>
      </c>
      <c r="S94" s="98">
        <v>1.9611510934204627E-3</v>
      </c>
      <c r="T94" s="98">
        <v>2.3936502320656577E-4</v>
      </c>
    </row>
    <row r="95" spans="2:20">
      <c r="B95" s="90" t="s">
        <v>492</v>
      </c>
      <c r="C95" s="87" t="s">
        <v>493</v>
      </c>
      <c r="D95" s="100" t="s">
        <v>122</v>
      </c>
      <c r="E95" s="100" t="s">
        <v>285</v>
      </c>
      <c r="F95" s="87" t="s">
        <v>432</v>
      </c>
      <c r="G95" s="100" t="s">
        <v>314</v>
      </c>
      <c r="H95" s="87" t="s">
        <v>425</v>
      </c>
      <c r="I95" s="87" t="s">
        <v>164</v>
      </c>
      <c r="J95" s="87"/>
      <c r="K95" s="97">
        <v>4.92</v>
      </c>
      <c r="L95" s="100" t="s">
        <v>166</v>
      </c>
      <c r="M95" s="101">
        <v>3.7000000000000005E-2</v>
      </c>
      <c r="N95" s="101">
        <v>2.6700000000000005E-2</v>
      </c>
      <c r="O95" s="97">
        <v>12083.740000000002</v>
      </c>
      <c r="P95" s="99">
        <v>105.18</v>
      </c>
      <c r="Q95" s="97">
        <v>12.709680000000002</v>
      </c>
      <c r="R95" s="98">
        <v>4.8590383904903697E-5</v>
      </c>
      <c r="S95" s="98">
        <v>9.5295927622817669E-4</v>
      </c>
      <c r="T95" s="98">
        <v>1.1631185380593458E-4</v>
      </c>
    </row>
    <row r="96" spans="2:20">
      <c r="B96" s="90" t="s">
        <v>494</v>
      </c>
      <c r="C96" s="87" t="s">
        <v>495</v>
      </c>
      <c r="D96" s="100" t="s">
        <v>122</v>
      </c>
      <c r="E96" s="100" t="s">
        <v>285</v>
      </c>
      <c r="F96" s="87" t="s">
        <v>496</v>
      </c>
      <c r="G96" s="100" t="s">
        <v>335</v>
      </c>
      <c r="H96" s="87" t="s">
        <v>425</v>
      </c>
      <c r="I96" s="87" t="s">
        <v>164</v>
      </c>
      <c r="J96" s="87"/>
      <c r="K96" s="97">
        <v>3.12</v>
      </c>
      <c r="L96" s="100" t="s">
        <v>166</v>
      </c>
      <c r="M96" s="101">
        <v>3.4000000000000002E-2</v>
      </c>
      <c r="N96" s="101">
        <v>3.3700000000000001E-2</v>
      </c>
      <c r="O96" s="97">
        <v>13067.060000000003</v>
      </c>
      <c r="P96" s="99">
        <v>100.68</v>
      </c>
      <c r="Q96" s="97">
        <v>13.155920000000002</v>
      </c>
      <c r="R96" s="98">
        <v>2.8802073969037841E-5</v>
      </c>
      <c r="S96" s="98">
        <v>9.8641791149075295E-4</v>
      </c>
      <c r="T96" s="98">
        <v>1.2039559168465066E-4</v>
      </c>
    </row>
    <row r="97" spans="2:20">
      <c r="B97" s="90" t="s">
        <v>497</v>
      </c>
      <c r="C97" s="87" t="s">
        <v>498</v>
      </c>
      <c r="D97" s="100" t="s">
        <v>122</v>
      </c>
      <c r="E97" s="100" t="s">
        <v>285</v>
      </c>
      <c r="F97" s="87" t="s">
        <v>499</v>
      </c>
      <c r="G97" s="100" t="s">
        <v>314</v>
      </c>
      <c r="H97" s="87" t="s">
        <v>435</v>
      </c>
      <c r="I97" s="87" t="s">
        <v>164</v>
      </c>
      <c r="J97" s="87"/>
      <c r="K97" s="97">
        <v>5.39</v>
      </c>
      <c r="L97" s="100" t="s">
        <v>166</v>
      </c>
      <c r="M97" s="101">
        <v>6.9000000000000006E-2</v>
      </c>
      <c r="N97" s="101">
        <v>7.51E-2</v>
      </c>
      <c r="O97" s="97">
        <v>7000.0000000000009</v>
      </c>
      <c r="P97" s="99">
        <v>98.38</v>
      </c>
      <c r="Q97" s="97">
        <v>6.8866000000000014</v>
      </c>
      <c r="R97" s="98">
        <v>1.5165926063943879E-5</v>
      </c>
      <c r="S97" s="98">
        <v>5.1635047866452669E-4</v>
      </c>
      <c r="T97" s="98">
        <v>6.3022295795012081E-5</v>
      </c>
    </row>
    <row r="98" spans="2:20">
      <c r="B98" s="90" t="s">
        <v>500</v>
      </c>
      <c r="C98" s="87" t="s">
        <v>501</v>
      </c>
      <c r="D98" s="100" t="s">
        <v>122</v>
      </c>
      <c r="E98" s="100" t="s">
        <v>285</v>
      </c>
      <c r="F98" s="87" t="s">
        <v>502</v>
      </c>
      <c r="G98" s="100" t="s">
        <v>335</v>
      </c>
      <c r="H98" s="87" t="s">
        <v>444</v>
      </c>
      <c r="I98" s="87" t="s">
        <v>162</v>
      </c>
      <c r="J98" s="87"/>
      <c r="K98" s="97">
        <v>2.0500000000000003</v>
      </c>
      <c r="L98" s="100" t="s">
        <v>166</v>
      </c>
      <c r="M98" s="101">
        <v>4.2999999999999997E-2</v>
      </c>
      <c r="N98" s="101">
        <v>3.8800000000000001E-2</v>
      </c>
      <c r="O98" s="97">
        <v>152932.20000000004</v>
      </c>
      <c r="P98" s="99">
        <v>101.31</v>
      </c>
      <c r="Q98" s="97">
        <v>154.93562000000003</v>
      </c>
      <c r="R98" s="98">
        <v>2.3539800307233619E-4</v>
      </c>
      <c r="S98" s="98">
        <v>1.1616920040249938E-2</v>
      </c>
      <c r="T98" s="98">
        <v>1.4178837848609748E-3</v>
      </c>
    </row>
    <row r="99" spans="2:20">
      <c r="B99" s="90" t="s">
        <v>503</v>
      </c>
      <c r="C99" s="87" t="s">
        <v>504</v>
      </c>
      <c r="D99" s="100" t="s">
        <v>122</v>
      </c>
      <c r="E99" s="100" t="s">
        <v>285</v>
      </c>
      <c r="F99" s="87" t="s">
        <v>502</v>
      </c>
      <c r="G99" s="100" t="s">
        <v>335</v>
      </c>
      <c r="H99" s="87" t="s">
        <v>444</v>
      </c>
      <c r="I99" s="87" t="s">
        <v>162</v>
      </c>
      <c r="J99" s="87"/>
      <c r="K99" s="97">
        <v>2.73</v>
      </c>
      <c r="L99" s="100" t="s">
        <v>166</v>
      </c>
      <c r="M99" s="101">
        <v>4.2500000000000003E-2</v>
      </c>
      <c r="N99" s="101">
        <v>4.2699999999999995E-2</v>
      </c>
      <c r="O99" s="97">
        <v>2267.0000000000005</v>
      </c>
      <c r="P99" s="99">
        <v>100.72</v>
      </c>
      <c r="Q99" s="97">
        <v>2.2833300000000003</v>
      </c>
      <c r="R99" s="98">
        <v>3.1379551384534468E-6</v>
      </c>
      <c r="S99" s="98">
        <v>1.7120183231915221E-4</v>
      </c>
      <c r="T99" s="98">
        <v>2.0895753878201858E-5</v>
      </c>
    </row>
    <row r="100" spans="2:20">
      <c r="B100" s="90" t="s">
        <v>505</v>
      </c>
      <c r="C100" s="87" t="s">
        <v>506</v>
      </c>
      <c r="D100" s="100" t="s">
        <v>122</v>
      </c>
      <c r="E100" s="100" t="s">
        <v>285</v>
      </c>
      <c r="F100" s="87" t="s">
        <v>507</v>
      </c>
      <c r="G100" s="100" t="s">
        <v>344</v>
      </c>
      <c r="H100" s="87" t="s">
        <v>444</v>
      </c>
      <c r="I100" s="87" t="s">
        <v>164</v>
      </c>
      <c r="J100" s="87"/>
      <c r="K100" s="97">
        <v>2.99</v>
      </c>
      <c r="L100" s="100" t="s">
        <v>166</v>
      </c>
      <c r="M100" s="101">
        <v>0.06</v>
      </c>
      <c r="N100" s="101">
        <v>2.9399999999999999E-2</v>
      </c>
      <c r="O100" s="97">
        <v>4371.3</v>
      </c>
      <c r="P100" s="99">
        <v>109.32</v>
      </c>
      <c r="Q100" s="97">
        <v>4.7787100000000011</v>
      </c>
      <c r="R100" s="98">
        <v>7.1022000296546467E-6</v>
      </c>
      <c r="S100" s="98">
        <v>3.5830296458324288E-4</v>
      </c>
      <c r="T100" s="98">
        <v>4.3732070272497627E-5</v>
      </c>
    </row>
    <row r="101" spans="2:20">
      <c r="B101" s="90" t="s">
        <v>508</v>
      </c>
      <c r="C101" s="87" t="s">
        <v>509</v>
      </c>
      <c r="D101" s="100" t="s">
        <v>122</v>
      </c>
      <c r="E101" s="100" t="s">
        <v>285</v>
      </c>
      <c r="F101" s="87" t="s">
        <v>507</v>
      </c>
      <c r="G101" s="100" t="s">
        <v>344</v>
      </c>
      <c r="H101" s="87" t="s">
        <v>444</v>
      </c>
      <c r="I101" s="87" t="s">
        <v>164</v>
      </c>
      <c r="J101" s="87"/>
      <c r="K101" s="97">
        <v>5.0200000000000005</v>
      </c>
      <c r="L101" s="100" t="s">
        <v>166</v>
      </c>
      <c r="M101" s="101">
        <v>5.9000000000000004E-2</v>
      </c>
      <c r="N101" s="101">
        <v>4.1100000000000005E-2</v>
      </c>
      <c r="O101" s="97">
        <v>85535.000000000015</v>
      </c>
      <c r="P101" s="99">
        <v>109.29</v>
      </c>
      <c r="Q101" s="97">
        <v>93.481200000000015</v>
      </c>
      <c r="R101" s="98">
        <v>1.1990809405919776E-4</v>
      </c>
      <c r="S101" s="98">
        <v>7.0091282151038764E-3</v>
      </c>
      <c r="T101" s="98">
        <v>8.5548744484545099E-4</v>
      </c>
    </row>
    <row r="102" spans="2:20">
      <c r="B102" s="134"/>
      <c r="C102" s="135"/>
      <c r="D102" s="135"/>
      <c r="E102" s="135"/>
      <c r="F102" s="135"/>
      <c r="G102" s="135"/>
      <c r="H102" s="135"/>
      <c r="I102" s="135"/>
      <c r="J102" s="135"/>
      <c r="K102" s="135"/>
      <c r="L102" s="135"/>
      <c r="M102" s="135"/>
      <c r="N102" s="135"/>
      <c r="O102" s="135"/>
      <c r="P102" s="135"/>
      <c r="Q102" s="135"/>
      <c r="R102" s="135"/>
      <c r="S102" s="135"/>
      <c r="T102" s="135"/>
    </row>
    <row r="103" spans="2:20">
      <c r="B103" s="134"/>
      <c r="C103" s="135"/>
      <c r="D103" s="135"/>
      <c r="E103" s="135"/>
      <c r="F103" s="135"/>
      <c r="G103" s="135"/>
      <c r="H103" s="135"/>
      <c r="I103" s="135"/>
      <c r="J103" s="135"/>
      <c r="K103" s="135"/>
      <c r="L103" s="135"/>
      <c r="M103" s="135"/>
      <c r="N103" s="135"/>
      <c r="O103" s="135"/>
      <c r="P103" s="135"/>
      <c r="Q103" s="135"/>
      <c r="R103" s="135"/>
      <c r="S103" s="135"/>
      <c r="T103" s="135"/>
    </row>
    <row r="104" spans="2:20">
      <c r="B104" s="133" t="s">
        <v>751</v>
      </c>
      <c r="C104" s="135"/>
      <c r="D104" s="135"/>
      <c r="E104" s="135"/>
      <c r="F104" s="135"/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5"/>
    </row>
    <row r="105" spans="2:20">
      <c r="B105" s="133" t="s">
        <v>114</v>
      </c>
      <c r="C105" s="135"/>
      <c r="D105" s="135"/>
      <c r="E105" s="135"/>
      <c r="F105" s="135"/>
      <c r="G105" s="135"/>
      <c r="H105" s="135"/>
      <c r="I105" s="135"/>
      <c r="J105" s="135"/>
      <c r="K105" s="135"/>
      <c r="L105" s="135"/>
      <c r="M105" s="135"/>
      <c r="N105" s="135"/>
      <c r="O105" s="135"/>
      <c r="P105" s="135"/>
      <c r="Q105" s="135"/>
      <c r="R105" s="135"/>
      <c r="S105" s="135"/>
      <c r="T105" s="135"/>
    </row>
    <row r="106" spans="2:20">
      <c r="B106" s="136"/>
      <c r="C106" s="135"/>
      <c r="D106" s="135"/>
      <c r="E106" s="135"/>
      <c r="F106" s="135"/>
      <c r="G106" s="135"/>
      <c r="H106" s="135"/>
      <c r="I106" s="135"/>
      <c r="J106" s="135"/>
      <c r="K106" s="135"/>
      <c r="L106" s="135"/>
      <c r="M106" s="135"/>
      <c r="N106" s="135"/>
      <c r="O106" s="135"/>
      <c r="P106" s="135"/>
      <c r="Q106" s="135"/>
      <c r="R106" s="135"/>
      <c r="S106" s="135"/>
      <c r="T106" s="135"/>
    </row>
    <row r="107" spans="2:20">
      <c r="B107" s="134"/>
      <c r="C107" s="135"/>
      <c r="D107" s="135"/>
      <c r="E107" s="135"/>
      <c r="F107" s="135"/>
      <c r="G107" s="135"/>
      <c r="H107" s="135"/>
      <c r="I107" s="135"/>
      <c r="J107" s="135"/>
      <c r="K107" s="135"/>
      <c r="L107" s="135"/>
      <c r="M107" s="135"/>
      <c r="N107" s="135"/>
      <c r="O107" s="135"/>
      <c r="P107" s="135"/>
      <c r="Q107" s="135"/>
      <c r="R107" s="135"/>
      <c r="S107" s="135"/>
      <c r="T107" s="135"/>
    </row>
    <row r="108" spans="2:20">
      <c r="C108" s="1"/>
      <c r="D108" s="1"/>
      <c r="E108" s="1"/>
      <c r="F108" s="1"/>
    </row>
    <row r="109" spans="2:20">
      <c r="C109" s="1"/>
      <c r="D109" s="1"/>
      <c r="E109" s="1"/>
      <c r="F109" s="1"/>
    </row>
    <row r="110" spans="2:20">
      <c r="C110" s="1"/>
      <c r="D110" s="1"/>
      <c r="E110" s="1"/>
      <c r="F110" s="1"/>
    </row>
    <row r="111" spans="2:20">
      <c r="C111" s="1"/>
      <c r="D111" s="1"/>
      <c r="E111" s="1"/>
      <c r="F111" s="1"/>
    </row>
    <row r="112" spans="2:20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2:B101">
    <cfRule type="cellIs" dxfId="24" priority="4" operator="equal">
      <formula>"NR3"</formula>
    </cfRule>
  </conditionalFormatting>
  <conditionalFormatting sqref="B12:B101">
    <cfRule type="containsText" dxfId="23" priority="3" operator="containsText" text="הפרשה ">
      <formula>NOT(ISERROR(SEARCH("הפרשה ",B12)))</formula>
    </cfRule>
  </conditionalFormatting>
  <conditionalFormatting sqref="B104">
    <cfRule type="cellIs" dxfId="22" priority="2" operator="equal">
      <formula>"NR3"</formula>
    </cfRule>
  </conditionalFormatting>
  <conditionalFormatting sqref="B104">
    <cfRule type="containsText" dxfId="21" priority="1" operator="containsText" text="הפרשה ">
      <formula>NOT(ISERROR(SEARCH("הפרשה ",B104)))</formula>
    </cfRule>
  </conditionalFormatting>
  <dataValidations count="6">
    <dataValidation type="list" allowBlank="1" showInputMessage="1" showErrorMessage="1" sqref="G556:G828">
      <formula1>$BI$7:$BI$24</formula1>
    </dataValidation>
    <dataValidation allowBlank="1" showInputMessage="1" showErrorMessage="1" sqref="H2"/>
    <dataValidation type="list" allowBlank="1" showInputMessage="1" showErrorMessage="1" sqref="I12:I828">
      <formula1>$BK$7:$BK$10</formula1>
    </dataValidation>
    <dataValidation type="list" allowBlank="1" showInputMessage="1" showErrorMessage="1" sqref="E12:E822">
      <formula1>$BG$7:$BG$24</formula1>
    </dataValidation>
    <dataValidation type="list" allowBlank="1" showInputMessage="1" showErrorMessage="1" sqref="L12:L828">
      <formula1>$BL$7:$BL$20</formula1>
    </dataValidation>
    <dataValidation type="list" allowBlank="1" showInputMessage="1" showErrorMessage="1" sqref="G12:G555">
      <formula1>$BI$7:$BI$29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BE36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8.140625" style="2" bestFit="1" customWidth="1"/>
    <col min="3" max="3" width="21.14062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2.42578125" style="2" bestFit="1" customWidth="1"/>
    <col min="8" max="8" width="12" style="1" bestFit="1" customWidth="1"/>
    <col min="9" max="9" width="13.140625" style="1" bestFit="1" customWidth="1"/>
    <col min="10" max="10" width="10.7109375" style="1" bestFit="1" customWidth="1"/>
    <col min="11" max="12" width="9" style="1" bestFit="1" customWidth="1"/>
    <col min="13" max="13" width="9.140625" style="1"/>
    <col min="14" max="14" width="10.42578125" style="1" bestFit="1" customWidth="1"/>
    <col min="15" max="15" width="7.7109375" style="1" customWidth="1"/>
    <col min="16" max="16" width="6.285156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7">
      <c r="B1" s="57" t="s">
        <v>181</v>
      </c>
      <c r="C1" s="81" t="s" vm="1">
        <v>235</v>
      </c>
    </row>
    <row r="2" spans="2:57">
      <c r="B2" s="57" t="s">
        <v>180</v>
      </c>
      <c r="C2" s="81" t="s">
        <v>236</v>
      </c>
    </row>
    <row r="3" spans="2:57">
      <c r="B3" s="57" t="s">
        <v>182</v>
      </c>
      <c r="C3" s="81" t="s">
        <v>237</v>
      </c>
    </row>
    <row r="4" spans="2:57">
      <c r="B4" s="57" t="s">
        <v>183</v>
      </c>
      <c r="C4" s="81">
        <v>9604</v>
      </c>
    </row>
    <row r="6" spans="2:57" ht="26.25" customHeight="1">
      <c r="B6" s="151" t="s">
        <v>212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3"/>
      <c r="BE6" s="3"/>
    </row>
    <row r="7" spans="2:57" ht="26.25" customHeight="1">
      <c r="B7" s="151" t="s">
        <v>91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3"/>
      <c r="BA7" s="3"/>
      <c r="BE7" s="3"/>
    </row>
    <row r="8" spans="2:57" s="3" customFormat="1" ht="63">
      <c r="B8" s="23" t="s">
        <v>117</v>
      </c>
      <c r="C8" s="31" t="s">
        <v>44</v>
      </c>
      <c r="D8" s="73" t="s">
        <v>121</v>
      </c>
      <c r="E8" s="73" t="s">
        <v>229</v>
      </c>
      <c r="F8" s="73" t="s">
        <v>119</v>
      </c>
      <c r="G8" s="31" t="s">
        <v>63</v>
      </c>
      <c r="H8" s="31" t="s">
        <v>103</v>
      </c>
      <c r="I8" s="31" t="s">
        <v>0</v>
      </c>
      <c r="J8" s="14" t="s">
        <v>107</v>
      </c>
      <c r="K8" s="14" t="s">
        <v>60</v>
      </c>
      <c r="L8" s="14" t="s">
        <v>57</v>
      </c>
      <c r="M8" s="77" t="s">
        <v>184</v>
      </c>
      <c r="N8" s="15" t="s">
        <v>186</v>
      </c>
      <c r="BA8" s="1"/>
      <c r="BB8" s="1"/>
      <c r="BC8" s="1"/>
      <c r="BE8" s="4"/>
    </row>
    <row r="9" spans="2:57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61</v>
      </c>
      <c r="K9" s="17" t="s">
        <v>23</v>
      </c>
      <c r="L9" s="17" t="s">
        <v>20</v>
      </c>
      <c r="M9" s="17" t="s">
        <v>20</v>
      </c>
      <c r="N9" s="18" t="s">
        <v>20</v>
      </c>
      <c r="BA9" s="1"/>
      <c r="BC9" s="1"/>
      <c r="BE9" s="4"/>
    </row>
    <row r="10" spans="2:5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BA10" s="1"/>
      <c r="BB10" s="3"/>
      <c r="BC10" s="1"/>
      <c r="BE10" s="1"/>
    </row>
    <row r="11" spans="2:57" s="4" customFormat="1" ht="18" customHeight="1">
      <c r="B11" s="107" t="s">
        <v>33</v>
      </c>
      <c r="C11" s="83"/>
      <c r="D11" s="83"/>
      <c r="E11" s="83"/>
      <c r="F11" s="83"/>
      <c r="G11" s="83"/>
      <c r="H11" s="83"/>
      <c r="I11" s="91"/>
      <c r="J11" s="93"/>
      <c r="K11" s="91">
        <v>7172.9136900000012</v>
      </c>
      <c r="L11" s="83"/>
      <c r="M11" s="92">
        <v>1</v>
      </c>
      <c r="N11" s="92">
        <v>6.5642477896679291E-2</v>
      </c>
      <c r="BA11" s="1"/>
      <c r="BB11" s="3"/>
      <c r="BC11" s="1"/>
      <c r="BE11" s="1"/>
    </row>
    <row r="12" spans="2:57" ht="20.25">
      <c r="B12" s="108" t="s">
        <v>233</v>
      </c>
      <c r="C12" s="85"/>
      <c r="D12" s="85"/>
      <c r="E12" s="85"/>
      <c r="F12" s="85"/>
      <c r="G12" s="85"/>
      <c r="H12" s="85"/>
      <c r="I12" s="94"/>
      <c r="J12" s="96"/>
      <c r="K12" s="94">
        <v>7099.0838800000001</v>
      </c>
      <c r="L12" s="85"/>
      <c r="M12" s="95">
        <v>0.98970713810443167</v>
      </c>
      <c r="N12" s="95">
        <v>6.4966828937205873E-2</v>
      </c>
      <c r="BB12" s="4"/>
    </row>
    <row r="13" spans="2:57">
      <c r="B13" s="109" t="s">
        <v>30</v>
      </c>
      <c r="C13" s="85"/>
      <c r="D13" s="85"/>
      <c r="E13" s="85"/>
      <c r="F13" s="85"/>
      <c r="G13" s="85"/>
      <c r="H13" s="85"/>
      <c r="I13" s="94"/>
      <c r="J13" s="96"/>
      <c r="K13" s="94">
        <v>6133.4323600000016</v>
      </c>
      <c r="L13" s="85"/>
      <c r="M13" s="95">
        <v>0.85508241491192416</v>
      </c>
      <c r="N13" s="95">
        <v>5.6129728520695116E-2</v>
      </c>
    </row>
    <row r="14" spans="2:57">
      <c r="B14" s="110" t="s">
        <v>510</v>
      </c>
      <c r="C14" s="87" t="s">
        <v>511</v>
      </c>
      <c r="D14" s="100" t="s">
        <v>122</v>
      </c>
      <c r="E14" s="100" t="s">
        <v>285</v>
      </c>
      <c r="F14" s="87" t="s">
        <v>512</v>
      </c>
      <c r="G14" s="100" t="s">
        <v>513</v>
      </c>
      <c r="H14" s="100" t="s">
        <v>166</v>
      </c>
      <c r="I14" s="97">
        <v>123569.00000000001</v>
      </c>
      <c r="J14" s="99">
        <v>271.5</v>
      </c>
      <c r="K14" s="97">
        <v>335.48984000000007</v>
      </c>
      <c r="L14" s="98">
        <v>3.7054053370182908E-5</v>
      </c>
      <c r="M14" s="98">
        <v>4.677176590981677E-2</v>
      </c>
      <c r="N14" s="98">
        <v>3.070214609923805E-3</v>
      </c>
    </row>
    <row r="15" spans="2:57">
      <c r="B15" s="110" t="s">
        <v>514</v>
      </c>
      <c r="C15" s="87" t="s">
        <v>515</v>
      </c>
      <c r="D15" s="100" t="s">
        <v>122</v>
      </c>
      <c r="E15" s="100" t="s">
        <v>285</v>
      </c>
      <c r="F15" s="87" t="s">
        <v>516</v>
      </c>
      <c r="G15" s="100" t="s">
        <v>517</v>
      </c>
      <c r="H15" s="100" t="s">
        <v>166</v>
      </c>
      <c r="I15" s="97">
        <v>997.00000000000011</v>
      </c>
      <c r="J15" s="99">
        <v>20630</v>
      </c>
      <c r="K15" s="97">
        <v>205.68110000000004</v>
      </c>
      <c r="L15" s="98">
        <v>2.008677041580965E-5</v>
      </c>
      <c r="M15" s="98">
        <v>2.8674693282138182E-2</v>
      </c>
      <c r="N15" s="98">
        <v>1.8822779199668136E-3</v>
      </c>
    </row>
    <row r="16" spans="2:57" ht="20.25">
      <c r="B16" s="110" t="s">
        <v>518</v>
      </c>
      <c r="C16" s="87" t="s">
        <v>519</v>
      </c>
      <c r="D16" s="100" t="s">
        <v>122</v>
      </c>
      <c r="E16" s="100" t="s">
        <v>285</v>
      </c>
      <c r="F16" s="87" t="s">
        <v>520</v>
      </c>
      <c r="G16" s="100" t="s">
        <v>521</v>
      </c>
      <c r="H16" s="100" t="s">
        <v>166</v>
      </c>
      <c r="I16" s="97">
        <v>646.00000000000011</v>
      </c>
      <c r="J16" s="99">
        <v>39000</v>
      </c>
      <c r="K16" s="97">
        <v>251.94000000000003</v>
      </c>
      <c r="L16" s="98">
        <v>1.5112590200640927E-5</v>
      </c>
      <c r="M16" s="98">
        <v>3.5123801970632661E-2</v>
      </c>
      <c r="N16" s="98">
        <v>2.3056133945045946E-3</v>
      </c>
      <c r="BA16" s="4"/>
    </row>
    <row r="17" spans="2:14">
      <c r="B17" s="110" t="s">
        <v>522</v>
      </c>
      <c r="C17" s="87" t="s">
        <v>523</v>
      </c>
      <c r="D17" s="100" t="s">
        <v>122</v>
      </c>
      <c r="E17" s="100" t="s">
        <v>285</v>
      </c>
      <c r="F17" s="87" t="s">
        <v>323</v>
      </c>
      <c r="G17" s="100" t="s">
        <v>324</v>
      </c>
      <c r="H17" s="100" t="s">
        <v>166</v>
      </c>
      <c r="I17" s="97">
        <v>82875.000000000015</v>
      </c>
      <c r="J17" s="99">
        <v>732</v>
      </c>
      <c r="K17" s="97">
        <v>606.6450000000001</v>
      </c>
      <c r="L17" s="98">
        <v>2.9967764080269073E-5</v>
      </c>
      <c r="M17" s="98">
        <v>8.4574417902970753E-2</v>
      </c>
      <c r="N17" s="98">
        <v>5.5516743578202746E-3</v>
      </c>
    </row>
    <row r="18" spans="2:14">
      <c r="B18" s="110" t="s">
        <v>524</v>
      </c>
      <c r="C18" s="87" t="s">
        <v>525</v>
      </c>
      <c r="D18" s="100" t="s">
        <v>122</v>
      </c>
      <c r="E18" s="100" t="s">
        <v>285</v>
      </c>
      <c r="F18" s="87" t="s">
        <v>305</v>
      </c>
      <c r="G18" s="100" t="s">
        <v>287</v>
      </c>
      <c r="H18" s="100" t="s">
        <v>166</v>
      </c>
      <c r="I18" s="97">
        <v>2464.0000000000005</v>
      </c>
      <c r="J18" s="99">
        <v>5650</v>
      </c>
      <c r="K18" s="97">
        <v>139.21600000000004</v>
      </c>
      <c r="L18" s="98">
        <v>2.4558945655757742E-5</v>
      </c>
      <c r="M18" s="98">
        <v>1.9408570354622519E-2</v>
      </c>
      <c r="N18" s="98">
        <v>1.2740266505094533E-3</v>
      </c>
    </row>
    <row r="19" spans="2:14">
      <c r="B19" s="110" t="s">
        <v>526</v>
      </c>
      <c r="C19" s="87" t="s">
        <v>527</v>
      </c>
      <c r="D19" s="100" t="s">
        <v>122</v>
      </c>
      <c r="E19" s="100" t="s">
        <v>285</v>
      </c>
      <c r="F19" s="87" t="s">
        <v>528</v>
      </c>
      <c r="G19" s="100" t="s">
        <v>314</v>
      </c>
      <c r="H19" s="100" t="s">
        <v>166</v>
      </c>
      <c r="I19" s="97">
        <v>2727.0000000000005</v>
      </c>
      <c r="J19" s="99">
        <v>3283</v>
      </c>
      <c r="K19" s="97">
        <v>89.527410000000017</v>
      </c>
      <c r="L19" s="98">
        <v>1.3947684205689462E-5</v>
      </c>
      <c r="M19" s="98">
        <v>1.2481317058758587E-2</v>
      </c>
      <c r="N19" s="98">
        <v>8.1930457915100664E-4</v>
      </c>
    </row>
    <row r="20" spans="2:14">
      <c r="B20" s="110" t="s">
        <v>529</v>
      </c>
      <c r="C20" s="87" t="s">
        <v>530</v>
      </c>
      <c r="D20" s="100" t="s">
        <v>122</v>
      </c>
      <c r="E20" s="100" t="s">
        <v>285</v>
      </c>
      <c r="F20" s="87" t="s">
        <v>531</v>
      </c>
      <c r="G20" s="100" t="s">
        <v>513</v>
      </c>
      <c r="H20" s="100" t="s">
        <v>166</v>
      </c>
      <c r="I20" s="97">
        <v>5627.0000000000009</v>
      </c>
      <c r="J20" s="99">
        <v>1442</v>
      </c>
      <c r="K20" s="97">
        <v>81.141340000000014</v>
      </c>
      <c r="L20" s="98">
        <v>1.0287643179763992E-5</v>
      </c>
      <c r="M20" s="98">
        <v>1.1312186861124771E-2</v>
      </c>
      <c r="N20" s="98">
        <v>7.4255997599448852E-4</v>
      </c>
    </row>
    <row r="21" spans="2:14">
      <c r="B21" s="110" t="s">
        <v>532</v>
      </c>
      <c r="C21" s="87" t="s">
        <v>533</v>
      </c>
      <c r="D21" s="100" t="s">
        <v>122</v>
      </c>
      <c r="E21" s="100" t="s">
        <v>285</v>
      </c>
      <c r="F21" s="87" t="s">
        <v>534</v>
      </c>
      <c r="G21" s="100" t="s">
        <v>344</v>
      </c>
      <c r="H21" s="100" t="s">
        <v>166</v>
      </c>
      <c r="I21" s="97">
        <v>4000.0000000000005</v>
      </c>
      <c r="J21" s="99">
        <v>13830</v>
      </c>
      <c r="K21" s="97">
        <v>553.20000000000016</v>
      </c>
      <c r="L21" s="98">
        <v>3.9433697287003926E-6</v>
      </c>
      <c r="M21" s="98">
        <v>7.7123470866690441E-2</v>
      </c>
      <c r="N21" s="98">
        <v>5.0625757316819162E-3</v>
      </c>
    </row>
    <row r="22" spans="2:14">
      <c r="B22" s="110" t="s">
        <v>535</v>
      </c>
      <c r="C22" s="87" t="s">
        <v>536</v>
      </c>
      <c r="D22" s="100" t="s">
        <v>122</v>
      </c>
      <c r="E22" s="100" t="s">
        <v>285</v>
      </c>
      <c r="F22" s="87" t="s">
        <v>537</v>
      </c>
      <c r="G22" s="100" t="s">
        <v>513</v>
      </c>
      <c r="H22" s="100" t="s">
        <v>166</v>
      </c>
      <c r="I22" s="97">
        <v>1114581.0000000002</v>
      </c>
      <c r="J22" s="99">
        <v>66</v>
      </c>
      <c r="K22" s="97">
        <v>735.62345999999991</v>
      </c>
      <c r="L22" s="98">
        <v>8.6052846946249836E-5</v>
      </c>
      <c r="M22" s="98">
        <v>0.10255573840593638</v>
      </c>
      <c r="N22" s="98">
        <v>6.7320127914893011E-3</v>
      </c>
    </row>
    <row r="23" spans="2:14">
      <c r="B23" s="110" t="s">
        <v>538</v>
      </c>
      <c r="C23" s="87" t="s">
        <v>539</v>
      </c>
      <c r="D23" s="100" t="s">
        <v>122</v>
      </c>
      <c r="E23" s="100" t="s">
        <v>285</v>
      </c>
      <c r="F23" s="87" t="s">
        <v>540</v>
      </c>
      <c r="G23" s="100" t="s">
        <v>344</v>
      </c>
      <c r="H23" s="100" t="s">
        <v>166</v>
      </c>
      <c r="I23" s="97">
        <v>29660.000000000004</v>
      </c>
      <c r="J23" s="99">
        <v>1580</v>
      </c>
      <c r="K23" s="97">
        <v>474.02096000000006</v>
      </c>
      <c r="L23" s="98">
        <v>2.3237413455980896E-5</v>
      </c>
      <c r="M23" s="98">
        <v>6.6084854842300492E-2</v>
      </c>
      <c r="N23" s="98">
        <v>4.3379736232909694E-3</v>
      </c>
    </row>
    <row r="24" spans="2:14">
      <c r="B24" s="110" t="s">
        <v>541</v>
      </c>
      <c r="C24" s="87" t="s">
        <v>542</v>
      </c>
      <c r="D24" s="100" t="s">
        <v>122</v>
      </c>
      <c r="E24" s="100" t="s">
        <v>285</v>
      </c>
      <c r="F24" s="87" t="s">
        <v>286</v>
      </c>
      <c r="G24" s="100" t="s">
        <v>287</v>
      </c>
      <c r="H24" s="100" t="s">
        <v>166</v>
      </c>
      <c r="I24" s="97">
        <v>37181.000000000007</v>
      </c>
      <c r="J24" s="99">
        <v>1586</v>
      </c>
      <c r="K24" s="97">
        <v>589.69066000000009</v>
      </c>
      <c r="L24" s="98">
        <v>2.4413559763986223E-5</v>
      </c>
      <c r="M24" s="98">
        <v>8.2210756393473347E-2</v>
      </c>
      <c r="N24" s="98">
        <v>5.39651775942786E-3</v>
      </c>
    </row>
    <row r="25" spans="2:14">
      <c r="B25" s="110" t="s">
        <v>543</v>
      </c>
      <c r="C25" s="87" t="s">
        <v>544</v>
      </c>
      <c r="D25" s="100" t="s">
        <v>122</v>
      </c>
      <c r="E25" s="100" t="s">
        <v>285</v>
      </c>
      <c r="F25" s="87" t="s">
        <v>291</v>
      </c>
      <c r="G25" s="100" t="s">
        <v>287</v>
      </c>
      <c r="H25" s="100" t="s">
        <v>166</v>
      </c>
      <c r="I25" s="97">
        <v>4538.0000000000009</v>
      </c>
      <c r="J25" s="99">
        <v>5635</v>
      </c>
      <c r="K25" s="97">
        <v>255.71630000000005</v>
      </c>
      <c r="L25" s="98">
        <v>1.9554731945216831E-5</v>
      </c>
      <c r="M25" s="98">
        <v>3.5650268642783575E-2</v>
      </c>
      <c r="N25" s="98">
        <v>2.3401719713945991E-3</v>
      </c>
    </row>
    <row r="26" spans="2:14">
      <c r="B26" s="110" t="s">
        <v>545</v>
      </c>
      <c r="C26" s="87" t="s">
        <v>546</v>
      </c>
      <c r="D26" s="100" t="s">
        <v>122</v>
      </c>
      <c r="E26" s="100" t="s">
        <v>285</v>
      </c>
      <c r="F26" s="87"/>
      <c r="G26" s="100" t="s">
        <v>547</v>
      </c>
      <c r="H26" s="100" t="s">
        <v>166</v>
      </c>
      <c r="I26" s="97">
        <v>4400.0000000000009</v>
      </c>
      <c r="J26" s="99">
        <v>14560</v>
      </c>
      <c r="K26" s="97">
        <v>640.6400000000001</v>
      </c>
      <c r="L26" s="98">
        <v>8.9478375499675478E-6</v>
      </c>
      <c r="M26" s="98">
        <v>8.9313775083218652E-2</v>
      </c>
      <c r="N26" s="98">
        <v>5.8627775067691661E-3</v>
      </c>
    </row>
    <row r="27" spans="2:14">
      <c r="B27" s="110" t="s">
        <v>548</v>
      </c>
      <c r="C27" s="87" t="s">
        <v>549</v>
      </c>
      <c r="D27" s="100" t="s">
        <v>122</v>
      </c>
      <c r="E27" s="100" t="s">
        <v>285</v>
      </c>
      <c r="F27" s="87" t="s">
        <v>550</v>
      </c>
      <c r="G27" s="100" t="s">
        <v>194</v>
      </c>
      <c r="H27" s="100" t="s">
        <v>166</v>
      </c>
      <c r="I27" s="97">
        <v>781.00000000000011</v>
      </c>
      <c r="J27" s="99">
        <v>26260</v>
      </c>
      <c r="K27" s="97">
        <v>205.09060000000002</v>
      </c>
      <c r="L27" s="98">
        <v>1.3028742139172659E-5</v>
      </c>
      <c r="M27" s="98">
        <v>2.8592369692935757E-2</v>
      </c>
      <c r="N27" s="98">
        <v>1.8768739955822183E-3</v>
      </c>
    </row>
    <row r="28" spans="2:14">
      <c r="B28" s="110" t="s">
        <v>551</v>
      </c>
      <c r="C28" s="87" t="s">
        <v>552</v>
      </c>
      <c r="D28" s="100" t="s">
        <v>122</v>
      </c>
      <c r="E28" s="100" t="s">
        <v>285</v>
      </c>
      <c r="F28" s="87" t="s">
        <v>300</v>
      </c>
      <c r="G28" s="100" t="s">
        <v>287</v>
      </c>
      <c r="H28" s="100" t="s">
        <v>166</v>
      </c>
      <c r="I28" s="97">
        <v>16098.000000000002</v>
      </c>
      <c r="J28" s="99">
        <v>2291</v>
      </c>
      <c r="K28" s="97">
        <v>368.80518000000006</v>
      </c>
      <c r="L28" s="98">
        <v>1.2071532826028555E-5</v>
      </c>
      <c r="M28" s="98">
        <v>5.1416369405666164E-2</v>
      </c>
      <c r="N28" s="98">
        <v>3.3750978922389382E-3</v>
      </c>
    </row>
    <row r="29" spans="2:14">
      <c r="B29" s="110" t="s">
        <v>553</v>
      </c>
      <c r="C29" s="87" t="s">
        <v>554</v>
      </c>
      <c r="D29" s="100" t="s">
        <v>122</v>
      </c>
      <c r="E29" s="100" t="s">
        <v>285</v>
      </c>
      <c r="F29" s="87" t="s">
        <v>388</v>
      </c>
      <c r="G29" s="100" t="s">
        <v>389</v>
      </c>
      <c r="H29" s="100" t="s">
        <v>166</v>
      </c>
      <c r="I29" s="97">
        <v>497.00000000000006</v>
      </c>
      <c r="J29" s="99">
        <v>56500</v>
      </c>
      <c r="K29" s="97">
        <v>291.53531000000004</v>
      </c>
      <c r="L29" s="98">
        <v>4.8970124775286742E-5</v>
      </c>
      <c r="M29" s="98">
        <v>4.064391718618323E-2</v>
      </c>
      <c r="N29" s="98">
        <v>2.6679674355284963E-3</v>
      </c>
    </row>
    <row r="30" spans="2:14">
      <c r="B30" s="110" t="s">
        <v>555</v>
      </c>
      <c r="C30" s="87" t="s">
        <v>556</v>
      </c>
      <c r="D30" s="100" t="s">
        <v>122</v>
      </c>
      <c r="E30" s="100" t="s">
        <v>285</v>
      </c>
      <c r="F30" s="87" t="s">
        <v>313</v>
      </c>
      <c r="G30" s="100" t="s">
        <v>314</v>
      </c>
      <c r="H30" s="100" t="s">
        <v>166</v>
      </c>
      <c r="I30" s="97">
        <v>1852.0000000000002</v>
      </c>
      <c r="J30" s="99">
        <v>16710</v>
      </c>
      <c r="K30" s="97">
        <v>309.4692</v>
      </c>
      <c r="L30" s="98">
        <v>1.5271360196634431E-5</v>
      </c>
      <c r="M30" s="98">
        <v>4.3144141052671711E-2</v>
      </c>
      <c r="N30" s="98">
        <v>2.8320883254212164E-3</v>
      </c>
    </row>
    <row r="31" spans="2:14">
      <c r="B31" s="111"/>
      <c r="C31" s="87"/>
      <c r="D31" s="87"/>
      <c r="E31" s="87"/>
      <c r="F31" s="87"/>
      <c r="G31" s="87"/>
      <c r="H31" s="87"/>
      <c r="I31" s="97"/>
      <c r="J31" s="99"/>
      <c r="K31" s="87"/>
      <c r="L31" s="87"/>
      <c r="M31" s="98"/>
      <c r="N31" s="87"/>
    </row>
    <row r="32" spans="2:14">
      <c r="B32" s="109" t="s">
        <v>32</v>
      </c>
      <c r="C32" s="85"/>
      <c r="D32" s="85"/>
      <c r="E32" s="85"/>
      <c r="F32" s="85"/>
      <c r="G32" s="85"/>
      <c r="H32" s="85"/>
      <c r="I32" s="94"/>
      <c r="J32" s="96"/>
      <c r="K32" s="94">
        <v>953.10706000000016</v>
      </c>
      <c r="L32" s="85"/>
      <c r="M32" s="95">
        <v>0.13287585787192149</v>
      </c>
      <c r="N32" s="95">
        <v>8.7223005633599044E-3</v>
      </c>
    </row>
    <row r="33" spans="2:14">
      <c r="B33" s="110" t="s">
        <v>557</v>
      </c>
      <c r="C33" s="87" t="s">
        <v>558</v>
      </c>
      <c r="D33" s="100" t="s">
        <v>122</v>
      </c>
      <c r="E33" s="100" t="s">
        <v>285</v>
      </c>
      <c r="F33" s="87" t="s">
        <v>559</v>
      </c>
      <c r="G33" s="100" t="s">
        <v>560</v>
      </c>
      <c r="H33" s="100" t="s">
        <v>166</v>
      </c>
      <c r="I33" s="97">
        <v>4775.0000000000009</v>
      </c>
      <c r="J33" s="99">
        <v>1270</v>
      </c>
      <c r="K33" s="97">
        <v>60.642500000000005</v>
      </c>
      <c r="L33" s="98">
        <v>4.3881874221958295E-5</v>
      </c>
      <c r="M33" s="98">
        <v>8.4543746963725141E-3</v>
      </c>
      <c r="N33" s="98">
        <v>5.5496610413687734E-4</v>
      </c>
    </row>
    <row r="34" spans="2:14">
      <c r="B34" s="110" t="s">
        <v>561</v>
      </c>
      <c r="C34" s="87" t="s">
        <v>562</v>
      </c>
      <c r="D34" s="100" t="s">
        <v>122</v>
      </c>
      <c r="E34" s="100" t="s">
        <v>285</v>
      </c>
      <c r="F34" s="87" t="s">
        <v>563</v>
      </c>
      <c r="G34" s="100" t="s">
        <v>314</v>
      </c>
      <c r="H34" s="100" t="s">
        <v>166</v>
      </c>
      <c r="I34" s="97">
        <v>6328.0000000000009</v>
      </c>
      <c r="J34" s="99">
        <v>3100</v>
      </c>
      <c r="K34" s="97">
        <v>196.16800000000003</v>
      </c>
      <c r="L34" s="98">
        <v>4.0831757614427536E-5</v>
      </c>
      <c r="M34" s="98">
        <v>2.734844004514991E-2</v>
      </c>
      <c r="N34" s="98">
        <v>1.7952193711724114E-3</v>
      </c>
    </row>
    <row r="35" spans="2:14">
      <c r="B35" s="110" t="s">
        <v>564</v>
      </c>
      <c r="C35" s="87" t="s">
        <v>565</v>
      </c>
      <c r="D35" s="100" t="s">
        <v>122</v>
      </c>
      <c r="E35" s="100" t="s">
        <v>285</v>
      </c>
      <c r="F35" s="87" t="s">
        <v>319</v>
      </c>
      <c r="G35" s="100" t="s">
        <v>314</v>
      </c>
      <c r="H35" s="100" t="s">
        <v>166</v>
      </c>
      <c r="I35" s="97">
        <v>698.00000000000011</v>
      </c>
      <c r="J35" s="99">
        <v>3839</v>
      </c>
      <c r="K35" s="97">
        <v>26.796220000000005</v>
      </c>
      <c r="L35" s="98">
        <v>6.4697120107802836E-6</v>
      </c>
      <c r="M35" s="98">
        <v>3.7357510710546416E-3</v>
      </c>
      <c r="N35" s="98">
        <v>2.4522395710920025E-4</v>
      </c>
    </row>
    <row r="36" spans="2:14">
      <c r="B36" s="110" t="s">
        <v>566</v>
      </c>
      <c r="C36" s="87" t="s">
        <v>567</v>
      </c>
      <c r="D36" s="100" t="s">
        <v>122</v>
      </c>
      <c r="E36" s="100" t="s">
        <v>285</v>
      </c>
      <c r="F36" s="87" t="s">
        <v>353</v>
      </c>
      <c r="G36" s="100" t="s">
        <v>314</v>
      </c>
      <c r="H36" s="100" t="s">
        <v>166</v>
      </c>
      <c r="I36" s="97">
        <v>149.00000000000003</v>
      </c>
      <c r="J36" s="99">
        <v>139900</v>
      </c>
      <c r="K36" s="97">
        <v>208.45100000000002</v>
      </c>
      <c r="L36" s="98">
        <v>7.4268468050851482E-5</v>
      </c>
      <c r="M36" s="98">
        <v>2.9060854348576443E-2</v>
      </c>
      <c r="N36" s="98">
        <v>1.9076264892350452E-3</v>
      </c>
    </row>
    <row r="37" spans="2:14">
      <c r="B37" s="110" t="s">
        <v>568</v>
      </c>
      <c r="C37" s="87" t="s">
        <v>569</v>
      </c>
      <c r="D37" s="100" t="s">
        <v>122</v>
      </c>
      <c r="E37" s="100" t="s">
        <v>285</v>
      </c>
      <c r="F37" s="87" t="s">
        <v>570</v>
      </c>
      <c r="G37" s="100" t="s">
        <v>571</v>
      </c>
      <c r="H37" s="100" t="s">
        <v>166</v>
      </c>
      <c r="I37" s="97">
        <v>1095.0000000000002</v>
      </c>
      <c r="J37" s="99">
        <v>5834</v>
      </c>
      <c r="K37" s="97">
        <v>63.882300000000008</v>
      </c>
      <c r="L37" s="98">
        <v>4.8704164544106571E-5</v>
      </c>
      <c r="M37" s="98">
        <v>8.9060461007721952E-3</v>
      </c>
      <c r="N37" s="98">
        <v>5.8461493431674551E-4</v>
      </c>
    </row>
    <row r="38" spans="2:14">
      <c r="B38" s="110" t="s">
        <v>572</v>
      </c>
      <c r="C38" s="87" t="s">
        <v>573</v>
      </c>
      <c r="D38" s="100" t="s">
        <v>122</v>
      </c>
      <c r="E38" s="100" t="s">
        <v>285</v>
      </c>
      <c r="F38" s="87" t="s">
        <v>574</v>
      </c>
      <c r="G38" s="100" t="s">
        <v>575</v>
      </c>
      <c r="H38" s="100" t="s">
        <v>166</v>
      </c>
      <c r="I38" s="97">
        <v>1900.0000000000002</v>
      </c>
      <c r="J38" s="99">
        <v>7367</v>
      </c>
      <c r="K38" s="97">
        <v>139.97300000000004</v>
      </c>
      <c r="L38" s="98">
        <v>2.0851972985149577E-5</v>
      </c>
      <c r="M38" s="98">
        <v>1.9514106268299462E-2</v>
      </c>
      <c r="N38" s="98">
        <v>1.2809542893902979E-3</v>
      </c>
    </row>
    <row r="39" spans="2:14">
      <c r="B39" s="110" t="s">
        <v>576</v>
      </c>
      <c r="C39" s="87" t="s">
        <v>577</v>
      </c>
      <c r="D39" s="100" t="s">
        <v>122</v>
      </c>
      <c r="E39" s="100" t="s">
        <v>285</v>
      </c>
      <c r="F39" s="87" t="s">
        <v>578</v>
      </c>
      <c r="G39" s="100" t="s">
        <v>579</v>
      </c>
      <c r="H39" s="100" t="s">
        <v>166</v>
      </c>
      <c r="I39" s="97">
        <v>1889.0000000000002</v>
      </c>
      <c r="J39" s="99">
        <v>4315</v>
      </c>
      <c r="K39" s="97">
        <v>81.510350000000017</v>
      </c>
      <c r="L39" s="98">
        <v>3.966854317705678E-5</v>
      </c>
      <c r="M39" s="98">
        <v>1.1363631785174876E-2</v>
      </c>
      <c r="N39" s="98">
        <v>7.4593694828434395E-4</v>
      </c>
    </row>
    <row r="40" spans="2:14">
      <c r="B40" s="110" t="s">
        <v>580</v>
      </c>
      <c r="C40" s="87" t="s">
        <v>581</v>
      </c>
      <c r="D40" s="100" t="s">
        <v>122</v>
      </c>
      <c r="E40" s="100" t="s">
        <v>285</v>
      </c>
      <c r="F40" s="87" t="s">
        <v>582</v>
      </c>
      <c r="G40" s="100" t="s">
        <v>583</v>
      </c>
      <c r="H40" s="100" t="s">
        <v>166</v>
      </c>
      <c r="I40" s="97">
        <v>298.00000000000006</v>
      </c>
      <c r="J40" s="99">
        <v>1383</v>
      </c>
      <c r="K40" s="97">
        <v>4.12134</v>
      </c>
      <c r="L40" s="98">
        <v>4.4972862499457086E-6</v>
      </c>
      <c r="M40" s="98">
        <v>5.7456985795684362E-4</v>
      </c>
      <c r="N40" s="98">
        <v>3.7716189201030266E-5</v>
      </c>
    </row>
    <row r="41" spans="2:14">
      <c r="B41" s="110" t="s">
        <v>584</v>
      </c>
      <c r="C41" s="87" t="s">
        <v>585</v>
      </c>
      <c r="D41" s="100" t="s">
        <v>122</v>
      </c>
      <c r="E41" s="100" t="s">
        <v>285</v>
      </c>
      <c r="F41" s="87" t="s">
        <v>586</v>
      </c>
      <c r="G41" s="100" t="s">
        <v>513</v>
      </c>
      <c r="H41" s="100" t="s">
        <v>166</v>
      </c>
      <c r="I41" s="97">
        <v>63646.000000000007</v>
      </c>
      <c r="J41" s="99">
        <v>33.200000000000003</v>
      </c>
      <c r="K41" s="97">
        <v>21.130470000000006</v>
      </c>
      <c r="L41" s="98">
        <v>7.6171252507340635E-6</v>
      </c>
      <c r="M41" s="98">
        <v>2.9458698254600079E-3</v>
      </c>
      <c r="N41" s="98">
        <v>1.9337419490425304E-4</v>
      </c>
    </row>
    <row r="42" spans="2:14">
      <c r="B42" s="110" t="s">
        <v>587</v>
      </c>
      <c r="C42" s="87" t="s">
        <v>588</v>
      </c>
      <c r="D42" s="100" t="s">
        <v>122</v>
      </c>
      <c r="E42" s="100" t="s">
        <v>285</v>
      </c>
      <c r="F42" s="87" t="s">
        <v>589</v>
      </c>
      <c r="G42" s="100" t="s">
        <v>314</v>
      </c>
      <c r="H42" s="100" t="s">
        <v>166</v>
      </c>
      <c r="I42" s="97">
        <v>11614.000000000002</v>
      </c>
      <c r="J42" s="99">
        <v>737</v>
      </c>
      <c r="K42" s="97">
        <v>85.595179999999999</v>
      </c>
      <c r="L42" s="98">
        <v>2.8789094922861416E-5</v>
      </c>
      <c r="M42" s="98">
        <v>1.1933111661350547E-2</v>
      </c>
      <c r="N42" s="98">
        <v>7.8331901846880904E-4</v>
      </c>
    </row>
    <row r="43" spans="2:14">
      <c r="B43" s="110" t="s">
        <v>590</v>
      </c>
      <c r="C43" s="87" t="s">
        <v>591</v>
      </c>
      <c r="D43" s="100" t="s">
        <v>122</v>
      </c>
      <c r="E43" s="100" t="s">
        <v>285</v>
      </c>
      <c r="F43" s="87" t="s">
        <v>592</v>
      </c>
      <c r="G43" s="100" t="s">
        <v>314</v>
      </c>
      <c r="H43" s="100" t="s">
        <v>166</v>
      </c>
      <c r="I43" s="97">
        <v>7738.0000000000009</v>
      </c>
      <c r="J43" s="99">
        <v>837.9</v>
      </c>
      <c r="K43" s="97">
        <v>64.836700000000008</v>
      </c>
      <c r="L43" s="98">
        <v>2.210225649814339E-5</v>
      </c>
      <c r="M43" s="98">
        <v>9.0391022117540624E-3</v>
      </c>
      <c r="N43" s="98">
        <v>5.933490671408909E-4</v>
      </c>
    </row>
    <row r="44" spans="2:14">
      <c r="B44" s="111"/>
      <c r="C44" s="87"/>
      <c r="D44" s="87"/>
      <c r="E44" s="87"/>
      <c r="F44" s="87"/>
      <c r="G44" s="87"/>
      <c r="H44" s="87"/>
      <c r="I44" s="97"/>
      <c r="J44" s="99"/>
      <c r="K44" s="87"/>
      <c r="L44" s="87"/>
      <c r="M44" s="98"/>
      <c r="N44" s="87"/>
    </row>
    <row r="45" spans="2:14">
      <c r="B45" s="109" t="s">
        <v>31</v>
      </c>
      <c r="C45" s="85"/>
      <c r="D45" s="85"/>
      <c r="E45" s="85"/>
      <c r="F45" s="85"/>
      <c r="G45" s="85"/>
      <c r="H45" s="85"/>
      <c r="I45" s="94"/>
      <c r="J45" s="96"/>
      <c r="K45" s="94">
        <v>12.544459999999999</v>
      </c>
      <c r="L45" s="85"/>
      <c r="M45" s="95">
        <v>1.7488653205863401E-3</v>
      </c>
      <c r="N45" s="95">
        <v>1.1479985315085775E-4</v>
      </c>
    </row>
    <row r="46" spans="2:14">
      <c r="B46" s="110" t="s">
        <v>593</v>
      </c>
      <c r="C46" s="87" t="s">
        <v>594</v>
      </c>
      <c r="D46" s="100" t="s">
        <v>122</v>
      </c>
      <c r="E46" s="100" t="s">
        <v>285</v>
      </c>
      <c r="F46" s="87" t="s">
        <v>595</v>
      </c>
      <c r="G46" s="100" t="s">
        <v>153</v>
      </c>
      <c r="H46" s="100" t="s">
        <v>166</v>
      </c>
      <c r="I46" s="97">
        <v>745.00000000000011</v>
      </c>
      <c r="J46" s="99">
        <v>733.2</v>
      </c>
      <c r="K46" s="97">
        <v>5.4623400000000011</v>
      </c>
      <c r="L46" s="98">
        <v>1.3669009969203447E-5</v>
      </c>
      <c r="M46" s="98">
        <v>7.6152317399486231E-4</v>
      </c>
      <c r="N46" s="98">
        <v>4.9988268116766802E-5</v>
      </c>
    </row>
    <row r="47" spans="2:14">
      <c r="B47" s="110" t="s">
        <v>596</v>
      </c>
      <c r="C47" s="87" t="s">
        <v>597</v>
      </c>
      <c r="D47" s="100" t="s">
        <v>122</v>
      </c>
      <c r="E47" s="100" t="s">
        <v>285</v>
      </c>
      <c r="F47" s="87" t="s">
        <v>598</v>
      </c>
      <c r="G47" s="100" t="s">
        <v>599</v>
      </c>
      <c r="H47" s="100" t="s">
        <v>166</v>
      </c>
      <c r="I47" s="97">
        <v>1753.0000000000002</v>
      </c>
      <c r="J47" s="99">
        <v>404</v>
      </c>
      <c r="K47" s="97">
        <v>7.0821200000000006</v>
      </c>
      <c r="L47" s="98">
        <v>1.0625901739298273E-5</v>
      </c>
      <c r="M47" s="98">
        <v>9.873421465914781E-4</v>
      </c>
      <c r="N47" s="98">
        <v>6.4811585034090969E-5</v>
      </c>
    </row>
    <row r="48" spans="2:14">
      <c r="B48" s="111"/>
      <c r="C48" s="87"/>
      <c r="D48" s="87"/>
      <c r="E48" s="87"/>
      <c r="F48" s="87"/>
      <c r="G48" s="87"/>
      <c r="H48" s="87"/>
      <c r="I48" s="97"/>
      <c r="J48" s="99"/>
      <c r="K48" s="87"/>
      <c r="L48" s="87"/>
      <c r="M48" s="98"/>
      <c r="N48" s="87"/>
    </row>
    <row r="49" spans="2:14">
      <c r="B49" s="108" t="s">
        <v>232</v>
      </c>
      <c r="C49" s="85"/>
      <c r="D49" s="85"/>
      <c r="E49" s="85"/>
      <c r="F49" s="85"/>
      <c r="G49" s="85"/>
      <c r="H49" s="85"/>
      <c r="I49" s="94"/>
      <c r="J49" s="96"/>
      <c r="K49" s="94">
        <v>73.829810000000009</v>
      </c>
      <c r="L49" s="85"/>
      <c r="M49" s="95">
        <v>1.029286189556813E-2</v>
      </c>
      <c r="N49" s="95">
        <v>6.7564895947340344E-4</v>
      </c>
    </row>
    <row r="50" spans="2:14">
      <c r="B50" s="109" t="s">
        <v>62</v>
      </c>
      <c r="C50" s="85"/>
      <c r="D50" s="85"/>
      <c r="E50" s="85"/>
      <c r="F50" s="85"/>
      <c r="G50" s="85"/>
      <c r="H50" s="85"/>
      <c r="I50" s="94"/>
      <c r="J50" s="96"/>
      <c r="K50" s="94">
        <v>73.829810000000009</v>
      </c>
      <c r="L50" s="85"/>
      <c r="M50" s="95">
        <v>1.029286189556813E-2</v>
      </c>
      <c r="N50" s="95">
        <v>6.7564895947340344E-4</v>
      </c>
    </row>
    <row r="51" spans="2:14">
      <c r="B51" s="110" t="s">
        <v>600</v>
      </c>
      <c r="C51" s="87" t="s">
        <v>601</v>
      </c>
      <c r="D51" s="100" t="s">
        <v>602</v>
      </c>
      <c r="E51" s="100" t="s">
        <v>603</v>
      </c>
      <c r="F51" s="87" t="s">
        <v>604</v>
      </c>
      <c r="G51" s="100" t="s">
        <v>605</v>
      </c>
      <c r="H51" s="100" t="s">
        <v>165</v>
      </c>
      <c r="I51" s="97">
        <v>273.00000000000006</v>
      </c>
      <c r="J51" s="99">
        <v>2865</v>
      </c>
      <c r="K51" s="97">
        <v>30.073480000000004</v>
      </c>
      <c r="L51" s="98">
        <v>7.7578295468447179E-6</v>
      </c>
      <c r="M51" s="98">
        <v>4.1926448999276885E-3</v>
      </c>
      <c r="N51" s="98">
        <v>2.7521560017212845E-4</v>
      </c>
    </row>
    <row r="52" spans="2:14">
      <c r="B52" s="110" t="s">
        <v>606</v>
      </c>
      <c r="C52" s="87" t="s">
        <v>607</v>
      </c>
      <c r="D52" s="100" t="s">
        <v>608</v>
      </c>
      <c r="E52" s="100" t="s">
        <v>603</v>
      </c>
      <c r="F52" s="87" t="s">
        <v>609</v>
      </c>
      <c r="G52" s="100" t="s">
        <v>610</v>
      </c>
      <c r="H52" s="100" t="s">
        <v>165</v>
      </c>
      <c r="I52" s="97">
        <v>211.00000000000003</v>
      </c>
      <c r="J52" s="99">
        <v>3812</v>
      </c>
      <c r="K52" s="97">
        <v>30.926570000000002</v>
      </c>
      <c r="L52" s="98">
        <v>9.6246645393877325E-7</v>
      </c>
      <c r="M52" s="98">
        <v>4.3115770433869525E-3</v>
      </c>
      <c r="N52" s="98">
        <v>2.8302260077035785E-4</v>
      </c>
    </row>
    <row r="53" spans="2:14">
      <c r="B53" s="110" t="s">
        <v>611</v>
      </c>
      <c r="C53" s="87" t="s">
        <v>612</v>
      </c>
      <c r="D53" s="100" t="s">
        <v>602</v>
      </c>
      <c r="E53" s="100" t="s">
        <v>603</v>
      </c>
      <c r="F53" s="87" t="s">
        <v>598</v>
      </c>
      <c r="G53" s="100" t="s">
        <v>599</v>
      </c>
      <c r="H53" s="100" t="s">
        <v>165</v>
      </c>
      <c r="I53" s="97">
        <v>319.00000000000006</v>
      </c>
      <c r="J53" s="99">
        <v>1046</v>
      </c>
      <c r="K53" s="97">
        <v>12.829760000000002</v>
      </c>
      <c r="L53" s="98">
        <v>1.9336353320151882E-5</v>
      </c>
      <c r="M53" s="98">
        <v>1.7886399522534892E-3</v>
      </c>
      <c r="N53" s="98">
        <v>1.1741075853091716E-4</v>
      </c>
    </row>
    <row r="54" spans="2:14">
      <c r="B54" s="134"/>
      <c r="C54" s="134"/>
      <c r="D54" s="134"/>
      <c r="E54" s="135"/>
      <c r="F54" s="135"/>
      <c r="G54" s="135"/>
      <c r="H54" s="135"/>
      <c r="I54" s="135"/>
      <c r="J54" s="135"/>
      <c r="K54" s="135"/>
      <c r="L54" s="135"/>
      <c r="M54" s="135"/>
      <c r="N54" s="135"/>
    </row>
    <row r="55" spans="2:14">
      <c r="B55" s="134"/>
      <c r="C55" s="134"/>
      <c r="D55" s="134"/>
      <c r="E55" s="135"/>
      <c r="F55" s="135"/>
      <c r="G55" s="135"/>
      <c r="H55" s="135"/>
      <c r="I55" s="135"/>
      <c r="J55" s="135"/>
      <c r="K55" s="135"/>
      <c r="L55" s="135"/>
      <c r="M55" s="135"/>
      <c r="N55" s="135"/>
    </row>
    <row r="56" spans="2:14">
      <c r="B56" s="133" t="s">
        <v>751</v>
      </c>
      <c r="C56" s="134"/>
      <c r="D56" s="134"/>
      <c r="E56" s="135"/>
      <c r="F56" s="135"/>
      <c r="G56" s="135"/>
      <c r="H56" s="135"/>
      <c r="I56" s="135"/>
      <c r="J56" s="135"/>
      <c r="K56" s="135"/>
      <c r="L56" s="135"/>
      <c r="M56" s="135"/>
      <c r="N56" s="135"/>
    </row>
    <row r="57" spans="2:14">
      <c r="B57" s="133" t="s">
        <v>114</v>
      </c>
      <c r="C57" s="134"/>
      <c r="D57" s="134"/>
      <c r="E57" s="135"/>
      <c r="F57" s="135"/>
      <c r="G57" s="135"/>
      <c r="H57" s="135"/>
      <c r="I57" s="135"/>
      <c r="J57" s="135"/>
      <c r="K57" s="135"/>
      <c r="L57" s="135"/>
      <c r="M57" s="135"/>
      <c r="N57" s="135"/>
    </row>
    <row r="58" spans="2:14">
      <c r="B58" s="136"/>
      <c r="C58" s="134"/>
      <c r="D58" s="134"/>
      <c r="E58" s="135"/>
      <c r="F58" s="135"/>
      <c r="G58" s="135"/>
      <c r="H58" s="135"/>
      <c r="I58" s="135"/>
      <c r="J58" s="135"/>
      <c r="K58" s="135"/>
      <c r="L58" s="135"/>
      <c r="M58" s="135"/>
      <c r="N58" s="135"/>
    </row>
    <row r="59" spans="2:14">
      <c r="B59" s="134"/>
      <c r="C59" s="134"/>
      <c r="D59" s="134"/>
      <c r="E59" s="135"/>
      <c r="F59" s="135"/>
      <c r="G59" s="135"/>
      <c r="H59" s="135"/>
      <c r="I59" s="135"/>
      <c r="J59" s="135"/>
      <c r="K59" s="135"/>
      <c r="L59" s="135"/>
      <c r="M59" s="135"/>
      <c r="N59" s="135"/>
    </row>
    <row r="60" spans="2:14">
      <c r="B60" s="134"/>
      <c r="C60" s="134"/>
      <c r="D60" s="134"/>
      <c r="E60" s="135"/>
      <c r="F60" s="135"/>
      <c r="G60" s="135"/>
      <c r="H60" s="135"/>
      <c r="I60" s="135"/>
      <c r="J60" s="135"/>
      <c r="K60" s="135"/>
      <c r="L60" s="135"/>
      <c r="M60" s="135"/>
      <c r="N60" s="135"/>
    </row>
    <row r="61" spans="2:14">
      <c r="E61" s="1"/>
      <c r="F61" s="1"/>
      <c r="G61" s="1"/>
    </row>
    <row r="62" spans="2:14">
      <c r="E62" s="1"/>
      <c r="F62" s="1"/>
      <c r="G62" s="1"/>
    </row>
    <row r="63" spans="2:14">
      <c r="E63" s="1"/>
      <c r="F63" s="1"/>
      <c r="G63" s="1"/>
    </row>
    <row r="64" spans="2:14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conditionalFormatting sqref="B56">
    <cfRule type="cellIs" dxfId="20" priority="2" operator="equal">
      <formula>"NR3"</formula>
    </cfRule>
  </conditionalFormatting>
  <conditionalFormatting sqref="B56">
    <cfRule type="containsText" dxfId="19" priority="1" operator="containsText" text="הפרשה ">
      <formula>NOT(ISERROR(SEARCH("הפרשה ",B56)))</formula>
    </cfRule>
  </conditionalFormatting>
  <dataValidations count="4">
    <dataValidation allowBlank="1" showInputMessage="1" showErrorMessage="1" sqref="A1"/>
    <dataValidation type="list" allowBlank="1" showInputMessage="1" showErrorMessage="1" sqref="E12:E357">
      <formula1>$BA$6:$BA$23</formula1>
    </dataValidation>
    <dataValidation type="list" allowBlank="1" showInputMessage="1" showErrorMessage="1" sqref="H12:H357">
      <formula1>$BE$6:$BE$19</formula1>
    </dataValidation>
    <dataValidation type="list" allowBlank="1" showInputMessage="1" showErrorMessage="1" sqref="G12:G363">
      <formula1>$BC$6:$BC$29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F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7.5703125" style="2" bestFit="1" customWidth="1"/>
    <col min="3" max="3" width="21.140625" style="2" bestFit="1" customWidth="1"/>
    <col min="4" max="4" width="6.5703125" style="2" bestFit="1" customWidth="1"/>
    <col min="5" max="5" width="11.28515625" style="2" bestFit="1" customWidth="1"/>
    <col min="6" max="6" width="6.5703125" style="2" customWidth="1"/>
    <col min="7" max="7" width="12" style="2" bestFit="1" customWidth="1"/>
    <col min="8" max="8" width="11.28515625" style="1" bestFit="1" customWidth="1"/>
    <col min="9" max="9" width="11.85546875" style="1" bestFit="1" customWidth="1"/>
    <col min="10" max="10" width="10.140625" style="1" bestFit="1" customWidth="1"/>
    <col min="11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7.85546875" style="1" customWidth="1"/>
    <col min="16" max="16" width="8.140625" style="1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8">
      <c r="B1" s="57" t="s">
        <v>181</v>
      </c>
      <c r="C1" s="81" t="s" vm="1">
        <v>235</v>
      </c>
    </row>
    <row r="2" spans="2:58">
      <c r="B2" s="57" t="s">
        <v>180</v>
      </c>
      <c r="C2" s="81" t="s">
        <v>236</v>
      </c>
    </row>
    <row r="3" spans="2:58">
      <c r="B3" s="57" t="s">
        <v>182</v>
      </c>
      <c r="C3" s="81" t="s">
        <v>237</v>
      </c>
    </row>
    <row r="4" spans="2:58">
      <c r="B4" s="57" t="s">
        <v>183</v>
      </c>
      <c r="C4" s="81">
        <v>9604</v>
      </c>
    </row>
    <row r="6" spans="2:58" ht="26.25" customHeight="1">
      <c r="B6" s="151" t="s">
        <v>212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3"/>
      <c r="BF6" s="3"/>
    </row>
    <row r="7" spans="2:58" ht="26.25" customHeight="1">
      <c r="B7" s="151" t="s">
        <v>92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3"/>
      <c r="BC7" s="3"/>
      <c r="BF7" s="3"/>
    </row>
    <row r="8" spans="2:58" s="3" customFormat="1" ht="66.75" customHeight="1">
      <c r="B8" s="23" t="s">
        <v>117</v>
      </c>
      <c r="C8" s="31" t="s">
        <v>44</v>
      </c>
      <c r="D8" s="73" t="s">
        <v>121</v>
      </c>
      <c r="E8" s="73" t="s">
        <v>119</v>
      </c>
      <c r="F8" s="73" t="s">
        <v>63</v>
      </c>
      <c r="G8" s="31" t="s">
        <v>103</v>
      </c>
      <c r="H8" s="31" t="s">
        <v>0</v>
      </c>
      <c r="I8" s="31" t="s">
        <v>107</v>
      </c>
      <c r="J8" s="31" t="s">
        <v>60</v>
      </c>
      <c r="K8" s="31" t="s">
        <v>57</v>
      </c>
      <c r="L8" s="73" t="s">
        <v>184</v>
      </c>
      <c r="M8" s="32" t="s">
        <v>186</v>
      </c>
      <c r="BC8" s="1"/>
      <c r="BD8" s="1"/>
      <c r="BF8" s="4"/>
    </row>
    <row r="9" spans="2:58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61</v>
      </c>
      <c r="J9" s="33" t="s">
        <v>23</v>
      </c>
      <c r="K9" s="33" t="s">
        <v>20</v>
      </c>
      <c r="L9" s="18" t="s">
        <v>20</v>
      </c>
      <c r="M9" s="18" t="s">
        <v>20</v>
      </c>
      <c r="BC9" s="1"/>
      <c r="BF9" s="4"/>
    </row>
    <row r="10" spans="2:5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BC10" s="1"/>
      <c r="BD10" s="3"/>
      <c r="BF10" s="1"/>
    </row>
    <row r="11" spans="2:58" s="4" customFormat="1" ht="18" customHeight="1">
      <c r="B11" s="82" t="s">
        <v>34</v>
      </c>
      <c r="C11" s="83"/>
      <c r="D11" s="83"/>
      <c r="E11" s="83"/>
      <c r="F11" s="83"/>
      <c r="G11" s="83"/>
      <c r="H11" s="91"/>
      <c r="I11" s="93"/>
      <c r="J11" s="91">
        <v>48219.841120000012</v>
      </c>
      <c r="K11" s="83"/>
      <c r="L11" s="92">
        <v>1</v>
      </c>
      <c r="M11" s="92">
        <v>0.44128090643468859</v>
      </c>
      <c r="N11" s="5"/>
      <c r="BC11" s="1"/>
      <c r="BD11" s="3"/>
      <c r="BF11" s="1"/>
    </row>
    <row r="12" spans="2:58" ht="20.25">
      <c r="B12" s="84" t="s">
        <v>233</v>
      </c>
      <c r="C12" s="85"/>
      <c r="D12" s="85"/>
      <c r="E12" s="85"/>
      <c r="F12" s="85"/>
      <c r="G12" s="85"/>
      <c r="H12" s="94"/>
      <c r="I12" s="96"/>
      <c r="J12" s="94">
        <v>20866.711960000004</v>
      </c>
      <c r="K12" s="85"/>
      <c r="L12" s="95">
        <v>0.43274120103529695</v>
      </c>
      <c r="M12" s="95">
        <v>0.19096042944449165</v>
      </c>
      <c r="BD12" s="4"/>
    </row>
    <row r="13" spans="2:58">
      <c r="B13" s="104" t="s">
        <v>65</v>
      </c>
      <c r="C13" s="85"/>
      <c r="D13" s="85"/>
      <c r="E13" s="85"/>
      <c r="F13" s="85"/>
      <c r="G13" s="85"/>
      <c r="H13" s="94"/>
      <c r="I13" s="96"/>
      <c r="J13" s="94">
        <v>7495.9910400000008</v>
      </c>
      <c r="K13" s="85"/>
      <c r="L13" s="95">
        <v>0.15545449478660578</v>
      </c>
      <c r="M13" s="95">
        <v>6.8599100368779975E-2</v>
      </c>
    </row>
    <row r="14" spans="2:58">
      <c r="B14" s="90" t="s">
        <v>613</v>
      </c>
      <c r="C14" s="87" t="s">
        <v>614</v>
      </c>
      <c r="D14" s="100" t="s">
        <v>122</v>
      </c>
      <c r="E14" s="87" t="s">
        <v>615</v>
      </c>
      <c r="F14" s="100" t="s">
        <v>616</v>
      </c>
      <c r="G14" s="100" t="s">
        <v>166</v>
      </c>
      <c r="H14" s="97">
        <v>135162.00000000003</v>
      </c>
      <c r="I14" s="99">
        <v>1277</v>
      </c>
      <c r="J14" s="97">
        <v>1726.0187400000002</v>
      </c>
      <c r="K14" s="98">
        <v>6.5462727919080488E-4</v>
      </c>
      <c r="L14" s="98">
        <v>3.5794782809520788E-2</v>
      </c>
      <c r="M14" s="98">
        <v>1.5795554203818146E-2</v>
      </c>
    </row>
    <row r="15" spans="2:58">
      <c r="B15" s="90" t="s">
        <v>617</v>
      </c>
      <c r="C15" s="87" t="s">
        <v>618</v>
      </c>
      <c r="D15" s="100" t="s">
        <v>122</v>
      </c>
      <c r="E15" s="87" t="s">
        <v>619</v>
      </c>
      <c r="F15" s="100" t="s">
        <v>616</v>
      </c>
      <c r="G15" s="100" t="s">
        <v>166</v>
      </c>
      <c r="H15" s="97">
        <v>212320.00000000003</v>
      </c>
      <c r="I15" s="99">
        <v>1275</v>
      </c>
      <c r="J15" s="97">
        <v>2707.0800000000004</v>
      </c>
      <c r="K15" s="98">
        <v>8.3262745098039231E-4</v>
      </c>
      <c r="L15" s="98">
        <v>5.6140375769035709E-2</v>
      </c>
      <c r="M15" s="98">
        <v>2.4773675906944109E-2</v>
      </c>
    </row>
    <row r="16" spans="2:58" ht="20.25">
      <c r="B16" s="90" t="s">
        <v>620</v>
      </c>
      <c r="C16" s="87" t="s">
        <v>621</v>
      </c>
      <c r="D16" s="100" t="s">
        <v>122</v>
      </c>
      <c r="E16" s="87" t="s">
        <v>622</v>
      </c>
      <c r="F16" s="100" t="s">
        <v>616</v>
      </c>
      <c r="G16" s="100" t="s">
        <v>166</v>
      </c>
      <c r="H16" s="97">
        <v>12579.000000000002</v>
      </c>
      <c r="I16" s="99">
        <v>12770</v>
      </c>
      <c r="J16" s="97">
        <v>1606.3383000000003</v>
      </c>
      <c r="K16" s="98">
        <v>1.2253371791068508E-4</v>
      </c>
      <c r="L16" s="98">
        <v>3.3312807812917983E-2</v>
      </c>
      <c r="M16" s="98">
        <v>1.4700306027569025E-2</v>
      </c>
      <c r="BC16" s="4"/>
    </row>
    <row r="17" spans="2:13">
      <c r="B17" s="90" t="s">
        <v>623</v>
      </c>
      <c r="C17" s="87" t="s">
        <v>624</v>
      </c>
      <c r="D17" s="100" t="s">
        <v>122</v>
      </c>
      <c r="E17" s="87" t="s">
        <v>625</v>
      </c>
      <c r="F17" s="100" t="s">
        <v>616</v>
      </c>
      <c r="G17" s="100" t="s">
        <v>166</v>
      </c>
      <c r="H17" s="97">
        <v>11415.000000000002</v>
      </c>
      <c r="I17" s="99">
        <v>12760</v>
      </c>
      <c r="J17" s="97">
        <v>1456.5540000000003</v>
      </c>
      <c r="K17" s="98">
        <v>2.7608107568829809E-4</v>
      </c>
      <c r="L17" s="98">
        <v>3.0206528395131303E-2</v>
      </c>
      <c r="M17" s="98">
        <v>1.33295642304487E-2</v>
      </c>
    </row>
    <row r="18" spans="2:13">
      <c r="B18" s="86"/>
      <c r="C18" s="87"/>
      <c r="D18" s="87"/>
      <c r="E18" s="87"/>
      <c r="F18" s="87"/>
      <c r="G18" s="87"/>
      <c r="H18" s="97"/>
      <c r="I18" s="99"/>
      <c r="J18" s="87"/>
      <c r="K18" s="87"/>
      <c r="L18" s="98"/>
      <c r="M18" s="87"/>
    </row>
    <row r="19" spans="2:13">
      <c r="B19" s="104" t="s">
        <v>66</v>
      </c>
      <c r="C19" s="85"/>
      <c r="D19" s="85"/>
      <c r="E19" s="85"/>
      <c r="F19" s="85"/>
      <c r="G19" s="85"/>
      <c r="H19" s="94"/>
      <c r="I19" s="96"/>
      <c r="J19" s="94">
        <v>13370.720920000002</v>
      </c>
      <c r="K19" s="85"/>
      <c r="L19" s="95">
        <v>0.27728670624869117</v>
      </c>
      <c r="M19" s="95">
        <v>0.12236132907571166</v>
      </c>
    </row>
    <row r="20" spans="2:13">
      <c r="B20" s="90" t="s">
        <v>626</v>
      </c>
      <c r="C20" s="87" t="s">
        <v>627</v>
      </c>
      <c r="D20" s="100" t="s">
        <v>122</v>
      </c>
      <c r="E20" s="87" t="s">
        <v>615</v>
      </c>
      <c r="F20" s="100" t="s">
        <v>628</v>
      </c>
      <c r="G20" s="100" t="s">
        <v>166</v>
      </c>
      <c r="H20" s="97">
        <v>534814.00000000012</v>
      </c>
      <c r="I20" s="99">
        <v>300.04000000000002</v>
      </c>
      <c r="J20" s="97">
        <v>1604.6559300000004</v>
      </c>
      <c r="K20" s="98">
        <v>3.6909943943903441E-3</v>
      </c>
      <c r="L20" s="98">
        <v>3.3277918233008061E-2</v>
      </c>
      <c r="M20" s="98">
        <v>1.468490992212125E-2</v>
      </c>
    </row>
    <row r="21" spans="2:13">
      <c r="B21" s="90" t="s">
        <v>629</v>
      </c>
      <c r="C21" s="87" t="s">
        <v>630</v>
      </c>
      <c r="D21" s="100" t="s">
        <v>122</v>
      </c>
      <c r="E21" s="87" t="s">
        <v>615</v>
      </c>
      <c r="F21" s="100" t="s">
        <v>628</v>
      </c>
      <c r="G21" s="100" t="s">
        <v>166</v>
      </c>
      <c r="H21" s="97">
        <v>279009.00000000006</v>
      </c>
      <c r="I21" s="99">
        <v>307.91000000000003</v>
      </c>
      <c r="J21" s="97">
        <v>859.09661000000006</v>
      </c>
      <c r="K21" s="98">
        <v>1.0691929012433972E-3</v>
      </c>
      <c r="L21" s="98">
        <v>1.781624721371541E-2</v>
      </c>
      <c r="M21" s="98">
        <v>7.8619697197328323E-3</v>
      </c>
    </row>
    <row r="22" spans="2:13">
      <c r="B22" s="90" t="s">
        <v>631</v>
      </c>
      <c r="C22" s="87" t="s">
        <v>632</v>
      </c>
      <c r="D22" s="100" t="s">
        <v>122</v>
      </c>
      <c r="E22" s="87" t="s">
        <v>615</v>
      </c>
      <c r="F22" s="100" t="s">
        <v>628</v>
      </c>
      <c r="G22" s="100" t="s">
        <v>166</v>
      </c>
      <c r="H22" s="97">
        <v>59850.000000000007</v>
      </c>
      <c r="I22" s="99">
        <v>314.86</v>
      </c>
      <c r="J22" s="97">
        <v>188.44371000000004</v>
      </c>
      <c r="K22" s="98">
        <v>2.4548465029600018E-4</v>
      </c>
      <c r="L22" s="98">
        <v>3.9080118395877451E-3</v>
      </c>
      <c r="M22" s="98">
        <v>1.7245310069307752E-3</v>
      </c>
    </row>
    <row r="23" spans="2:13">
      <c r="B23" s="90" t="s">
        <v>633</v>
      </c>
      <c r="C23" s="87" t="s">
        <v>634</v>
      </c>
      <c r="D23" s="100" t="s">
        <v>122</v>
      </c>
      <c r="E23" s="87" t="s">
        <v>619</v>
      </c>
      <c r="F23" s="100" t="s">
        <v>628</v>
      </c>
      <c r="G23" s="100" t="s">
        <v>166</v>
      </c>
      <c r="H23" s="97">
        <v>56623.000000000007</v>
      </c>
      <c r="I23" s="99">
        <v>3157.15</v>
      </c>
      <c r="J23" s="97">
        <v>1787.6730400000004</v>
      </c>
      <c r="K23" s="98">
        <v>1.9238583854308238E-3</v>
      </c>
      <c r="L23" s="98">
        <v>3.7073391335968799E-2</v>
      </c>
      <c r="M23" s="98">
        <v>1.6359779733344241E-2</v>
      </c>
    </row>
    <row r="24" spans="2:13">
      <c r="B24" s="90" t="s">
        <v>635</v>
      </c>
      <c r="C24" s="87" t="s">
        <v>636</v>
      </c>
      <c r="D24" s="100" t="s">
        <v>122</v>
      </c>
      <c r="E24" s="87" t="s">
        <v>622</v>
      </c>
      <c r="F24" s="100" t="s">
        <v>628</v>
      </c>
      <c r="G24" s="100" t="s">
        <v>166</v>
      </c>
      <c r="H24" s="97">
        <v>91421.000000000015</v>
      </c>
      <c r="I24" s="99">
        <v>3074.02</v>
      </c>
      <c r="J24" s="97">
        <v>2810.2998199999997</v>
      </c>
      <c r="K24" s="98">
        <v>6.5300714285714294E-4</v>
      </c>
      <c r="L24" s="98">
        <v>5.8280984647093317E-2</v>
      </c>
      <c r="M24" s="98">
        <v>2.5718285732975511E-2</v>
      </c>
    </row>
    <row r="25" spans="2:13">
      <c r="B25" s="90" t="s">
        <v>637</v>
      </c>
      <c r="C25" s="87" t="s">
        <v>638</v>
      </c>
      <c r="D25" s="100" t="s">
        <v>122</v>
      </c>
      <c r="E25" s="87" t="s">
        <v>625</v>
      </c>
      <c r="F25" s="100" t="s">
        <v>628</v>
      </c>
      <c r="G25" s="100" t="s">
        <v>166</v>
      </c>
      <c r="H25" s="97">
        <v>130000.00000000001</v>
      </c>
      <c r="I25" s="99">
        <v>312.79000000000002</v>
      </c>
      <c r="J25" s="97">
        <v>406.62700000000007</v>
      </c>
      <c r="K25" s="98">
        <v>3.5135135135135141E-4</v>
      </c>
      <c r="L25" s="98">
        <v>8.4327735337838862E-3</v>
      </c>
      <c r="M25" s="98">
        <v>3.7212219487466058E-3</v>
      </c>
    </row>
    <row r="26" spans="2:13">
      <c r="B26" s="90" t="s">
        <v>639</v>
      </c>
      <c r="C26" s="87" t="s">
        <v>640</v>
      </c>
      <c r="D26" s="100" t="s">
        <v>122</v>
      </c>
      <c r="E26" s="87" t="s">
        <v>625</v>
      </c>
      <c r="F26" s="100" t="s">
        <v>628</v>
      </c>
      <c r="G26" s="100" t="s">
        <v>166</v>
      </c>
      <c r="H26" s="97">
        <v>8500.0000000000018</v>
      </c>
      <c r="I26" s="99">
        <v>3158.99</v>
      </c>
      <c r="J26" s="97">
        <v>268.51415000000009</v>
      </c>
      <c r="K26" s="98">
        <v>5.8933333427626681E-5</v>
      </c>
      <c r="L26" s="98">
        <v>5.5685407451213937E-3</v>
      </c>
      <c r="M26" s="98">
        <v>2.4572907075256648E-3</v>
      </c>
    </row>
    <row r="27" spans="2:13">
      <c r="B27" s="90" t="s">
        <v>641</v>
      </c>
      <c r="C27" s="87" t="s">
        <v>642</v>
      </c>
      <c r="D27" s="100" t="s">
        <v>122</v>
      </c>
      <c r="E27" s="87" t="s">
        <v>625</v>
      </c>
      <c r="F27" s="100" t="s">
        <v>628</v>
      </c>
      <c r="G27" s="100" t="s">
        <v>166</v>
      </c>
      <c r="H27" s="97">
        <v>55029.000000000007</v>
      </c>
      <c r="I27" s="99">
        <v>3093.46</v>
      </c>
      <c r="J27" s="97">
        <v>1702.3001000000004</v>
      </c>
      <c r="K27" s="98">
        <v>3.6747245409015028E-4</v>
      </c>
      <c r="L27" s="98">
        <v>3.5302897323192174E-2</v>
      </c>
      <c r="M27" s="98">
        <v>1.5578494530548985E-2</v>
      </c>
    </row>
    <row r="28" spans="2:13">
      <c r="B28" s="90" t="s">
        <v>643</v>
      </c>
      <c r="C28" s="87" t="s">
        <v>644</v>
      </c>
      <c r="D28" s="100" t="s">
        <v>122</v>
      </c>
      <c r="E28" s="87" t="s">
        <v>619</v>
      </c>
      <c r="F28" s="100" t="s">
        <v>628</v>
      </c>
      <c r="G28" s="100" t="s">
        <v>166</v>
      </c>
      <c r="H28" s="97">
        <v>507400.00000000006</v>
      </c>
      <c r="I28" s="99">
        <v>343.32</v>
      </c>
      <c r="J28" s="97">
        <v>1742.0056800000004</v>
      </c>
      <c r="K28" s="98">
        <v>9.8178634438714023E-4</v>
      </c>
      <c r="L28" s="98">
        <v>3.6126325585869125E-2</v>
      </c>
      <c r="M28" s="98">
        <v>1.5941857700687009E-2</v>
      </c>
    </row>
    <row r="29" spans="2:13">
      <c r="B29" s="90" t="s">
        <v>645</v>
      </c>
      <c r="C29" s="87" t="s">
        <v>646</v>
      </c>
      <c r="D29" s="100" t="s">
        <v>122</v>
      </c>
      <c r="E29" s="87" t="s">
        <v>622</v>
      </c>
      <c r="F29" s="100" t="s">
        <v>628</v>
      </c>
      <c r="G29" s="100" t="s">
        <v>166</v>
      </c>
      <c r="H29" s="97">
        <v>42625.000000000007</v>
      </c>
      <c r="I29" s="99">
        <v>3438.22</v>
      </c>
      <c r="J29" s="97">
        <v>1465.5412800000004</v>
      </c>
      <c r="K29" s="98">
        <v>1.8563373855853805E-3</v>
      </c>
      <c r="L29" s="98">
        <v>3.039290976411247E-2</v>
      </c>
      <c r="M29" s="98">
        <v>1.3411810769895248E-2</v>
      </c>
    </row>
    <row r="30" spans="2:13">
      <c r="B30" s="90" t="s">
        <v>647</v>
      </c>
      <c r="C30" s="87" t="s">
        <v>648</v>
      </c>
      <c r="D30" s="100" t="s">
        <v>122</v>
      </c>
      <c r="E30" s="87" t="s">
        <v>625</v>
      </c>
      <c r="F30" s="100" t="s">
        <v>628</v>
      </c>
      <c r="G30" s="100" t="s">
        <v>166</v>
      </c>
      <c r="H30" s="97">
        <v>15600.000000000002</v>
      </c>
      <c r="I30" s="99">
        <v>3433.1</v>
      </c>
      <c r="J30" s="97">
        <v>535.56360000000006</v>
      </c>
      <c r="K30" s="98">
        <v>3.2253810694693745E-4</v>
      </c>
      <c r="L30" s="98">
        <v>1.1106706027238771E-2</v>
      </c>
      <c r="M30" s="98">
        <v>4.9011773032035444E-3</v>
      </c>
    </row>
    <row r="31" spans="2:13">
      <c r="B31" s="86"/>
      <c r="C31" s="87"/>
      <c r="D31" s="87"/>
      <c r="E31" s="87"/>
      <c r="F31" s="87"/>
      <c r="G31" s="87"/>
      <c r="H31" s="97"/>
      <c r="I31" s="99"/>
      <c r="J31" s="87"/>
      <c r="K31" s="87"/>
      <c r="L31" s="98"/>
      <c r="M31" s="87"/>
    </row>
    <row r="32" spans="2:13">
      <c r="B32" s="84" t="s">
        <v>232</v>
      </c>
      <c r="C32" s="85"/>
      <c r="D32" s="85"/>
      <c r="E32" s="85"/>
      <c r="F32" s="85"/>
      <c r="G32" s="85"/>
      <c r="H32" s="94"/>
      <c r="I32" s="96"/>
      <c r="J32" s="94">
        <v>27353.129160000004</v>
      </c>
      <c r="K32" s="85"/>
      <c r="L32" s="95">
        <v>0.56725879896470299</v>
      </c>
      <c r="M32" s="95">
        <v>0.25032047699019694</v>
      </c>
    </row>
    <row r="33" spans="2:13">
      <c r="B33" s="104" t="s">
        <v>67</v>
      </c>
      <c r="C33" s="85"/>
      <c r="D33" s="85"/>
      <c r="E33" s="85"/>
      <c r="F33" s="85"/>
      <c r="G33" s="85"/>
      <c r="H33" s="94"/>
      <c r="I33" s="96"/>
      <c r="J33" s="94">
        <v>21120.717560000001</v>
      </c>
      <c r="K33" s="85"/>
      <c r="L33" s="95">
        <v>0.43800885837510189</v>
      </c>
      <c r="M33" s="95">
        <v>0.19328494605018814</v>
      </c>
    </row>
    <row r="34" spans="2:13">
      <c r="B34" s="90" t="s">
        <v>649</v>
      </c>
      <c r="C34" s="87" t="s">
        <v>650</v>
      </c>
      <c r="D34" s="100" t="s">
        <v>29</v>
      </c>
      <c r="E34" s="87"/>
      <c r="F34" s="100" t="s">
        <v>616</v>
      </c>
      <c r="G34" s="100" t="s">
        <v>175</v>
      </c>
      <c r="H34" s="97">
        <v>1034.0000000000002</v>
      </c>
      <c r="I34" s="99">
        <v>19590</v>
      </c>
      <c r="J34" s="97">
        <v>665.6951600000001</v>
      </c>
      <c r="K34" s="98">
        <v>1.078080771417047E-5</v>
      </c>
      <c r="L34" s="98">
        <v>1.3805420020844729E-2</v>
      </c>
      <c r="M34" s="98">
        <v>6.0920682605099608E-3</v>
      </c>
    </row>
    <row r="35" spans="2:13">
      <c r="B35" s="90" t="s">
        <v>651</v>
      </c>
      <c r="C35" s="87" t="s">
        <v>652</v>
      </c>
      <c r="D35" s="100" t="s">
        <v>608</v>
      </c>
      <c r="E35" s="87"/>
      <c r="F35" s="100" t="s">
        <v>616</v>
      </c>
      <c r="G35" s="100" t="s">
        <v>165</v>
      </c>
      <c r="H35" s="97">
        <v>20085.000000000004</v>
      </c>
      <c r="I35" s="99">
        <v>2537</v>
      </c>
      <c r="J35" s="97">
        <v>1959.2445500000003</v>
      </c>
      <c r="K35" s="98">
        <v>2.2888888628046857E-4</v>
      </c>
      <c r="L35" s="98">
        <v>4.0631501566424075E-2</v>
      </c>
      <c r="M35" s="98">
        <v>1.7929905841034086E-2</v>
      </c>
    </row>
    <row r="36" spans="2:13">
      <c r="B36" s="90" t="s">
        <v>653</v>
      </c>
      <c r="C36" s="87" t="s">
        <v>654</v>
      </c>
      <c r="D36" s="100" t="s">
        <v>608</v>
      </c>
      <c r="E36" s="87"/>
      <c r="F36" s="100" t="s">
        <v>616</v>
      </c>
      <c r="G36" s="100" t="s">
        <v>165</v>
      </c>
      <c r="H36" s="97">
        <v>2800.0000000000005</v>
      </c>
      <c r="I36" s="99">
        <v>2121</v>
      </c>
      <c r="J36" s="97">
        <v>230.59430000000003</v>
      </c>
      <c r="K36" s="98">
        <v>2.4137931034482762E-4</v>
      </c>
      <c r="L36" s="98">
        <v>4.7821455783344973E-3</v>
      </c>
      <c r="M36" s="98">
        <v>2.1102695355100852E-3</v>
      </c>
    </row>
    <row r="37" spans="2:13">
      <c r="B37" s="90" t="s">
        <v>655</v>
      </c>
      <c r="C37" s="87" t="s">
        <v>656</v>
      </c>
      <c r="D37" s="100" t="s">
        <v>608</v>
      </c>
      <c r="E37" s="87"/>
      <c r="F37" s="100" t="s">
        <v>616</v>
      </c>
      <c r="G37" s="100" t="s">
        <v>165</v>
      </c>
      <c r="H37" s="97">
        <v>12753.000000000002</v>
      </c>
      <c r="I37" s="99">
        <v>2780</v>
      </c>
      <c r="J37" s="97">
        <v>1376.2889600000001</v>
      </c>
      <c r="K37" s="98">
        <v>4.1338735818476503E-4</v>
      </c>
      <c r="L37" s="98">
        <v>2.8541963806453945E-2</v>
      </c>
      <c r="M37" s="98">
        <v>1.2595023659938073E-2</v>
      </c>
    </row>
    <row r="38" spans="2:13">
      <c r="B38" s="90" t="s">
        <v>657</v>
      </c>
      <c r="C38" s="87" t="s">
        <v>658</v>
      </c>
      <c r="D38" s="100" t="s">
        <v>125</v>
      </c>
      <c r="E38" s="87"/>
      <c r="F38" s="100" t="s">
        <v>616</v>
      </c>
      <c r="G38" s="100" t="s">
        <v>165</v>
      </c>
      <c r="H38" s="97">
        <v>4592.0000000000009</v>
      </c>
      <c r="I38" s="99">
        <v>39031.5</v>
      </c>
      <c r="J38" s="97">
        <v>6891.4953099999993</v>
      </c>
      <c r="K38" s="98">
        <v>6.5619404595358927E-4</v>
      </c>
      <c r="L38" s="98">
        <v>0.14291825003839825</v>
      </c>
      <c r="M38" s="98">
        <v>6.3067094923003858E-2</v>
      </c>
    </row>
    <row r="39" spans="2:13">
      <c r="B39" s="90" t="s">
        <v>659</v>
      </c>
      <c r="C39" s="87" t="s">
        <v>660</v>
      </c>
      <c r="D39" s="100" t="s">
        <v>29</v>
      </c>
      <c r="E39" s="87"/>
      <c r="F39" s="100" t="s">
        <v>616</v>
      </c>
      <c r="G39" s="100" t="s">
        <v>167</v>
      </c>
      <c r="H39" s="97">
        <v>9005.0000000000018</v>
      </c>
      <c r="I39" s="99">
        <v>7111</v>
      </c>
      <c r="J39" s="97">
        <v>2589.4293400000006</v>
      </c>
      <c r="K39" s="98">
        <v>2.8984695565743928E-3</v>
      </c>
      <c r="L39" s="98">
        <v>5.3700495062933548E-2</v>
      </c>
      <c r="M39" s="98">
        <v>2.3697003137362838E-2</v>
      </c>
    </row>
    <row r="40" spans="2:13">
      <c r="B40" s="90" t="s">
        <v>661</v>
      </c>
      <c r="C40" s="87" t="s">
        <v>662</v>
      </c>
      <c r="D40" s="100" t="s">
        <v>608</v>
      </c>
      <c r="E40" s="87"/>
      <c r="F40" s="100" t="s">
        <v>616</v>
      </c>
      <c r="G40" s="100" t="s">
        <v>165</v>
      </c>
      <c r="H40" s="97">
        <v>5948.0000000000009</v>
      </c>
      <c r="I40" s="99">
        <v>22353</v>
      </c>
      <c r="J40" s="97">
        <v>5142.5372400000015</v>
      </c>
      <c r="K40" s="98">
        <v>5.9191022561695196E-6</v>
      </c>
      <c r="L40" s="98">
        <v>0.10664774334702329</v>
      </c>
      <c r="M40" s="98">
        <v>4.7061612853388467E-2</v>
      </c>
    </row>
    <row r="41" spans="2:13">
      <c r="B41" s="90" t="s">
        <v>663</v>
      </c>
      <c r="C41" s="87" t="s">
        <v>664</v>
      </c>
      <c r="D41" s="100" t="s">
        <v>608</v>
      </c>
      <c r="E41" s="87"/>
      <c r="F41" s="100" t="s">
        <v>616</v>
      </c>
      <c r="G41" s="100" t="s">
        <v>165</v>
      </c>
      <c r="H41" s="97">
        <v>16467.000000000004</v>
      </c>
      <c r="I41" s="99">
        <v>3578</v>
      </c>
      <c r="J41" s="97">
        <v>2265.4327000000008</v>
      </c>
      <c r="K41" s="98">
        <v>1.3413962442887892E-5</v>
      </c>
      <c r="L41" s="98">
        <v>4.6981338954689617E-2</v>
      </c>
      <c r="M41" s="98">
        <v>2.0731967839440778E-2</v>
      </c>
    </row>
    <row r="42" spans="2:13">
      <c r="B42" s="86"/>
      <c r="C42" s="87"/>
      <c r="D42" s="87"/>
      <c r="E42" s="87"/>
      <c r="F42" s="87"/>
      <c r="G42" s="87"/>
      <c r="H42" s="97"/>
      <c r="I42" s="99"/>
      <c r="J42" s="87"/>
      <c r="K42" s="87"/>
      <c r="L42" s="98"/>
      <c r="M42" s="87"/>
    </row>
    <row r="43" spans="2:13">
      <c r="B43" s="104" t="s">
        <v>68</v>
      </c>
      <c r="C43" s="85"/>
      <c r="D43" s="85"/>
      <c r="E43" s="85"/>
      <c r="F43" s="85"/>
      <c r="G43" s="85"/>
      <c r="H43" s="94"/>
      <c r="I43" s="96"/>
      <c r="J43" s="94">
        <v>6232.4115999999995</v>
      </c>
      <c r="K43" s="85"/>
      <c r="L43" s="95">
        <v>0.12924994058960096</v>
      </c>
      <c r="M43" s="95">
        <v>5.7035530940008766E-2</v>
      </c>
    </row>
    <row r="44" spans="2:13">
      <c r="B44" s="90" t="s">
        <v>665</v>
      </c>
      <c r="C44" s="87" t="s">
        <v>666</v>
      </c>
      <c r="D44" s="100" t="s">
        <v>125</v>
      </c>
      <c r="E44" s="87"/>
      <c r="F44" s="100" t="s">
        <v>628</v>
      </c>
      <c r="G44" s="100" t="s">
        <v>165</v>
      </c>
      <c r="H44" s="97">
        <v>1939.0000000000002</v>
      </c>
      <c r="I44" s="99">
        <v>11292</v>
      </c>
      <c r="J44" s="97">
        <v>841.86998000000006</v>
      </c>
      <c r="K44" s="98">
        <v>4.5130298783525485E-5</v>
      </c>
      <c r="L44" s="98">
        <v>1.7458995310766796E-2</v>
      </c>
      <c r="M44" s="98">
        <v>7.7043212761741496E-3</v>
      </c>
    </row>
    <row r="45" spans="2:13">
      <c r="B45" s="90" t="s">
        <v>667</v>
      </c>
      <c r="C45" s="87" t="s">
        <v>668</v>
      </c>
      <c r="D45" s="100" t="s">
        <v>608</v>
      </c>
      <c r="E45" s="87"/>
      <c r="F45" s="100" t="s">
        <v>628</v>
      </c>
      <c r="G45" s="100" t="s">
        <v>165</v>
      </c>
      <c r="H45" s="97">
        <v>6138.0000000000009</v>
      </c>
      <c r="I45" s="99">
        <v>7937</v>
      </c>
      <c r="J45" s="97">
        <v>1873.1804100000004</v>
      </c>
      <c r="K45" s="98">
        <v>3.073928337084999E-5</v>
      </c>
      <c r="L45" s="98">
        <v>3.8846673205297361E-2</v>
      </c>
      <c r="M45" s="98">
        <v>1.7142295164005752E-2</v>
      </c>
    </row>
    <row r="46" spans="2:13">
      <c r="B46" s="90" t="s">
        <v>669</v>
      </c>
      <c r="C46" s="87" t="s">
        <v>670</v>
      </c>
      <c r="D46" s="100" t="s">
        <v>125</v>
      </c>
      <c r="E46" s="87"/>
      <c r="F46" s="100" t="s">
        <v>628</v>
      </c>
      <c r="G46" s="100" t="s">
        <v>165</v>
      </c>
      <c r="H46" s="97">
        <v>790.00000000000011</v>
      </c>
      <c r="I46" s="99">
        <v>6975</v>
      </c>
      <c r="J46" s="97">
        <v>211.86910999999998</v>
      </c>
      <c r="K46" s="98">
        <v>3.2497855964236899E-5</v>
      </c>
      <c r="L46" s="98">
        <v>4.3938160118102004E-3</v>
      </c>
      <c r="M46" s="98">
        <v>1.938907112398854E-3</v>
      </c>
    </row>
    <row r="47" spans="2:13">
      <c r="B47" s="90" t="s">
        <v>671</v>
      </c>
      <c r="C47" s="87" t="s">
        <v>672</v>
      </c>
      <c r="D47" s="100" t="s">
        <v>125</v>
      </c>
      <c r="E47" s="87"/>
      <c r="F47" s="100" t="s">
        <v>628</v>
      </c>
      <c r="G47" s="100" t="s">
        <v>165</v>
      </c>
      <c r="H47" s="97">
        <v>1309.0000000000002</v>
      </c>
      <c r="I47" s="99">
        <v>9873.5</v>
      </c>
      <c r="J47" s="97">
        <v>496.94364000000007</v>
      </c>
      <c r="K47" s="98">
        <v>4.9288776881492699E-4</v>
      </c>
      <c r="L47" s="98">
        <v>1.0305791733392588E-2</v>
      </c>
      <c r="M47" s="98">
        <v>4.5477491176386014E-3</v>
      </c>
    </row>
    <row r="48" spans="2:13">
      <c r="B48" s="90" t="s">
        <v>673</v>
      </c>
      <c r="C48" s="87" t="s">
        <v>674</v>
      </c>
      <c r="D48" s="100" t="s">
        <v>125</v>
      </c>
      <c r="E48" s="87"/>
      <c r="F48" s="100" t="s">
        <v>628</v>
      </c>
      <c r="G48" s="100" t="s">
        <v>165</v>
      </c>
      <c r="H48" s="97">
        <v>2113.0000000000005</v>
      </c>
      <c r="I48" s="99">
        <v>10399</v>
      </c>
      <c r="J48" s="97">
        <v>844.86519999999996</v>
      </c>
      <c r="K48" s="98">
        <v>5.9530842864889002E-5</v>
      </c>
      <c r="L48" s="98">
        <v>1.7521111235050867E-2</v>
      </c>
      <c r="M48" s="98">
        <v>7.7317318475462532E-3</v>
      </c>
    </row>
    <row r="49" spans="2:13">
      <c r="B49" s="90" t="s">
        <v>675</v>
      </c>
      <c r="C49" s="87" t="s">
        <v>676</v>
      </c>
      <c r="D49" s="100" t="s">
        <v>608</v>
      </c>
      <c r="E49" s="87"/>
      <c r="F49" s="100" t="s">
        <v>628</v>
      </c>
      <c r="G49" s="100" t="s">
        <v>165</v>
      </c>
      <c r="H49" s="97">
        <v>1967.0000000000002</v>
      </c>
      <c r="I49" s="99">
        <v>3645</v>
      </c>
      <c r="J49" s="97">
        <v>277.04805000000005</v>
      </c>
      <c r="K49" s="98">
        <v>5.9692196083237838E-6</v>
      </c>
      <c r="L49" s="98">
        <v>5.7455197604350788E-3</v>
      </c>
      <c r="M49" s="98">
        <v>2.5353881678232067E-3</v>
      </c>
    </row>
    <row r="50" spans="2:13">
      <c r="B50" s="90" t="s">
        <v>677</v>
      </c>
      <c r="C50" s="87" t="s">
        <v>678</v>
      </c>
      <c r="D50" s="100" t="s">
        <v>29</v>
      </c>
      <c r="E50" s="87"/>
      <c r="F50" s="100" t="s">
        <v>628</v>
      </c>
      <c r="G50" s="100" t="s">
        <v>167</v>
      </c>
      <c r="H50" s="97">
        <v>1022.0000000000001</v>
      </c>
      <c r="I50" s="99">
        <v>20925</v>
      </c>
      <c r="J50" s="97">
        <v>864.78078000000016</v>
      </c>
      <c r="K50" s="98">
        <v>5.2626131500447225E-4</v>
      </c>
      <c r="L50" s="98">
        <v>1.7934127527461249E-2</v>
      </c>
      <c r="M50" s="98">
        <v>7.9139880514334012E-3</v>
      </c>
    </row>
    <row r="51" spans="2:13">
      <c r="B51" s="90" t="s">
        <v>679</v>
      </c>
      <c r="C51" s="87" t="s">
        <v>680</v>
      </c>
      <c r="D51" s="100" t="s">
        <v>29</v>
      </c>
      <c r="E51" s="87"/>
      <c r="F51" s="100" t="s">
        <v>628</v>
      </c>
      <c r="G51" s="100" t="s">
        <v>167</v>
      </c>
      <c r="H51" s="97">
        <v>1117.0000000000002</v>
      </c>
      <c r="I51" s="99">
        <v>18195</v>
      </c>
      <c r="J51" s="97">
        <v>821.85443000000021</v>
      </c>
      <c r="K51" s="98">
        <v>1.729094137333728E-3</v>
      </c>
      <c r="L51" s="98">
        <v>1.7043905805386859E-2</v>
      </c>
      <c r="M51" s="98">
        <v>7.5211502029885642E-3</v>
      </c>
    </row>
    <row r="52" spans="2:13">
      <c r="B52" s="134"/>
      <c r="C52" s="134"/>
      <c r="D52" s="135"/>
      <c r="E52" s="135"/>
      <c r="F52" s="135"/>
      <c r="G52" s="135"/>
      <c r="H52" s="135"/>
      <c r="I52" s="135"/>
      <c r="J52" s="135"/>
      <c r="K52" s="135"/>
      <c r="L52" s="135"/>
      <c r="M52" s="135"/>
    </row>
    <row r="53" spans="2:13">
      <c r="B53" s="134"/>
      <c r="C53" s="134"/>
      <c r="D53" s="135"/>
      <c r="E53" s="135"/>
      <c r="F53" s="135"/>
      <c r="G53" s="135"/>
      <c r="H53" s="135"/>
      <c r="I53" s="135"/>
      <c r="J53" s="135"/>
      <c r="K53" s="135"/>
      <c r="L53" s="135"/>
      <c r="M53" s="135"/>
    </row>
    <row r="54" spans="2:13">
      <c r="B54" s="133" t="s">
        <v>751</v>
      </c>
      <c r="C54" s="134"/>
      <c r="D54" s="135"/>
      <c r="E54" s="135"/>
      <c r="F54" s="135"/>
      <c r="G54" s="135"/>
      <c r="H54" s="135"/>
      <c r="I54" s="135"/>
      <c r="J54" s="135"/>
      <c r="K54" s="135"/>
      <c r="L54" s="135"/>
      <c r="M54" s="135"/>
    </row>
    <row r="55" spans="2:13">
      <c r="B55" s="133" t="s">
        <v>114</v>
      </c>
      <c r="C55" s="134"/>
      <c r="D55" s="135"/>
      <c r="E55" s="135"/>
      <c r="F55" s="135"/>
      <c r="G55" s="135"/>
      <c r="H55" s="135"/>
      <c r="I55" s="135"/>
      <c r="J55" s="135"/>
      <c r="K55" s="135"/>
      <c r="L55" s="135"/>
      <c r="M55" s="135"/>
    </row>
    <row r="56" spans="2:13">
      <c r="B56" s="102"/>
      <c r="D56" s="1"/>
      <c r="E56" s="1"/>
      <c r="F56" s="1"/>
      <c r="G56" s="1"/>
    </row>
    <row r="57" spans="2:13">
      <c r="D57" s="1"/>
      <c r="E57" s="1"/>
      <c r="F57" s="1"/>
      <c r="G57" s="1"/>
    </row>
    <row r="58" spans="2:13">
      <c r="D58" s="1"/>
      <c r="E58" s="1"/>
      <c r="F58" s="1"/>
      <c r="G58" s="1"/>
    </row>
    <row r="59" spans="2:13">
      <c r="D59" s="1"/>
      <c r="E59" s="1"/>
      <c r="F59" s="1"/>
      <c r="G59" s="1"/>
    </row>
    <row r="60" spans="2:13">
      <c r="D60" s="1"/>
      <c r="E60" s="1"/>
      <c r="F60" s="1"/>
      <c r="G60" s="1"/>
    </row>
    <row r="61" spans="2:13">
      <c r="D61" s="1"/>
      <c r="E61" s="1"/>
      <c r="F61" s="1"/>
      <c r="G61" s="1"/>
    </row>
    <row r="62" spans="2:13">
      <c r="D62" s="1"/>
      <c r="E62" s="1"/>
      <c r="F62" s="1"/>
      <c r="G62" s="1"/>
    </row>
    <row r="63" spans="2:13">
      <c r="D63" s="1"/>
      <c r="E63" s="1"/>
      <c r="F63" s="1"/>
      <c r="G63" s="1"/>
    </row>
    <row r="64" spans="2:13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conditionalFormatting sqref="B54">
    <cfRule type="cellIs" dxfId="18" priority="2" operator="equal">
      <formula>"NR3"</formula>
    </cfRule>
  </conditionalFormatting>
  <conditionalFormatting sqref="B54">
    <cfRule type="containsText" dxfId="17" priority="1" operator="containsText" text="הפרשה ">
      <formula>NOT(ISERROR(SEARCH("הפרשה ",B54)))</formula>
    </cfRule>
  </conditionalFormatting>
  <dataValidations count="1">
    <dataValidation allowBlank="1" showInputMessage="1" showErrorMessage="1" sqref="C5:C1048576 AD1:XFD2 B56:B1048576 A1:A1048576 B1:B53 D3:XFD1048576 D1:AB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I3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1.140625" style="2" bestFit="1" customWidth="1"/>
    <col min="3" max="3" width="21.140625" style="2" bestFit="1" customWidth="1"/>
    <col min="4" max="4" width="6.42578125" style="2" customWidth="1"/>
    <col min="5" max="5" width="6.5703125" style="2" bestFit="1" customWidth="1"/>
    <col min="6" max="6" width="8.5703125" style="1" customWidth="1"/>
    <col min="7" max="7" width="6.42578125" style="1" customWidth="1"/>
    <col min="8" max="8" width="8.140625" style="1" bestFit="1" customWidth="1"/>
    <col min="9" max="9" width="12" style="1" bestFit="1" customWidth="1"/>
    <col min="10" max="10" width="10.140625" style="1" bestFit="1" customWidth="1"/>
    <col min="11" max="11" width="9.5703125" style="1" bestFit="1" customWidth="1"/>
    <col min="12" max="12" width="9" style="1" bestFit="1" customWidth="1"/>
    <col min="13" max="13" width="6.85546875" style="1" bestFit="1" customWidth="1"/>
    <col min="14" max="14" width="10" style="1" customWidth="1"/>
    <col min="15" max="15" width="9.85546875" style="1" customWidth="1"/>
    <col min="16" max="16" width="7.5703125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61">
      <c r="B1" s="57" t="s">
        <v>181</v>
      </c>
      <c r="C1" s="81" t="s" vm="1">
        <v>235</v>
      </c>
    </row>
    <row r="2" spans="2:61">
      <c r="B2" s="57" t="s">
        <v>180</v>
      </c>
      <c r="C2" s="81" t="s">
        <v>236</v>
      </c>
    </row>
    <row r="3" spans="2:61">
      <c r="B3" s="57" t="s">
        <v>182</v>
      </c>
      <c r="C3" s="81" t="s">
        <v>237</v>
      </c>
    </row>
    <row r="4" spans="2:61">
      <c r="B4" s="57" t="s">
        <v>183</v>
      </c>
      <c r="C4" s="81">
        <v>9604</v>
      </c>
    </row>
    <row r="6" spans="2:61" ht="26.25" customHeight="1">
      <c r="B6" s="151" t="s">
        <v>212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3"/>
    </row>
    <row r="7" spans="2:61" ht="26.25" customHeight="1">
      <c r="B7" s="151" t="s">
        <v>93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3"/>
      <c r="BI7" s="3"/>
    </row>
    <row r="8" spans="2:61" s="3" customFormat="1" ht="63">
      <c r="B8" s="23" t="s">
        <v>117</v>
      </c>
      <c r="C8" s="31" t="s">
        <v>44</v>
      </c>
      <c r="D8" s="73" t="s">
        <v>121</v>
      </c>
      <c r="E8" s="73" t="s">
        <v>119</v>
      </c>
      <c r="F8" s="77" t="s">
        <v>63</v>
      </c>
      <c r="G8" s="31" t="s">
        <v>15</v>
      </c>
      <c r="H8" s="31" t="s">
        <v>64</v>
      </c>
      <c r="I8" s="31" t="s">
        <v>103</v>
      </c>
      <c r="J8" s="31" t="s">
        <v>0</v>
      </c>
      <c r="K8" s="31" t="s">
        <v>107</v>
      </c>
      <c r="L8" s="31" t="s">
        <v>60</v>
      </c>
      <c r="M8" s="31" t="s">
        <v>57</v>
      </c>
      <c r="N8" s="73" t="s">
        <v>184</v>
      </c>
      <c r="O8" s="32" t="s">
        <v>186</v>
      </c>
      <c r="BD8" s="1"/>
      <c r="BE8" s="1"/>
    </row>
    <row r="9" spans="2:61" s="3" customFormat="1" ht="20.2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61</v>
      </c>
      <c r="L9" s="33" t="s">
        <v>23</v>
      </c>
      <c r="M9" s="33" t="s">
        <v>20</v>
      </c>
      <c r="N9" s="33" t="s">
        <v>20</v>
      </c>
      <c r="O9" s="34" t="s">
        <v>20</v>
      </c>
      <c r="BC9" s="1"/>
      <c r="BD9" s="1"/>
      <c r="BE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C10" s="1"/>
      <c r="BD10" s="3"/>
      <c r="BE10" s="1"/>
    </row>
    <row r="11" spans="2:61" s="4" customFormat="1" ht="18" customHeight="1">
      <c r="B11" s="123" t="s">
        <v>35</v>
      </c>
      <c r="C11" s="124"/>
      <c r="D11" s="124"/>
      <c r="E11" s="124"/>
      <c r="F11" s="124"/>
      <c r="G11" s="124"/>
      <c r="H11" s="124"/>
      <c r="I11" s="124"/>
      <c r="J11" s="125"/>
      <c r="K11" s="128"/>
      <c r="L11" s="125">
        <v>3672.9278700000004</v>
      </c>
      <c r="M11" s="124"/>
      <c r="N11" s="126">
        <v>1</v>
      </c>
      <c r="O11" s="126">
        <v>3.3612573208387835E-2</v>
      </c>
      <c r="P11" s="5"/>
      <c r="BC11" s="1"/>
      <c r="BD11" s="3"/>
      <c r="BE11" s="1"/>
      <c r="BI11" s="1"/>
    </row>
    <row r="12" spans="2:61" s="4" customFormat="1" ht="18" customHeight="1">
      <c r="B12" s="127" t="s">
        <v>232</v>
      </c>
      <c r="C12" s="124"/>
      <c r="D12" s="124"/>
      <c r="E12" s="124"/>
      <c r="F12" s="124"/>
      <c r="G12" s="124"/>
      <c r="H12" s="124"/>
      <c r="I12" s="124"/>
      <c r="J12" s="125"/>
      <c r="K12" s="128"/>
      <c r="L12" s="125">
        <v>3672.9278700000004</v>
      </c>
      <c r="M12" s="124"/>
      <c r="N12" s="126">
        <v>1</v>
      </c>
      <c r="O12" s="126">
        <v>3.3612573208387835E-2</v>
      </c>
      <c r="P12" s="5"/>
      <c r="BC12" s="1"/>
      <c r="BD12" s="3"/>
      <c r="BE12" s="1"/>
      <c r="BI12" s="1"/>
    </row>
    <row r="13" spans="2:61">
      <c r="B13" s="129" t="s">
        <v>681</v>
      </c>
      <c r="C13" s="124"/>
      <c r="D13" s="124"/>
      <c r="E13" s="124"/>
      <c r="F13" s="124"/>
      <c r="G13" s="124"/>
      <c r="H13" s="124"/>
      <c r="I13" s="124"/>
      <c r="J13" s="125"/>
      <c r="K13" s="128"/>
      <c r="L13" s="125">
        <v>3672.9278700000004</v>
      </c>
      <c r="M13" s="124"/>
      <c r="N13" s="126">
        <v>1</v>
      </c>
      <c r="O13" s="126">
        <v>3.3612573208387835E-2</v>
      </c>
      <c r="BD13" s="3"/>
    </row>
    <row r="14" spans="2:61" ht="20.25">
      <c r="B14" s="90" t="s">
        <v>682</v>
      </c>
      <c r="C14" s="87" t="s">
        <v>683</v>
      </c>
      <c r="D14" s="100" t="s">
        <v>29</v>
      </c>
      <c r="E14" s="87"/>
      <c r="F14" s="100" t="s">
        <v>628</v>
      </c>
      <c r="G14" s="87" t="s">
        <v>684</v>
      </c>
      <c r="H14" s="87" t="s">
        <v>685</v>
      </c>
      <c r="I14" s="100" t="s">
        <v>165</v>
      </c>
      <c r="J14" s="97">
        <v>5708.7700000000013</v>
      </c>
      <c r="K14" s="99">
        <v>10473</v>
      </c>
      <c r="L14" s="97">
        <v>2298.8466000000003</v>
      </c>
      <c r="M14" s="98">
        <v>3.5887080558363871E-4</v>
      </c>
      <c r="N14" s="98">
        <v>0.62588939433760238</v>
      </c>
      <c r="O14" s="98">
        <v>2.103775308752618E-2</v>
      </c>
      <c r="BD14" s="4"/>
    </row>
    <row r="15" spans="2:61">
      <c r="B15" s="90" t="s">
        <v>686</v>
      </c>
      <c r="C15" s="87" t="s">
        <v>687</v>
      </c>
      <c r="D15" s="100" t="s">
        <v>29</v>
      </c>
      <c r="E15" s="87"/>
      <c r="F15" s="100" t="s">
        <v>628</v>
      </c>
      <c r="G15" s="87" t="s">
        <v>688</v>
      </c>
      <c r="H15" s="87" t="s">
        <v>689</v>
      </c>
      <c r="I15" s="100" t="s">
        <v>165</v>
      </c>
      <c r="J15" s="97">
        <v>30081.510000000006</v>
      </c>
      <c r="K15" s="99">
        <v>1188</v>
      </c>
      <c r="L15" s="97">
        <v>1374.0812700000004</v>
      </c>
      <c r="M15" s="98">
        <v>4.7891224583133977E-5</v>
      </c>
      <c r="N15" s="98">
        <v>0.37411060566239768</v>
      </c>
      <c r="O15" s="98">
        <v>1.2574820120861653E-2</v>
      </c>
    </row>
    <row r="16" spans="2:61">
      <c r="B16" s="86"/>
      <c r="C16" s="87"/>
      <c r="D16" s="87"/>
      <c r="E16" s="87"/>
      <c r="F16" s="87"/>
      <c r="G16" s="87"/>
      <c r="H16" s="87"/>
      <c r="I16" s="87"/>
      <c r="J16" s="97"/>
      <c r="K16" s="99"/>
      <c r="L16" s="87"/>
      <c r="M16" s="87"/>
      <c r="N16" s="98"/>
      <c r="O16" s="87"/>
    </row>
    <row r="17" spans="2:5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55">
      <c r="B18" s="133" t="s">
        <v>751</v>
      </c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55" ht="20.25">
      <c r="B19" s="133" t="s">
        <v>114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BC19" s="4"/>
    </row>
    <row r="20" spans="2:55">
      <c r="B20" s="102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BC20" s="3"/>
    </row>
    <row r="21" spans="2:55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55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5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5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5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5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5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5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5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5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5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5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15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15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1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2:15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  <row r="110" spans="2:15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</row>
    <row r="111" spans="2:15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</row>
    <row r="112" spans="2:15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</row>
    <row r="113" spans="2:15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</row>
    <row r="114" spans="2:15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</row>
    <row r="115" spans="2:15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</row>
    <row r="116" spans="2:15">
      <c r="C116" s="1"/>
      <c r="D116" s="1"/>
      <c r="E116" s="1"/>
    </row>
    <row r="117" spans="2:15">
      <c r="C117" s="1"/>
      <c r="D117" s="1"/>
      <c r="E117" s="1"/>
    </row>
    <row r="118" spans="2:15">
      <c r="C118" s="1"/>
      <c r="D118" s="1"/>
      <c r="E118" s="1"/>
    </row>
    <row r="119" spans="2:15">
      <c r="C119" s="1"/>
      <c r="D119" s="1"/>
      <c r="E119" s="1"/>
    </row>
    <row r="120" spans="2:15">
      <c r="C120" s="1"/>
      <c r="D120" s="1"/>
      <c r="E120" s="1"/>
    </row>
    <row r="121" spans="2:15">
      <c r="C121" s="1"/>
      <c r="D121" s="1"/>
      <c r="E121" s="1"/>
    </row>
    <row r="122" spans="2:15">
      <c r="C122" s="1"/>
      <c r="D122" s="1"/>
      <c r="E122" s="1"/>
    </row>
    <row r="123" spans="2:15">
      <c r="C123" s="1"/>
      <c r="D123" s="1"/>
      <c r="E123" s="1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conditionalFormatting sqref="B18">
    <cfRule type="cellIs" dxfId="16" priority="2" operator="equal">
      <formula>"NR3"</formula>
    </cfRule>
  </conditionalFormatting>
  <conditionalFormatting sqref="B18">
    <cfRule type="containsText" dxfId="15" priority="1" operator="containsText" text="הפרשה ">
      <formula>NOT(ISERROR(SEARCH("הפרשה ",B18)))</formula>
    </cfRule>
  </conditionalFormatting>
  <dataValidations count="1">
    <dataValidation allowBlank="1" showInputMessage="1" showErrorMessage="1" sqref="C5:C1048576 AD1:XFD2 B20:B1048576 A1:A1048576 B1:B17 D3:XFD1048576 D1:AB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7DA03ED1-4190-44F5-B711-662A8444D4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Migdal</cp:lastModifiedBy>
  <cp:lastPrinted>2015-07-05T07:24:46Z</cp:lastPrinted>
  <dcterms:created xsi:type="dcterms:W3CDTF">2005-07-19T07:39:38Z</dcterms:created>
  <dcterms:modified xsi:type="dcterms:W3CDTF">2017-04-24T11:17:16Z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1" name="_NewReviewCycle">
    <vt:lpwstr/>
  </property>
  <property fmtid="{D5CDD505-2E9C-101B-9397-08002B2CF9AE}" pid="22" name="b76e59bb9f5947a781773f53cc6e9460">
    <vt:lpwstr/>
  </property>
  <property fmtid="{D5CDD505-2E9C-101B-9397-08002B2CF9AE}" pid="23" name="n612d9597dc7466f957352ce79be86f3">
    <vt:lpwstr/>
  </property>
  <property fmtid="{D5CDD505-2E9C-101B-9397-08002B2CF9AE}" pid="24" name="ia53b9f18d984e01914f4b79710425b7">
    <vt:lpwstr/>
  </property>
  <property fmtid="{D5CDD505-2E9C-101B-9397-08002B2CF9AE}" pid="25" name="e09eddfac2354f9ab04a226e27f86f1f">
    <vt:lpwstr/>
  </property>
  <property fmtid="{D5CDD505-2E9C-101B-9397-08002B2CF9AE}" pid="27" name="aa1c885e8039426686f6c49672b09953">
    <vt:lpwstr/>
  </property>
  <property fmtid="{D5CDD505-2E9C-101B-9397-08002B2CF9AE}" pid="29" name="kb4cc1381c4248d7a2dfa3f1be0c86c0">
    <vt:lpwstr/>
  </property>
  <property fmtid="{D5CDD505-2E9C-101B-9397-08002B2CF9AE}" pid="30" name="xd_Signature">
    <vt:bool>false</vt:bool>
  </property>
  <property fmtid="{D5CDD505-2E9C-101B-9397-08002B2CF9AE}" pid="31" name="xd_ProgID">
    <vt:lpwstr/>
  </property>
  <property fmtid="{D5CDD505-2E9C-101B-9397-08002B2CF9AE}" pid="32" name="_SourceUrl">
    <vt:lpwstr/>
  </property>
  <property fmtid="{D5CDD505-2E9C-101B-9397-08002B2CF9AE}" pid="33" name="_SharedFileIndex">
    <vt:lpwstr/>
  </property>
  <property fmtid="{D5CDD505-2E9C-101B-9397-08002B2CF9AE}" pid="34" name="TemplateUrl">
    <vt:lpwstr/>
  </property>
</Properties>
</file>