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225" windowWidth="19320" windowHeight="1179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קונצרני'!$N$10:$N$99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1231]}"/>
    <s v="{[Medida].[Medida].&amp;[2]}"/>
    <s v="{[Keren].[Keren].[All]}"/>
    <s v="{[Cheshbon KM].[Hie Peilut].[Peilut 4].&amp;[Kod_Peilut_L4_713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 si="9">
        <n x="1" s="1"/>
        <n x="2" s="1"/>
        <n x="3" s="1"/>
        <n x="4" s="1"/>
        <n x="5" s="1"/>
        <n x="6" s="1"/>
        <n x="28"/>
        <n x="8"/>
      </t>
    </mdx>
    <mdx n="0" f="v">
      <t c="8" fi="14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<sst xmlns="http://schemas.openxmlformats.org/spreadsheetml/2006/main" count="3207" uniqueCount="771">
  <si>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</si>
  <si>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</si>
  <si>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</si>
  <si>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</si>
  <si>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</si>
  <si>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</si>
  <si>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</si>
  <si>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</si>
  <si>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</si>
  <si>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</si>
  <si>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</si>
  <si>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</si>
  <si>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</si>
  <si>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</si>
  <si>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</si>
  <si>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</si>
  <si>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</si>
  <si>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</si>
  <si>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</si>
  <si>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</si>
  <si>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</si>
  <si>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</si>
  <si>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</si>
  <si>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</si>
  <si>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</si>
  <si>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גילון</t>
  </si>
  <si>
    <t>גליל</t>
  </si>
  <si>
    <t>סה"כ צמודות מדד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</si>
  <si>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</si>
  <si>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</si>
  <si>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</si>
  <si>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</si>
  <si>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</si>
  <si>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</si>
  <si>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</si>
  <si>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</si>
  <si>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</si>
  <si>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</si>
  <si>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</si>
  <si>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</si>
  <si>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</si>
  <si>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</si>
  <si>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</si>
  <si>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</si>
  <si>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</si>
  <si>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</si>
  <si>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</si>
  <si>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</si>
  <si>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</si>
  <si>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</si>
  <si>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</si>
  <si>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</si>
  <si>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</si>
  <si>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</si>
  <si>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</si>
  <si>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</si>
  <si>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</si>
  <si>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</si>
  <si>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</si>
  <si>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</si>
  <si>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</si>
  <si>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</si>
  <si>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</si>
  <si>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</si>
  <si>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</si>
  <si>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</si>
  <si>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</si>
  <si>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</si>
  <si>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</si>
  <si>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</si>
  <si>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</si>
  <si>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</si>
  <si>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</si>
  <si>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</si>
  <si>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</si>
  <si>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</si>
  <si>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</si>
  <si>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</si>
  <si>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</si>
  <si>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</si>
  <si>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</si>
  <si>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</si>
  <si>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</si>
  <si>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</si>
  <si>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</si>
  <si>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</si>
  <si>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</si>
  <si>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</si>
  <si>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</si>
  <si>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</si>
  <si>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</si>
  <si>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</si>
  <si>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</si>
  <si>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</si>
  <si>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</si>
  <si>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</si>
  <si>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</si>
  <si>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</si>
  <si>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</si>
  <si>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</si>
  <si>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</si>
  <si>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</si>
  <si>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</si>
  <si>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</si>
  <si>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</si>
  <si>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</si>
  <si>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</si>
  <si>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</si>
  <si>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</si>
  <si>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</si>
  <si>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</si>
  <si>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</si>
  <si>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</si>
  <si>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</si>
  <si>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</si>
  <si>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</si>
  <si>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</si>
  <si>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</si>
  <si>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</si>
  <si>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</si>
  <si>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</si>
  <si>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</si>
  <si>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</si>
  <si>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</si>
  <si>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</si>
  <si>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</si>
  <si>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</si>
  <si>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</si>
  <si>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</si>
  <si>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</si>
  <si>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</si>
  <si>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</si>
  <si>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</si>
  <si>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</si>
  <si>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</si>
  <si>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</si>
  <si>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</si>
  <si>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</si>
  <si>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</si>
  <si>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</si>
  <si>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</si>
  <si>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</si>
  <si>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</si>
  <si>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</si>
  <si>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</si>
  <si>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</si>
  <si>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</si>
  <si>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</si>
  <si>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</si>
  <si>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</si>
  <si>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</si>
  <si>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</si>
  <si>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</si>
  <si>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</si>
  <si>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</si>
  <si>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</si>
  <si>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</si>
  <si>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</si>
  <si>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</si>
  <si>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</si>
  <si>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</si>
  <si>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</si>
  <si>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</si>
  <si>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</si>
  <si>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</si>
  <si>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</si>
  <si>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</si>
  <si>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</si>
  <si>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</si>
  <si>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</si>
  <si>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</si>
  <si>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</si>
  <si>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</si>
  <si>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</si>
  <si>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</si>
  <si>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</si>
  <si>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</si>
  <si>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</si>
  <si>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</si>
  <si>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</si>
  <si>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</si>
  <si>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</si>
  <si>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</si>
  <si>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</si>
  <si>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</si>
  <si>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</si>
  <si>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</si>
  <si>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</si>
  <si>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</si>
  <si>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</si>
  <si>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</si>
  <si>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</si>
  <si>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</si>
  <si>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</si>
  <si>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</si>
  <si>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</si>
  <si>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</si>
  <si>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</si>
  <si>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</si>
  <si>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</si>
  <si>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</si>
  <si>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</si>
  <si>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</si>
  <si>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</si>
  <si>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</si>
  <si>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</si>
  <si>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</si>
  <si>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</si>
  <si>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</si>
  <si>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</si>
  <si>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</si>
  <si>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</si>
  <si>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</si>
  <si>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</si>
  <si>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</si>
  <si>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</si>
  <si>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</si>
  <si>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</si>
  <si>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</si>
  <si>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</si>
  <si>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</si>
  <si>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</si>
  <si>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</si>
  <si>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</si>
  <si>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</si>
  <si>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</si>
  <si>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</si>
  <si>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</si>
  <si>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</si>
  <si>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</si>
  <si>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</si>
  <si>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</si>
  <si>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</si>
  <si>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</si>
  <si>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</si>
  <si>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</si>
  <si>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</si>
  <si>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</si>
  <si>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</si>
  <si>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31/12/2016</t>
  </si>
  <si>
    <t>מגדל חברה לביטוח</t>
  </si>
  <si>
    <t>מסלול לבני 50 ומטה</t>
  </si>
  <si>
    <t>5903 גליל</t>
  </si>
  <si>
    <t>9590332</t>
  </si>
  <si>
    <t>RF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</si>
  <si>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</si>
  <si>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</si>
  <si>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</si>
  <si>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</si>
  <si>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</si>
  <si>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</si>
  <si>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</si>
  <si>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</si>
  <si>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</si>
  <si>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</si>
  <si>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</si>
  <si>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</si>
  <si>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</si>
  <si>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</si>
  <si>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</si>
  <si>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</si>
  <si>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</si>
  <si>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</si>
  <si>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ממשל שקל  0217</t>
  </si>
  <si>
    <t>1101575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</si>
  <si>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</si>
  <si>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</si>
  <si>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</si>
  <si>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</si>
  <si>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</si>
  <si>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</si>
  <si>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</si>
  <si>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</si>
  <si>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122</t>
  </si>
  <si>
    <t>1123272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</si>
  <si>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</si>
  <si>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</si>
  <si>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</si>
  <si>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</si>
  <si>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</si>
  <si>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</si>
  <si>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</si>
  <si>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</si>
  <si>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</si>
  <si>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</si>
  <si>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</si>
  <si>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</si>
  <si>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</si>
  <si>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</si>
  <si>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</si>
  <si>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</si>
  <si>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</si>
  <si>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</si>
  <si>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</si>
  <si>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</si>
  <si>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</si>
  <si>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</si>
  <si>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</si>
  <si>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39</t>
  </si>
  <si>
    <t>2310159</t>
  </si>
  <si>
    <t>פועלים הנפקות אגח 34</t>
  </si>
  <si>
    <t>1940576</t>
  </si>
  <si>
    <t>520000118</t>
  </si>
  <si>
    <t>פעלה.ק32</t>
  </si>
  <si>
    <t>1940535</t>
  </si>
  <si>
    <t>הבינלאומי סדרה ט</t>
  </si>
  <si>
    <t>1135177</t>
  </si>
  <si>
    <t>513141879</t>
  </si>
  <si>
    <t>AA+</t>
  </si>
  <si>
    <t>כתב התח נדחה פועלים סד י</t>
  </si>
  <si>
    <t>1940402</t>
  </si>
  <si>
    <t>לאומי מימון הת יד</t>
  </si>
  <si>
    <t>6040299</t>
  </si>
  <si>
    <t>עזריאלי אגח ד*</t>
  </si>
  <si>
    <t>1138650</t>
  </si>
  <si>
    <t>510960719</t>
  </si>
  <si>
    <t>נדלן ובינוי</t>
  </si>
  <si>
    <t>פועלים 14</t>
  </si>
  <si>
    <t>1940501</t>
  </si>
  <si>
    <t>אירפורט אגח ה</t>
  </si>
  <si>
    <t>1133487</t>
  </si>
  <si>
    <t>511659401</t>
  </si>
  <si>
    <t>AA</t>
  </si>
  <si>
    <t>בזק סדרה ו</t>
  </si>
  <si>
    <t>2300143</t>
  </si>
  <si>
    <t>520031931</t>
  </si>
  <si>
    <t>תקשורת מדיה</t>
  </si>
  <si>
    <t>בינלאומי הנפקות 21</t>
  </si>
  <si>
    <t>1126598</t>
  </si>
  <si>
    <t>דיסק התחייבות י</t>
  </si>
  <si>
    <t>6910129</t>
  </si>
  <si>
    <t>520007030</t>
  </si>
  <si>
    <t>חשמל אגח 27</t>
  </si>
  <si>
    <t>6000210</t>
  </si>
  <si>
    <t>520000472</t>
  </si>
  <si>
    <t>שרותים</t>
  </si>
  <si>
    <t>למן.ק300</t>
  </si>
  <si>
    <t>6040257</t>
  </si>
  <si>
    <t>נצבא ה</t>
  </si>
  <si>
    <t>1120468</t>
  </si>
  <si>
    <t>520043159</t>
  </si>
  <si>
    <t>אדמה לשעבר מכתשים אגן ב</t>
  </si>
  <si>
    <t>1110915</t>
  </si>
  <si>
    <t>520043605</t>
  </si>
  <si>
    <t>כימיה גומי ופלסטיק</t>
  </si>
  <si>
    <t>AA-</t>
  </si>
  <si>
    <t>אמות אגח ב*</t>
  </si>
  <si>
    <t>1126630</t>
  </si>
  <si>
    <t>520026683</t>
  </si>
  <si>
    <t>אמות אגח ד</t>
  </si>
  <si>
    <t>1133149</t>
  </si>
  <si>
    <t>גב ים     ה*</t>
  </si>
  <si>
    <t>7590110</t>
  </si>
  <si>
    <t>520001736</t>
  </si>
  <si>
    <t>גב ים     ו*</t>
  </si>
  <si>
    <t>7590128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</si>
  <si>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</si>
  <si>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</si>
  <si>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</si>
  <si>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</si>
  <si>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</si>
  <si>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</si>
  <si>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</si>
  <si>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</si>
  <si>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</si>
  <si>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</si>
  <si>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</si>
  <si>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</si>
  <si>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</si>
  <si>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</si>
  <si>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</si>
  <si>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</si>
  <si>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</si>
  <si>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</si>
  <si>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</si>
  <si>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</si>
  <si>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אגח ו*</t>
  </si>
  <si>
    <t>3230125</t>
  </si>
  <si>
    <t>520037789</t>
  </si>
  <si>
    <t>מליסרון אגח יא*</t>
  </si>
  <si>
    <t>3230208</t>
  </si>
  <si>
    <t>מליסרון אגח יג*</t>
  </si>
  <si>
    <t>3230224</t>
  </si>
  <si>
    <t>מליסרון אגח יד*</t>
  </si>
  <si>
    <t>3230232</t>
  </si>
  <si>
    <t>מנורה מב אג1</t>
  </si>
  <si>
    <t>5660048</t>
  </si>
  <si>
    <t>520007469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</si>
  <si>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</si>
  <si>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</si>
  <si>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</si>
  <si>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</si>
  <si>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</si>
  <si>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</si>
  <si>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</si>
  <si>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ריט 1 אגח 6*</t>
  </si>
  <si>
    <t>1138544</t>
  </si>
  <si>
    <t>513821488</t>
  </si>
  <si>
    <t>ריט1 אגח ה*</t>
  </si>
  <si>
    <t>1136753</t>
  </si>
  <si>
    <t>ביג אגח ג</t>
  </si>
  <si>
    <t>1106947</t>
  </si>
  <si>
    <t>513623314</t>
  </si>
  <si>
    <t>A+</t>
  </si>
  <si>
    <t>ביג אגח ז</t>
  </si>
  <si>
    <t>1136084</t>
  </si>
  <si>
    <t>בינל הנפק התח כב (COCO)</t>
  </si>
  <si>
    <t>1138585</t>
  </si>
  <si>
    <t>ירושלים הנפקות אגח ט</t>
  </si>
  <si>
    <t>1127422</t>
  </si>
  <si>
    <t>520025636</t>
  </si>
  <si>
    <t>ישרס אגח טו</t>
  </si>
  <si>
    <t>6130207</t>
  </si>
  <si>
    <t>520017807</t>
  </si>
  <si>
    <t>סלע קפיטל נדלן אגח ג</t>
  </si>
  <si>
    <t>1138973</t>
  </si>
  <si>
    <t>513992529</t>
  </si>
  <si>
    <t>סלע קפיטל נדלן ב</t>
  </si>
  <si>
    <t>1132927</t>
  </si>
  <si>
    <t>סלקום אגח ו</t>
  </si>
  <si>
    <t>1125996</t>
  </si>
  <si>
    <t>511930125</t>
  </si>
  <si>
    <t>אשטרום נכ אג8</t>
  </si>
  <si>
    <t>2510162</t>
  </si>
  <si>
    <t>520036617</t>
  </si>
  <si>
    <t>A</t>
  </si>
  <si>
    <t>אשטרום נכסים אגח 10</t>
  </si>
  <si>
    <t>2510204</t>
  </si>
  <si>
    <t>מגה אור אגח ג</t>
  </si>
  <si>
    <t>1127323</t>
  </si>
  <si>
    <t>513257873</t>
  </si>
  <si>
    <t>ירושלים הנפקות נדחה אגח י</t>
  </si>
  <si>
    <t>1127414</t>
  </si>
  <si>
    <t>A-</t>
  </si>
  <si>
    <t>מבני תעשיה 14</t>
  </si>
  <si>
    <t>2260412</t>
  </si>
  <si>
    <t>520024126</t>
  </si>
  <si>
    <t>מבני תעשיה אגח יח</t>
  </si>
  <si>
    <t>2260479</t>
  </si>
  <si>
    <t>כלכלית ירושלים אגח י</t>
  </si>
  <si>
    <t>1980317</t>
  </si>
  <si>
    <t>520017070</t>
  </si>
  <si>
    <t>BBB+</t>
  </si>
  <si>
    <t>מזרחי הנפקות 40</t>
  </si>
  <si>
    <t>2310167</t>
  </si>
  <si>
    <t>פועלים הנפקות אגח 29</t>
  </si>
  <si>
    <t>1940485</t>
  </si>
  <si>
    <t>פועלים הנפקות אגח 30</t>
  </si>
  <si>
    <t>1940493</t>
  </si>
  <si>
    <t>לאומי מימון הת יג</t>
  </si>
  <si>
    <t>6040281</t>
  </si>
  <si>
    <t>פעלה.ק11</t>
  </si>
  <si>
    <t>1940410</t>
  </si>
  <si>
    <t>בזק סדרה ז</t>
  </si>
  <si>
    <t>2300150</t>
  </si>
  <si>
    <t>בזק סדרה ט</t>
  </si>
  <si>
    <t>2300176</t>
  </si>
  <si>
    <t>דיסקונט התחייבות יא</t>
  </si>
  <si>
    <t>6910137</t>
  </si>
  <si>
    <t>חשמל אגח 26</t>
  </si>
  <si>
    <t>6000202</t>
  </si>
  <si>
    <t>דה זראסאי אגח ב</t>
  </si>
  <si>
    <t>1131028</t>
  </si>
  <si>
    <t>1744984</t>
  </si>
  <si>
    <t>דה זראסאי אגח ג</t>
  </si>
  <si>
    <t>1137975</t>
  </si>
  <si>
    <t>הראל הנפקות יב</t>
  </si>
  <si>
    <t>1138163</t>
  </si>
  <si>
    <t>מויניאן אגח א</t>
  </si>
  <si>
    <t>1135656</t>
  </si>
  <si>
    <t>Real Estate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</si>
  <si>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</si>
  <si>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</si>
  <si>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</si>
  <si>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</si>
  <si>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</si>
  <si>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</si>
  <si>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</si>
  <si>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</si>
  <si>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</si>
  <si>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לייטסטון אגח א</t>
  </si>
  <si>
    <t>1133891</t>
  </si>
  <si>
    <t>1838682</t>
  </si>
  <si>
    <t>ממן אגח ב</t>
  </si>
  <si>
    <t>2380046</t>
  </si>
  <si>
    <t>520036435</t>
  </si>
  <si>
    <t>סלקום אגח ה</t>
  </si>
  <si>
    <t>1113661</t>
  </si>
  <si>
    <t>קרסו אגח ב</t>
  </si>
  <si>
    <t>1139591</t>
  </si>
  <si>
    <t>מגה אור אגח ה</t>
  </si>
  <si>
    <t>1132687</t>
  </si>
  <si>
    <t>קרדן אגח ח</t>
  </si>
  <si>
    <t>4590147</t>
  </si>
  <si>
    <t>520039249</t>
  </si>
  <si>
    <t>דה לסר אגח ה</t>
  </si>
  <si>
    <t>1135664</t>
  </si>
  <si>
    <t>1427976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</si>
  <si>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</si>
  <si>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</si>
  <si>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</si>
  <si>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</si>
  <si>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</si>
  <si>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</si>
  <si>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</si>
  <si>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520036658</t>
  </si>
  <si>
    <t>בזן אגח ה</t>
  </si>
  <si>
    <t>2590388</t>
  </si>
  <si>
    <t>אבנר יהש*</t>
  </si>
  <si>
    <t>268011</t>
  </si>
  <si>
    <t>550011340</t>
  </si>
  <si>
    <t>חיפוש נפט וגז</t>
  </si>
  <si>
    <t>אורמת טכנולוגיות*</t>
  </si>
  <si>
    <t>1134402</t>
  </si>
  <si>
    <t>520036716</t>
  </si>
  <si>
    <t>UTILITIES</t>
  </si>
  <si>
    <t>אלביט מערכות</t>
  </si>
  <si>
    <t>1081124</t>
  </si>
  <si>
    <t>520043027</t>
  </si>
  <si>
    <t>ביטחוניות</t>
  </si>
  <si>
    <t>בזק</t>
  </si>
  <si>
    <t>230011</t>
  </si>
  <si>
    <t>בינלאומי 5</t>
  </si>
  <si>
    <t>593038</t>
  </si>
  <si>
    <t>גזית גלוב</t>
  </si>
  <si>
    <t>126011</t>
  </si>
  <si>
    <t>520033234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</si>
  <si>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</si>
  <si>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</si>
  <si>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</si>
  <si>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</si>
  <si>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</si>
  <si>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</si>
  <si>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</si>
  <si>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</si>
  <si>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</si>
  <si>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</si>
  <si>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</si>
  <si>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</si>
  <si>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</si>
  <si>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</si>
  <si>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</si>
  <si>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</si>
  <si>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</si>
  <si>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</si>
  <si>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</si>
  <si>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</si>
  <si>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</si>
  <si>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</si>
  <si>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</si>
  <si>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</si>
  <si>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</si>
  <si>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</si>
  <si>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</si>
  <si>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</si>
  <si>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</si>
  <si>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קבוצת עזריאלי*</t>
  </si>
  <si>
    <t>1119478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</si>
  <si>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</si>
  <si>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</si>
  <si>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</si>
  <si>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</si>
  <si>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</si>
  <si>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</si>
  <si>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</si>
  <si>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אלוני חץ*</t>
  </si>
  <si>
    <t>390013</t>
  </si>
  <si>
    <t>520038506</t>
  </si>
  <si>
    <t>ארפורט סיטי*</t>
  </si>
  <si>
    <t>1095835</t>
  </si>
  <si>
    <t>גב ים 1*</t>
  </si>
  <si>
    <t>759019</t>
  </si>
  <si>
    <t>חילן טק*</t>
  </si>
  <si>
    <t>1084698</t>
  </si>
  <si>
    <t>520039942</t>
  </si>
  <si>
    <t>שרותי מידע</t>
  </si>
  <si>
    <t>טאואר</t>
  </si>
  <si>
    <t>1082379</t>
  </si>
  <si>
    <t>520041997</t>
  </si>
  <si>
    <t>מוליכים למחצה</t>
  </si>
  <si>
    <t>מזור*</t>
  </si>
  <si>
    <t>1106855</t>
  </si>
  <si>
    <t>513009043</t>
  </si>
  <si>
    <t>מכשור רפואי</t>
  </si>
  <si>
    <t>ספאנטק*</t>
  </si>
  <si>
    <t>1090117</t>
  </si>
  <si>
    <t>512288713</t>
  </si>
  <si>
    <t>עץ נייר ודפוס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</si>
  <si>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</si>
  <si>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</si>
  <si>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</si>
  <si>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</si>
  <si>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</si>
  <si>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</si>
  <si>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</si>
  <si>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</si>
  <si>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</si>
  <si>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</t>
  </si>
  <si>
    <t>1139617</t>
  </si>
  <si>
    <t>510490071</t>
  </si>
  <si>
    <t>רדהיל*</t>
  </si>
  <si>
    <t>1122381</t>
  </si>
  <si>
    <t>514304005</t>
  </si>
  <si>
    <t>ביוטכנולוגיה</t>
  </si>
  <si>
    <t>CAESAR STONE SDO</t>
  </si>
  <si>
    <t>IL0011259137</t>
  </si>
  <si>
    <t>NASDAQ</t>
  </si>
  <si>
    <t>בלומברג</t>
  </si>
  <si>
    <t>511439507</t>
  </si>
  <si>
    <t>MATERIALS</t>
  </si>
  <si>
    <t>MOBILEYE NV</t>
  </si>
  <si>
    <t>NL0010831061</t>
  </si>
  <si>
    <t>NYSE</t>
  </si>
  <si>
    <t>560030876</t>
  </si>
  <si>
    <t>Automobiles &amp; Components</t>
  </si>
  <si>
    <t>REDHILL BIOPHARMA LTD ADR</t>
  </si>
  <si>
    <t>US7574681034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</si>
  <si>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</si>
  <si>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</si>
  <si>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</si>
  <si>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</si>
  <si>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</si>
  <si>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</si>
  <si>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</si>
  <si>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קסם תא100</t>
  </si>
  <si>
    <t>1117266</t>
  </si>
  <si>
    <t>520041989</t>
  </si>
  <si>
    <t>תכלית תא 100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</si>
  <si>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</si>
  <si>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</si>
  <si>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</si>
  <si>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</si>
  <si>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</si>
  <si>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</si>
  <si>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</si>
  <si>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</si>
  <si>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</si>
  <si>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תל בונד 60 סדרה 3</t>
  </si>
  <si>
    <t>1134550</t>
  </si>
  <si>
    <t>קסם תל בונד 60</t>
  </si>
  <si>
    <t>1109248</t>
  </si>
  <si>
    <t>תכלית בונד סדרה 3</t>
  </si>
  <si>
    <t>1107549</t>
  </si>
  <si>
    <t>תכלית תל בונד 20</t>
  </si>
  <si>
    <t>1109370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</si>
  <si>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</si>
  <si>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</si>
  <si>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</si>
  <si>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</si>
  <si>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</si>
  <si>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</si>
  <si>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תכלית תל בונד שקלי</t>
  </si>
  <si>
    <t>1116250</t>
  </si>
  <si>
    <t>DAIWA NIKKEI 225</t>
  </si>
  <si>
    <t>JP3027640006</t>
  </si>
  <si>
    <t>DB X TRACKERS MSCI EUROPE HEDGE</t>
  </si>
  <si>
    <t>US2330518539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</si>
  <si>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</si>
  <si>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</si>
  <si>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</si>
  <si>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</si>
  <si>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</si>
  <si>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</si>
  <si>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</si>
  <si>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</si>
  <si>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</si>
  <si>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</si>
  <si>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</si>
  <si>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</si>
  <si>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ISHARES USD CORP BND</t>
  </si>
  <si>
    <t>IE0032895942</t>
  </si>
  <si>
    <t>VANGUARD S.T CORP BOND</t>
  </si>
  <si>
    <t>US92206C4096</t>
  </si>
  <si>
    <t>SPDR EMERGING MKTS LOCAL BD</t>
  </si>
  <si>
    <t>IE00B4613386</t>
  </si>
  <si>
    <t>ISHARES USD EM CORP BND</t>
  </si>
  <si>
    <t>IE00B6TLBW47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</si>
  <si>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</si>
  <si>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</si>
  <si>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</si>
  <si>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</si>
  <si>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</si>
  <si>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</si>
  <si>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</si>
  <si>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</si>
  <si>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תעודות השתתפות בקרנות נאמנות בחו"ל</t>
  </si>
  <si>
    <t>UBS LUX BD USD</t>
  </si>
  <si>
    <t>LU0396367608</t>
  </si>
  <si>
    <t>BBB</t>
  </si>
  <si>
    <t>S&amp;P</t>
  </si>
  <si>
    <t>NEUBER BERMAN H/Y BD I2A</t>
  </si>
  <si>
    <t>IE00B8QBJF01</t>
  </si>
  <si>
    <t>BB-</t>
  </si>
  <si>
    <t>Moodys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</si>
  <si>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</si>
  <si>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</si>
  <si>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</si>
  <si>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</si>
  <si>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</si>
  <si>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</si>
  <si>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מתמ אגח א'  רמ</t>
  </si>
  <si>
    <t>1138999</t>
  </si>
  <si>
    <t>510687403</t>
  </si>
  <si>
    <t>אורמת אגח 3*</t>
  </si>
  <si>
    <t>1139179</t>
  </si>
  <si>
    <t>REDHILL WARRANT</t>
  </si>
  <si>
    <t>52290</t>
  </si>
  <si>
    <t>+ILS/-USD 3.7422 03-01-17 (10) --93</t>
  </si>
  <si>
    <t>10000282</t>
  </si>
  <si>
    <t>+ILS/-USD 3.747 03-01-17 (10) --90</t>
  </si>
  <si>
    <t>10000285</t>
  </si>
  <si>
    <t>+ILS/-USD 3.7949 03-01-17 (10) --51</t>
  </si>
  <si>
    <t>10000306</t>
  </si>
  <si>
    <t>+ILS/-USD 3.8 03-01-17 (10) --29</t>
  </si>
  <si>
    <t>10000335</t>
  </si>
  <si>
    <t>+ILS/-USD 3.803 03-01-17 (10) --55</t>
  </si>
  <si>
    <t>10000301</t>
  </si>
  <si>
    <t>+ILS/-USD 3.81 03-01-17 (10) --72</t>
  </si>
  <si>
    <t>10000289</t>
  </si>
  <si>
    <t>+ILS/-USD 3.816 27-02-17 (10) --70</t>
  </si>
  <si>
    <t>10000346</t>
  </si>
  <si>
    <t>+ILS/-USD 3.82 28-02-17 (10) --63</t>
  </si>
  <si>
    <t>10000343</t>
  </si>
  <si>
    <t>+ILS/-USD 3.83 27-02-17 (10) --75</t>
  </si>
  <si>
    <t>10000341</t>
  </si>
  <si>
    <t>10000339</t>
  </si>
  <si>
    <t>+ILS/-USD 3.833 03-01-17 (10) --31</t>
  </si>
  <si>
    <t>10000324</t>
  </si>
  <si>
    <t>+ILS/-USD 3.84 28-02-17 (10) --67</t>
  </si>
  <si>
    <t>10000353</t>
  </si>
  <si>
    <t>+ILS/-USD 3.8434 28-02-17 (10) --71</t>
  </si>
  <si>
    <t>10000351</t>
  </si>
  <si>
    <t>+ILS/-USD 3.85 03-01-17 (10) --50</t>
  </si>
  <si>
    <t>10000312</t>
  </si>
  <si>
    <t>+ILS/-USD 3.8534 03-01-17 (10) --11</t>
  </si>
  <si>
    <t>10000337</t>
  </si>
  <si>
    <t>+USD/-ILS 3.8082 03-01-17 (10) --53</t>
  </si>
  <si>
    <t>10000295</t>
  </si>
  <si>
    <t>פורוורד ש"ח-מט"ח</t>
  </si>
  <si>
    <t>10000342</t>
  </si>
  <si>
    <t>+USD/-EUR 1.0646 01-03-17 (10) +50.3</t>
  </si>
  <si>
    <t>10000321</t>
  </si>
  <si>
    <t>+USD/-EUR 1.0691 01-03-17 (10) +51</t>
  </si>
  <si>
    <t>10000326</t>
  </si>
  <si>
    <t/>
  </si>
  <si>
    <t>פרנק שווצרי</t>
  </si>
  <si>
    <t>דולר ניו-זילנד</t>
  </si>
  <si>
    <t>בנק לאומי לישראל בע"מ</t>
  </si>
  <si>
    <t>30110000</t>
  </si>
  <si>
    <t>30210000</t>
  </si>
  <si>
    <t>31710000</t>
  </si>
  <si>
    <t>32010000</t>
  </si>
  <si>
    <t>30310000</t>
  </si>
  <si>
    <t>NR</t>
  </si>
  <si>
    <t>455531</t>
  </si>
  <si>
    <t>כן</t>
  </si>
  <si>
    <t>90136004</t>
  </si>
  <si>
    <t>90136001</t>
  </si>
  <si>
    <t>90136005</t>
  </si>
  <si>
    <t>90136035</t>
  </si>
  <si>
    <t>90136025</t>
  </si>
  <si>
    <t>90136003</t>
  </si>
  <si>
    <t>90136002</t>
  </si>
  <si>
    <t>כתר נורבגי</t>
  </si>
  <si>
    <t>* בעל ענין/צד קשור</t>
  </si>
  <si>
    <t>לא</t>
  </si>
  <si>
    <t>סה"כ כתבי אופציה בחו"ל:</t>
  </si>
  <si>
    <t>מובטחות משכנתא - גורם 01</t>
  </si>
  <si>
    <t>בבטחונות אחרים - גורם 94</t>
  </si>
  <si>
    <t>בבטחונות אחרים - גורם 40</t>
  </si>
  <si>
    <t>white oak 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</si>
</sst>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#"/>
    <numFmt numFmtId="168" formatCode="#,##0.0000"/>
    <numFmt numFmtId="169" formatCode="0.0000"/>
    <numFmt numFmtId="170" formatCode="#,###.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9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9" fontId="5" fillId="0" borderId="17" xfId="7" applyNumberFormat="1" applyFont="1" applyBorder="1" applyAlignment="1">
      <alignment horizontal="center"/>
    </xf>
    <xf numFmtId="169" fontId="5" fillId="0" borderId="16" xfId="7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170" fontId="28" fillId="0" borderId="0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10" fontId="28" fillId="0" borderId="0" xfId="13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32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185</v>
      </c>
      <c r="C1" s="81" t="s" vm="1">
        <v>239</v>
      </c>
    </row>
    <row r="2" spans="1:30">
      <c r="B2" s="57" t="s">
        <v>184</v>
      </c>
      <c r="C2" s="81" t="s">
        <v>240</v>
      </c>
    </row>
    <row r="3" spans="1:30">
      <c r="B3" s="57" t="s">
        <v>186</v>
      </c>
      <c r="C3" s="81" t="s">
        <v>241</v>
      </c>
    </row>
    <row r="4" spans="1:30">
      <c r="B4" s="57" t="s">
        <v>187</v>
      </c>
      <c r="C4" s="81">
        <v>9599</v>
      </c>
    </row>
    <row r="6" spans="1:30" ht="26.25" customHeight="1">
      <c r="B6" s="139" t="s">
        <v>201</v>
      </c>
      <c r="C6" s="140"/>
      <c r="D6" s="141"/>
    </row>
    <row r="7" spans="1:30" s="10" customFormat="1">
      <c r="B7" s="23"/>
      <c r="C7" s="24" t="s">
        <v>116</v>
      </c>
      <c r="D7" s="25" t="s">
        <v>114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9" t="s">
        <v>200</v>
      </c>
      <c r="C10" s="116">
        <v>248473.68348000004</v>
      </c>
      <c r="D10" s="117">
        <v>1</v>
      </c>
      <c r="AD10" s="68"/>
    </row>
    <row r="11" spans="1:30">
      <c r="A11" s="45" t="s">
        <v>147</v>
      </c>
      <c r="B11" s="29" t="s">
        <v>202</v>
      </c>
      <c r="C11" s="116" vm="2">
        <v>9624.5379900000025</v>
      </c>
      <c r="D11" s="117" vm="3">
        <v>3.8734637226781776E-2</v>
      </c>
    </row>
    <row r="12" spans="1:30">
      <c r="B12" s="29" t="s">
        <v>203</v>
      </c>
      <c r="C12" s="116" vm="4">
        <v>238578.79105000003</v>
      </c>
      <c r="D12" s="117" vm="5">
        <v>0.96017730211337871</v>
      </c>
    </row>
    <row r="13" spans="1:30">
      <c r="A13" s="55" t="s">
        <v>147</v>
      </c>
      <c r="B13" s="30" t="s">
        <v>73</v>
      </c>
      <c r="C13" s="116" vm="6">
        <v>47496.017670000008</v>
      </c>
      <c r="D13" s="117" vm="7">
        <v>0.19115109900088481</v>
      </c>
    </row>
    <row r="14" spans="1:30">
      <c r="A14" s="55" t="s">
        <v>147</v>
      </c>
      <c r="B14" s="30" t="s">
        <v>74</v>
      </c>
      <c r="C14" s="116" t="s" vm="8">
        <v>744</v>
      </c>
      <c r="D14" s="117" t="s" vm="9">
        <v>744</v>
      </c>
    </row>
    <row r="15" spans="1:30">
      <c r="A15" s="55" t="s">
        <v>147</v>
      </c>
      <c r="B15" s="30" t="s">
        <v>75</v>
      </c>
      <c r="C15" s="116" vm="10">
        <v>26848.375960000005</v>
      </c>
      <c r="D15" s="117" vm="11">
        <v>0.10805319736068171</v>
      </c>
    </row>
    <row r="16" spans="1:30">
      <c r="A16" s="55" t="s">
        <v>147</v>
      </c>
      <c r="B16" s="30" t="s">
        <v>76</v>
      </c>
      <c r="C16" s="116" vm="12">
        <v>22702.5743</v>
      </c>
      <c r="D16" s="117" vm="13">
        <v>9.1368123907686824E-2</v>
      </c>
    </row>
    <row r="17" spans="1:4">
      <c r="A17" s="55" t="s">
        <v>147</v>
      </c>
      <c r="B17" s="30" t="s">
        <v>77</v>
      </c>
      <c r="C17" s="116" vm="14">
        <v>133395.00462000002</v>
      </c>
      <c r="D17" s="117" vm="15">
        <v>0.53685767744791024</v>
      </c>
    </row>
    <row r="18" spans="1:4">
      <c r="A18" s="55" t="s">
        <v>147</v>
      </c>
      <c r="B18" s="30" t="s">
        <v>78</v>
      </c>
      <c r="C18" s="116" vm="16">
        <v>8136.8185000000012</v>
      </c>
      <c r="D18" s="117" vm="17">
        <v>3.2747204396215035E-2</v>
      </c>
    </row>
    <row r="19" spans="1:4">
      <c r="A19" s="55" t="s">
        <v>147</v>
      </c>
      <c r="B19" s="30" t="s">
        <v>79</v>
      </c>
      <c r="C19" s="116" t="s" vm="18">
        <v>744</v>
      </c>
      <c r="D19" s="117" t="s" vm="19">
        <v>744</v>
      </c>
    </row>
    <row r="20" spans="1:4">
      <c r="A20" s="55" t="s">
        <v>147</v>
      </c>
      <c r="B20" s="30" t="s">
        <v>80</v>
      </c>
      <c r="C20" s="116" t="s" vm="20">
        <v>744</v>
      </c>
      <c r="D20" s="117" t="s" vm="21">
        <v>744</v>
      </c>
    </row>
    <row r="21" spans="1:4">
      <c r="A21" s="55" t="s">
        <v>147</v>
      </c>
      <c r="B21" s="30" t="s">
        <v>81</v>
      </c>
      <c r="C21" s="116" t="s" vm="22">
        <v>744</v>
      </c>
      <c r="D21" s="117" t="s" vm="23">
        <v>744</v>
      </c>
    </row>
    <row r="22" spans="1:4">
      <c r="A22" s="55" t="s">
        <v>147</v>
      </c>
      <c r="B22" s="30" t="s">
        <v>82</v>
      </c>
      <c r="C22" s="116" t="s" vm="24">
        <v>744</v>
      </c>
      <c r="D22" s="117" t="s" vm="25">
        <v>744</v>
      </c>
    </row>
    <row r="23" spans="1:4">
      <c r="B23" s="29" t="s">
        <v>204</v>
      </c>
      <c r="C23" s="116" vm="26">
        <v>-23.685320000000036</v>
      </c>
      <c r="D23" s="117" vm="27">
        <v>-9.5323253828232869E-5</v>
      </c>
    </row>
    <row r="24" spans="1:4">
      <c r="A24" s="55" t="s">
        <v>147</v>
      </c>
      <c r="B24" s="30" t="s">
        <v>83</v>
      </c>
      <c r="C24" s="116" t="s" vm="28">
        <v>744</v>
      </c>
      <c r="D24" s="117" t="s" vm="29">
        <v>744</v>
      </c>
    </row>
    <row r="25" spans="1:4">
      <c r="A25" s="55" t="s">
        <v>147</v>
      </c>
      <c r="B25" s="30" t="s">
        <v>84</v>
      </c>
      <c r="C25" s="116" t="s" vm="30">
        <v>744</v>
      </c>
      <c r="D25" s="117" t="s" vm="31">
        <v>744</v>
      </c>
    </row>
    <row r="26" spans="1:4">
      <c r="A26" s="55" t="s">
        <v>147</v>
      </c>
      <c r="B26" s="30" t="s">
        <v>75</v>
      </c>
      <c r="C26" s="116" vm="32">
        <v>529.67974000000015</v>
      </c>
      <c r="D26" s="117" vm="33">
        <v>2.1317337618276771E-3</v>
      </c>
    </row>
    <row r="27" spans="1:4">
      <c r="A27" s="55" t="s">
        <v>147</v>
      </c>
      <c r="B27" s="30" t="s">
        <v>85</v>
      </c>
      <c r="C27" s="116" vm="34">
        <v>57.62136000000001</v>
      </c>
      <c r="D27" s="117" vm="35">
        <v>2.3190125888980924E-4</v>
      </c>
    </row>
    <row r="28" spans="1:4">
      <c r="A28" s="55" t="s">
        <v>147</v>
      </c>
      <c r="B28" s="30" t="s">
        <v>86</v>
      </c>
      <c r="C28" s="116" t="s" vm="36">
        <v>744</v>
      </c>
      <c r="D28" s="117" t="s" vm="37">
        <v>744</v>
      </c>
    </row>
    <row r="29" spans="1:4">
      <c r="A29" s="55" t="s">
        <v>147</v>
      </c>
      <c r="B29" s="30" t="s">
        <v>87</v>
      </c>
      <c r="C29" s="116" vm="38">
        <v>4.4562299999999997</v>
      </c>
      <c r="D29" s="117" vm="39">
        <v>1.7934414371728372E-5</v>
      </c>
    </row>
    <row r="30" spans="1:4">
      <c r="A30" s="55" t="s">
        <v>147</v>
      </c>
      <c r="B30" s="30" t="s">
        <v>229</v>
      </c>
      <c r="C30" s="116" t="s" vm="40">
        <v>744</v>
      </c>
      <c r="D30" s="117" t="s" vm="41">
        <v>744</v>
      </c>
    </row>
    <row r="31" spans="1:4">
      <c r="A31" s="55" t="s">
        <v>147</v>
      </c>
      <c r="B31" s="30" t="s">
        <v>110</v>
      </c>
      <c r="C31" s="116" vm="42">
        <v>-615.44265000000007</v>
      </c>
      <c r="D31" s="117" vm="43">
        <v>-2.4768926889174475E-3</v>
      </c>
    </row>
    <row r="32" spans="1:4">
      <c r="A32" s="55" t="s">
        <v>147</v>
      </c>
      <c r="B32" s="30" t="s">
        <v>88</v>
      </c>
      <c r="C32" s="116" t="s" vm="44">
        <v>744</v>
      </c>
      <c r="D32" s="117" t="s" vm="45">
        <v>744</v>
      </c>
    </row>
    <row r="33" spans="1:4">
      <c r="A33" s="55" t="s">
        <v>147</v>
      </c>
      <c r="B33" s="29" t="s">
        <v>205</v>
      </c>
      <c r="C33" s="116" vm="46">
        <v>294.03976</v>
      </c>
      <c r="D33" s="117" vm="47">
        <v>1.1833839136677331E-3</v>
      </c>
    </row>
    <row r="34" spans="1:4">
      <c r="A34" s="55" t="s">
        <v>147</v>
      </c>
      <c r="B34" s="29" t="s">
        <v>206</v>
      </c>
      <c r="C34" s="116" t="s" vm="48">
        <v>744</v>
      </c>
      <c r="D34" s="117" t="s" vm="49">
        <v>744</v>
      </c>
    </row>
    <row r="35" spans="1:4">
      <c r="A35" s="55" t="s">
        <v>147</v>
      </c>
      <c r="B35" s="29" t="s">
        <v>207</v>
      </c>
      <c r="C35" s="116" t="s" vm="50">
        <v>744</v>
      </c>
      <c r="D35" s="117" t="s" vm="51">
        <v>744</v>
      </c>
    </row>
    <row r="36" spans="1:4">
      <c r="A36" s="55" t="s">
        <v>147</v>
      </c>
      <c r="B36" s="56" t="s">
        <v>208</v>
      </c>
      <c r="C36" s="116" t="s" vm="52">
        <v>744</v>
      </c>
      <c r="D36" s="117" t="s" vm="53">
        <v>744</v>
      </c>
    </row>
    <row r="37" spans="1:4">
      <c r="A37" s="55" t="s">
        <v>147</v>
      </c>
      <c r="B37" s="29" t="s">
        <v>209</v>
      </c>
      <c r="C37" s="116"/>
      <c r="D37" s="117"/>
    </row>
    <row r="38" spans="1:4">
      <c r="A38" s="55"/>
      <c r="B38" s="70" t="s">
        <v>211</v>
      </c>
      <c r="C38" s="116">
        <v>0</v>
      </c>
      <c r="D38" s="117">
        <v>0</v>
      </c>
    </row>
    <row r="39" spans="1:4">
      <c r="A39" s="55" t="s">
        <v>147</v>
      </c>
      <c r="B39" s="71" t="s">
        <v>213</v>
      </c>
      <c r="C39" s="116" t="s" vm="54">
        <v>744</v>
      </c>
      <c r="D39" s="117" t="s" vm="55">
        <v>744</v>
      </c>
    </row>
    <row r="40" spans="1:4">
      <c r="A40" s="55" t="s">
        <v>147</v>
      </c>
      <c r="B40" s="71" t="s">
        <v>212</v>
      </c>
      <c r="C40" s="116" t="s" vm="56">
        <v>744</v>
      </c>
      <c r="D40" s="117" t="s" vm="57">
        <v>744</v>
      </c>
    </row>
    <row r="41" spans="1:4">
      <c r="A41" s="55" t="s">
        <v>147</v>
      </c>
      <c r="B41" s="71" t="s">
        <v>214</v>
      </c>
      <c r="C41" s="116" t="s" vm="58">
        <v>744</v>
      </c>
      <c r="D41" s="117" t="s" vm="59">
        <v>744</v>
      </c>
    </row>
    <row r="42" spans="1:4">
      <c r="B42" s="71" t="s">
        <v>89</v>
      </c>
      <c r="C42" s="116" vm="60">
        <v>248473.68348000004</v>
      </c>
      <c r="D42" s="117" vm="61">
        <v>1</v>
      </c>
    </row>
    <row r="43" spans="1:4">
      <c r="A43" s="55" t="s">
        <v>147</v>
      </c>
      <c r="B43" s="29" t="s">
        <v>210</v>
      </c>
      <c r="C43" s="116"/>
      <c r="D43" s="117"/>
    </row>
    <row r="44" spans="1:4">
      <c r="B44" s="6" t="s">
        <v>115</v>
      </c>
    </row>
    <row r="45" spans="1:4">
      <c r="C45" s="65" t="s">
        <v>192</v>
      </c>
      <c r="D45" s="36" t="s">
        <v>109</v>
      </c>
    </row>
    <row r="46" spans="1:4">
      <c r="C46" s="65" t="s">
        <v>1</v>
      </c>
      <c r="D46" s="65" t="s">
        <v>2</v>
      </c>
    </row>
    <row r="47" spans="1:4">
      <c r="C47" s="118" t="s">
        <v>173</v>
      </c>
      <c r="D47" s="122">
        <v>2.7768000000000002</v>
      </c>
    </row>
    <row r="48" spans="1:4">
      <c r="C48" s="118" t="s">
        <v>182</v>
      </c>
      <c r="D48" s="122">
        <v>1.1814</v>
      </c>
    </row>
    <row r="49" spans="2:4">
      <c r="C49" s="118" t="s">
        <v>178</v>
      </c>
      <c r="D49" s="122">
        <v>2.8511000000000002</v>
      </c>
    </row>
    <row r="50" spans="2:4">
      <c r="B50" s="12"/>
      <c r="C50" s="118" t="s">
        <v>745</v>
      </c>
      <c r="D50" s="122">
        <v>3.7671999999999999</v>
      </c>
    </row>
    <row r="51" spans="2:4">
      <c r="C51" s="118" t="s">
        <v>171</v>
      </c>
      <c r="D51" s="122">
        <v>4.0438000000000001</v>
      </c>
    </row>
    <row r="52" spans="2:4">
      <c r="C52" s="118" t="s">
        <v>172</v>
      </c>
      <c r="D52" s="122">
        <v>4.7252000000000001</v>
      </c>
    </row>
    <row r="53" spans="2:4">
      <c r="C53" s="118" t="s">
        <v>174</v>
      </c>
      <c r="D53" s="122">
        <v>0.49590000000000001</v>
      </c>
    </row>
    <row r="54" spans="2:4">
      <c r="C54" s="118" t="s">
        <v>179</v>
      </c>
      <c r="D54" s="122">
        <v>3.2864</v>
      </c>
    </row>
    <row r="55" spans="2:4">
      <c r="C55" s="118" t="s">
        <v>180</v>
      </c>
      <c r="D55" s="122">
        <v>0.18540000000000001</v>
      </c>
    </row>
    <row r="56" spans="2:4">
      <c r="C56" s="118" t="s">
        <v>177</v>
      </c>
      <c r="D56" s="122">
        <v>0.54400000000000004</v>
      </c>
    </row>
    <row r="57" spans="2:4">
      <c r="C57" s="118" t="s">
        <v>746</v>
      </c>
      <c r="D57" s="122">
        <v>2.6753999999999998</v>
      </c>
    </row>
    <row r="58" spans="2:4">
      <c r="C58" s="118" t="s">
        <v>176</v>
      </c>
      <c r="D58" s="122">
        <v>0.42270000000000002</v>
      </c>
    </row>
    <row r="59" spans="2:4">
      <c r="C59" s="118" t="s">
        <v>169</v>
      </c>
      <c r="D59" s="122">
        <v>3.8450000000000002</v>
      </c>
    </row>
    <row r="60" spans="2:4">
      <c r="C60" s="118" t="s">
        <v>183</v>
      </c>
      <c r="D60" s="122">
        <v>0.28220000000000001</v>
      </c>
    </row>
    <row r="61" spans="2:4">
      <c r="C61" s="118" t="s">
        <v>763</v>
      </c>
      <c r="D61" s="122">
        <v>0.4456</v>
      </c>
    </row>
    <row r="62" spans="2:4">
      <c r="C62" s="118" t="s">
        <v>170</v>
      </c>
      <c r="D62" s="119">
        <v>1</v>
      </c>
    </row>
    <row r="63" spans="2:4">
      <c r="C63" s="120"/>
      <c r="D63" s="121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185</v>
      </c>
      <c r="C1" s="81" t="s" vm="1">
        <v>239</v>
      </c>
    </row>
    <row r="2" spans="2:60">
      <c r="B2" s="57" t="s">
        <v>184</v>
      </c>
      <c r="C2" s="81" t="s">
        <v>240</v>
      </c>
    </row>
    <row r="3" spans="2:60">
      <c r="B3" s="57" t="s">
        <v>186</v>
      </c>
      <c r="C3" s="81" t="s">
        <v>241</v>
      </c>
    </row>
    <row r="4" spans="2:60">
      <c r="B4" s="57" t="s">
        <v>187</v>
      </c>
      <c r="C4" s="81">
        <v>9599</v>
      </c>
    </row>
    <row r="6" spans="2:60" ht="26.25" customHeight="1">
      <c r="B6" s="152" t="s">
        <v>216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60" ht="26.25" customHeight="1">
      <c r="B7" s="152" t="s">
        <v>98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  <c r="BH7" s="3"/>
    </row>
    <row r="8" spans="2:60" s="3" customFormat="1" ht="78.75">
      <c r="B8" s="23" t="s">
        <v>122</v>
      </c>
      <c r="C8" s="31" t="s">
        <v>48</v>
      </c>
      <c r="D8" s="73" t="s">
        <v>125</v>
      </c>
      <c r="E8" s="73" t="s">
        <v>67</v>
      </c>
      <c r="F8" s="31" t="s">
        <v>107</v>
      </c>
      <c r="G8" s="31" t="s">
        <v>0</v>
      </c>
      <c r="H8" s="31" t="s">
        <v>111</v>
      </c>
      <c r="I8" s="31" t="s">
        <v>64</v>
      </c>
      <c r="J8" s="31" t="s">
        <v>61</v>
      </c>
      <c r="K8" s="73" t="s">
        <v>188</v>
      </c>
      <c r="L8" s="32" t="s">
        <v>190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65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C11" s="1"/>
      <c r="BD11" s="3"/>
      <c r="BE11" s="1"/>
      <c r="BG11" s="1"/>
    </row>
    <row r="12" spans="2:60" s="4" customFormat="1" ht="18" customHeight="1">
      <c r="B12" s="112" t="s">
        <v>118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C12" s="1"/>
      <c r="BD12" s="3"/>
      <c r="BE12" s="1"/>
      <c r="BG12" s="1"/>
    </row>
    <row r="13" spans="2:60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D13" s="3"/>
    </row>
    <row r="14" spans="2:60" ht="20.2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BD14" s="4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185</v>
      </c>
      <c r="C1" s="81" t="s" vm="1">
        <v>239</v>
      </c>
    </row>
    <row r="2" spans="2:61">
      <c r="B2" s="57" t="s">
        <v>184</v>
      </c>
      <c r="C2" s="81" t="s">
        <v>240</v>
      </c>
    </row>
    <row r="3" spans="2:61">
      <c r="B3" s="57" t="s">
        <v>186</v>
      </c>
      <c r="C3" s="81" t="s">
        <v>241</v>
      </c>
    </row>
    <row r="4" spans="2:61">
      <c r="B4" s="57" t="s">
        <v>187</v>
      </c>
      <c r="C4" s="81">
        <v>9599</v>
      </c>
    </row>
    <row r="6" spans="2:61" ht="26.25" customHeight="1">
      <c r="B6" s="152" t="s">
        <v>216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61" ht="26.25" customHeight="1">
      <c r="B7" s="152" t="s">
        <v>99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  <c r="BI7" s="3"/>
    </row>
    <row r="8" spans="2:61" s="3" customFormat="1" ht="78.75">
      <c r="B8" s="23" t="s">
        <v>122</v>
      </c>
      <c r="C8" s="31" t="s">
        <v>48</v>
      </c>
      <c r="D8" s="73" t="s">
        <v>125</v>
      </c>
      <c r="E8" s="73" t="s">
        <v>67</v>
      </c>
      <c r="F8" s="31" t="s">
        <v>107</v>
      </c>
      <c r="G8" s="31" t="s">
        <v>0</v>
      </c>
      <c r="H8" s="31" t="s">
        <v>111</v>
      </c>
      <c r="I8" s="31" t="s">
        <v>64</v>
      </c>
      <c r="J8" s="31" t="s">
        <v>61</v>
      </c>
      <c r="K8" s="73" t="s">
        <v>188</v>
      </c>
      <c r="L8" s="32" t="s">
        <v>190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65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0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185</v>
      </c>
      <c r="C1" s="81" t="s" vm="1">
        <v>239</v>
      </c>
    </row>
    <row r="2" spans="1:60">
      <c r="B2" s="57" t="s">
        <v>184</v>
      </c>
      <c r="C2" s="81" t="s">
        <v>240</v>
      </c>
    </row>
    <row r="3" spans="1:60">
      <c r="B3" s="57" t="s">
        <v>186</v>
      </c>
      <c r="C3" s="81" t="s">
        <v>241</v>
      </c>
    </row>
    <row r="4" spans="1:60">
      <c r="B4" s="57" t="s">
        <v>187</v>
      </c>
      <c r="C4" s="81">
        <v>9599</v>
      </c>
    </row>
    <row r="6" spans="1:60" ht="26.25" customHeight="1">
      <c r="B6" s="152" t="s">
        <v>216</v>
      </c>
      <c r="C6" s="153"/>
      <c r="D6" s="153"/>
      <c r="E6" s="153"/>
      <c r="F6" s="153"/>
      <c r="G6" s="153"/>
      <c r="H6" s="153"/>
      <c r="I6" s="153"/>
      <c r="J6" s="153"/>
      <c r="K6" s="154"/>
      <c r="BD6" s="1" t="s">
        <v>126</v>
      </c>
      <c r="BF6" s="1" t="s">
        <v>193</v>
      </c>
      <c r="BH6" s="3" t="s">
        <v>170</v>
      </c>
    </row>
    <row r="7" spans="1:60" ht="26.25" customHeight="1">
      <c r="B7" s="152" t="s">
        <v>100</v>
      </c>
      <c r="C7" s="153"/>
      <c r="D7" s="153"/>
      <c r="E7" s="153"/>
      <c r="F7" s="153"/>
      <c r="G7" s="153"/>
      <c r="H7" s="153"/>
      <c r="I7" s="153"/>
      <c r="J7" s="153"/>
      <c r="K7" s="154"/>
      <c r="BD7" s="3" t="s">
        <v>128</v>
      </c>
      <c r="BF7" s="1" t="s">
        <v>148</v>
      </c>
      <c r="BH7" s="3" t="s">
        <v>169</v>
      </c>
    </row>
    <row r="8" spans="1:60" s="3" customFormat="1" ht="78.75">
      <c r="A8" s="2"/>
      <c r="B8" s="23" t="s">
        <v>122</v>
      </c>
      <c r="C8" s="31" t="s">
        <v>48</v>
      </c>
      <c r="D8" s="73" t="s">
        <v>125</v>
      </c>
      <c r="E8" s="73" t="s">
        <v>67</v>
      </c>
      <c r="F8" s="31" t="s">
        <v>107</v>
      </c>
      <c r="G8" s="31" t="s">
        <v>0</v>
      </c>
      <c r="H8" s="31" t="s">
        <v>111</v>
      </c>
      <c r="I8" s="31" t="s">
        <v>64</v>
      </c>
      <c r="J8" s="73" t="s">
        <v>188</v>
      </c>
      <c r="K8" s="31" t="s">
        <v>190</v>
      </c>
      <c r="BC8" s="1" t="s">
        <v>141</v>
      </c>
      <c r="BD8" s="1" t="s">
        <v>142</v>
      </c>
      <c r="BE8" s="1" t="s">
        <v>149</v>
      </c>
      <c r="BG8" s="4" t="s">
        <v>171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65</v>
      </c>
      <c r="I9" s="17" t="s">
        <v>23</v>
      </c>
      <c r="J9" s="33" t="s">
        <v>20</v>
      </c>
      <c r="K9" s="58" t="s">
        <v>20</v>
      </c>
      <c r="BC9" s="1" t="s">
        <v>138</v>
      </c>
      <c r="BE9" s="1" t="s">
        <v>150</v>
      </c>
      <c r="BG9" s="4" t="s">
        <v>172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134</v>
      </c>
      <c r="BD10" s="3"/>
      <c r="BE10" s="1" t="s">
        <v>194</v>
      </c>
      <c r="BG10" s="1" t="s">
        <v>178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133</v>
      </c>
      <c r="BD11" s="3"/>
      <c r="BE11" s="1" t="s">
        <v>151</v>
      </c>
      <c r="BG11" s="1" t="s">
        <v>173</v>
      </c>
    </row>
    <row r="12" spans="1:60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131</v>
      </c>
      <c r="BD12" s="4"/>
      <c r="BE12" s="1" t="s">
        <v>152</v>
      </c>
      <c r="BG12" s="1" t="s">
        <v>174</v>
      </c>
    </row>
    <row r="13" spans="1:60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135</v>
      </c>
      <c r="BE13" s="1" t="s">
        <v>153</v>
      </c>
      <c r="BG13" s="1" t="s">
        <v>175</v>
      </c>
    </row>
    <row r="14" spans="1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132</v>
      </c>
      <c r="BE14" s="1" t="s">
        <v>154</v>
      </c>
      <c r="BG14" s="1" t="s">
        <v>177</v>
      </c>
    </row>
    <row r="15" spans="1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143</v>
      </c>
      <c r="BE15" s="1" t="s">
        <v>195</v>
      </c>
      <c r="BG15" s="1" t="s">
        <v>179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129</v>
      </c>
      <c r="BD16" s="1" t="s">
        <v>144</v>
      </c>
      <c r="BE16" s="1" t="s">
        <v>155</v>
      </c>
      <c r="BG16" s="1" t="s">
        <v>180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139</v>
      </c>
      <c r="BE17" s="1" t="s">
        <v>156</v>
      </c>
      <c r="BG17" s="1" t="s">
        <v>181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127</v>
      </c>
      <c r="BF18" s="1" t="s">
        <v>157</v>
      </c>
      <c r="BH18" s="1" t="s">
        <v>29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140</v>
      </c>
      <c r="BF19" s="1" t="s">
        <v>158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145</v>
      </c>
      <c r="BF20" s="1" t="s">
        <v>159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130</v>
      </c>
      <c r="BE21" s="1" t="s">
        <v>146</v>
      </c>
      <c r="BF21" s="1" t="s">
        <v>160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136</v>
      </c>
      <c r="BF22" s="1" t="s">
        <v>161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29</v>
      </c>
      <c r="BE23" s="1" t="s">
        <v>137</v>
      </c>
      <c r="BF23" s="1" t="s">
        <v>196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199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162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163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198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164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165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197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29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185</v>
      </c>
      <c r="C1" s="81" t="s" vm="1">
        <v>239</v>
      </c>
    </row>
    <row r="2" spans="2:81">
      <c r="B2" s="57" t="s">
        <v>184</v>
      </c>
      <c r="C2" s="81" t="s">
        <v>240</v>
      </c>
    </row>
    <row r="3" spans="2:81">
      <c r="B3" s="57" t="s">
        <v>186</v>
      </c>
      <c r="C3" s="81" t="s">
        <v>241</v>
      </c>
      <c r="E3" s="2"/>
    </row>
    <row r="4" spans="2:81">
      <c r="B4" s="57" t="s">
        <v>187</v>
      </c>
      <c r="C4" s="81">
        <v>9599</v>
      </c>
    </row>
    <row r="6" spans="2:81" ht="26.25" customHeight="1">
      <c r="B6" s="152" t="s">
        <v>216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81" ht="26.25" customHeight="1">
      <c r="B7" s="152" t="s">
        <v>101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</row>
    <row r="8" spans="2:81" s="3" customFormat="1" ht="63">
      <c r="B8" s="23" t="s">
        <v>122</v>
      </c>
      <c r="C8" s="31" t="s">
        <v>48</v>
      </c>
      <c r="D8" s="14" t="s">
        <v>53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0</v>
      </c>
      <c r="M8" s="31" t="s">
        <v>111</v>
      </c>
      <c r="N8" s="31" t="s">
        <v>64</v>
      </c>
      <c r="O8" s="31" t="s">
        <v>61</v>
      </c>
      <c r="P8" s="73" t="s">
        <v>188</v>
      </c>
      <c r="Q8" s="32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65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0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185</v>
      </c>
      <c r="C1" s="81" t="s" vm="1">
        <v>239</v>
      </c>
    </row>
    <row r="2" spans="2:72">
      <c r="B2" s="57" t="s">
        <v>184</v>
      </c>
      <c r="C2" s="81" t="s">
        <v>240</v>
      </c>
    </row>
    <row r="3" spans="2:72">
      <c r="B3" s="57" t="s">
        <v>186</v>
      </c>
      <c r="C3" s="81" t="s">
        <v>241</v>
      </c>
    </row>
    <row r="4" spans="2:72">
      <c r="B4" s="57" t="s">
        <v>187</v>
      </c>
      <c r="C4" s="81">
        <v>9599</v>
      </c>
    </row>
    <row r="6" spans="2:72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72" ht="26.25" customHeight="1">
      <c r="B7" s="152" t="s">
        <v>92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4"/>
    </row>
    <row r="8" spans="2:72" s="3" customFormat="1" ht="78.75">
      <c r="B8" s="23" t="s">
        <v>122</v>
      </c>
      <c r="C8" s="31" t="s">
        <v>48</v>
      </c>
      <c r="D8" s="31" t="s">
        <v>15</v>
      </c>
      <c r="E8" s="31" t="s">
        <v>68</v>
      </c>
      <c r="F8" s="31" t="s">
        <v>108</v>
      </c>
      <c r="G8" s="31" t="s">
        <v>18</v>
      </c>
      <c r="H8" s="31" t="s">
        <v>107</v>
      </c>
      <c r="I8" s="31" t="s">
        <v>17</v>
      </c>
      <c r="J8" s="31" t="s">
        <v>19</v>
      </c>
      <c r="K8" s="31" t="s">
        <v>0</v>
      </c>
      <c r="L8" s="31" t="s">
        <v>111</v>
      </c>
      <c r="M8" s="31" t="s">
        <v>116</v>
      </c>
      <c r="N8" s="31" t="s">
        <v>61</v>
      </c>
      <c r="O8" s="73" t="s">
        <v>188</v>
      </c>
      <c r="P8" s="32" t="s">
        <v>190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65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185</v>
      </c>
      <c r="C1" s="81" t="s" vm="1">
        <v>239</v>
      </c>
    </row>
    <row r="2" spans="2:65">
      <c r="B2" s="57" t="s">
        <v>184</v>
      </c>
      <c r="C2" s="81" t="s">
        <v>240</v>
      </c>
    </row>
    <row r="3" spans="2:65">
      <c r="B3" s="57" t="s">
        <v>186</v>
      </c>
      <c r="C3" s="81" t="s">
        <v>241</v>
      </c>
    </row>
    <row r="4" spans="2:65">
      <c r="B4" s="57" t="s">
        <v>187</v>
      </c>
      <c r="C4" s="81">
        <v>9599</v>
      </c>
    </row>
    <row r="6" spans="2:65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4"/>
    </row>
    <row r="7" spans="2:65" ht="26.25" customHeight="1">
      <c r="B7" s="152" t="s">
        <v>93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</row>
    <row r="8" spans="2:65" s="3" customFormat="1" ht="78.75">
      <c r="B8" s="23" t="s">
        <v>122</v>
      </c>
      <c r="C8" s="31" t="s">
        <v>48</v>
      </c>
      <c r="D8" s="73" t="s">
        <v>124</v>
      </c>
      <c r="E8" s="73" t="s">
        <v>123</v>
      </c>
      <c r="F8" s="73" t="s">
        <v>67</v>
      </c>
      <c r="G8" s="31" t="s">
        <v>15</v>
      </c>
      <c r="H8" s="31" t="s">
        <v>68</v>
      </c>
      <c r="I8" s="31" t="s">
        <v>108</v>
      </c>
      <c r="J8" s="31" t="s">
        <v>18</v>
      </c>
      <c r="K8" s="31" t="s">
        <v>107</v>
      </c>
      <c r="L8" s="31" t="s">
        <v>17</v>
      </c>
      <c r="M8" s="73" t="s">
        <v>19</v>
      </c>
      <c r="N8" s="31" t="s">
        <v>0</v>
      </c>
      <c r="O8" s="31" t="s">
        <v>111</v>
      </c>
      <c r="P8" s="31" t="s">
        <v>116</v>
      </c>
      <c r="Q8" s="31" t="s">
        <v>61</v>
      </c>
      <c r="R8" s="73" t="s">
        <v>188</v>
      </c>
      <c r="S8" s="32" t="s">
        <v>190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65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119</v>
      </c>
      <c r="R10" s="21" t="s">
        <v>120</v>
      </c>
      <c r="S10" s="21" t="s">
        <v>191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0.2851562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6.140625" style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.5703125" style="1" customWidth="1"/>
    <col min="14" max="14" width="11.28515625" style="1" bestFit="1" customWidth="1"/>
    <col min="15" max="16" width="7.28515625" style="1" bestFit="1" customWidth="1"/>
    <col min="17" max="17" width="6.85546875" style="1" bestFit="1" customWidth="1"/>
    <col min="18" max="18" width="10" style="1" bestFit="1" customWidth="1"/>
    <col min="19" max="19" width="10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185</v>
      </c>
      <c r="C1" s="81" t="s" vm="1">
        <v>239</v>
      </c>
    </row>
    <row r="2" spans="2:77">
      <c r="B2" s="57" t="s">
        <v>184</v>
      </c>
      <c r="C2" s="81" t="s">
        <v>240</v>
      </c>
    </row>
    <row r="3" spans="2:77">
      <c r="B3" s="57" t="s">
        <v>186</v>
      </c>
      <c r="C3" s="81" t="s">
        <v>241</v>
      </c>
    </row>
    <row r="4" spans="2:77">
      <c r="B4" s="57" t="s">
        <v>187</v>
      </c>
      <c r="C4" s="81">
        <v>9599</v>
      </c>
    </row>
    <row r="6" spans="2:77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4"/>
    </row>
    <row r="7" spans="2:77" ht="26.25" customHeight="1">
      <c r="B7" s="152" t="s">
        <v>94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</row>
    <row r="8" spans="2:77" s="3" customFormat="1" ht="63">
      <c r="B8" s="23" t="s">
        <v>122</v>
      </c>
      <c r="C8" s="31" t="s">
        <v>48</v>
      </c>
      <c r="D8" s="73" t="s">
        <v>124</v>
      </c>
      <c r="E8" s="73" t="s">
        <v>123</v>
      </c>
      <c r="F8" s="73" t="s">
        <v>67</v>
      </c>
      <c r="G8" s="31" t="s">
        <v>15</v>
      </c>
      <c r="H8" s="31" t="s">
        <v>68</v>
      </c>
      <c r="I8" s="31" t="s">
        <v>108</v>
      </c>
      <c r="J8" s="31" t="s">
        <v>18</v>
      </c>
      <c r="K8" s="31" t="s">
        <v>107</v>
      </c>
      <c r="L8" s="31" t="s">
        <v>17</v>
      </c>
      <c r="M8" s="73" t="s">
        <v>19</v>
      </c>
      <c r="N8" s="31" t="s">
        <v>0</v>
      </c>
      <c r="O8" s="31" t="s">
        <v>111</v>
      </c>
      <c r="P8" s="31" t="s">
        <v>116</v>
      </c>
      <c r="Q8" s="31" t="s">
        <v>61</v>
      </c>
      <c r="R8" s="73" t="s">
        <v>188</v>
      </c>
      <c r="S8" s="32" t="s">
        <v>190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65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119</v>
      </c>
      <c r="R10" s="21" t="s">
        <v>120</v>
      </c>
      <c r="S10" s="21" t="s">
        <v>191</v>
      </c>
      <c r="T10" s="5"/>
      <c r="BV10" s="1"/>
    </row>
    <row r="11" spans="2:77" s="4" customFormat="1" ht="18" customHeight="1">
      <c r="B11" s="129" t="s">
        <v>54</v>
      </c>
      <c r="C11" s="124"/>
      <c r="D11" s="124"/>
      <c r="E11" s="124"/>
      <c r="F11" s="124"/>
      <c r="G11" s="124"/>
      <c r="H11" s="124"/>
      <c r="I11" s="124"/>
      <c r="J11" s="128">
        <v>8.7416367782917259</v>
      </c>
      <c r="K11" s="124"/>
      <c r="L11" s="124"/>
      <c r="M11" s="126">
        <v>3.2377186390025035E-2</v>
      </c>
      <c r="N11" s="125"/>
      <c r="O11" s="128"/>
      <c r="P11" s="125">
        <v>529.67974000000015</v>
      </c>
      <c r="Q11" s="124"/>
      <c r="R11" s="126">
        <v>1</v>
      </c>
      <c r="S11" s="126">
        <v>2.1317337618276771E-3</v>
      </c>
      <c r="T11" s="5"/>
      <c r="BV11" s="1"/>
      <c r="BY11" s="1"/>
    </row>
    <row r="12" spans="2:77" ht="17.25" customHeight="1">
      <c r="B12" s="130" t="s">
        <v>237</v>
      </c>
      <c r="C12" s="124"/>
      <c r="D12" s="124"/>
      <c r="E12" s="124"/>
      <c r="F12" s="124"/>
      <c r="G12" s="124"/>
      <c r="H12" s="124"/>
      <c r="I12" s="124"/>
      <c r="J12" s="128">
        <v>8.7416367782917259</v>
      </c>
      <c r="K12" s="124"/>
      <c r="L12" s="124"/>
      <c r="M12" s="126">
        <v>3.2377186390025035E-2</v>
      </c>
      <c r="N12" s="125"/>
      <c r="O12" s="128"/>
      <c r="P12" s="125">
        <v>529.67974000000015</v>
      </c>
      <c r="Q12" s="124"/>
      <c r="R12" s="126">
        <v>1</v>
      </c>
      <c r="S12" s="126">
        <v>2.1317337618276771E-3</v>
      </c>
    </row>
    <row r="13" spans="2:77">
      <c r="B13" s="109" t="s">
        <v>62</v>
      </c>
      <c r="C13" s="85"/>
      <c r="D13" s="85"/>
      <c r="E13" s="85"/>
      <c r="F13" s="85"/>
      <c r="G13" s="85"/>
      <c r="H13" s="85"/>
      <c r="I13" s="85"/>
      <c r="J13" s="96">
        <v>11.492935959917915</v>
      </c>
      <c r="K13" s="85"/>
      <c r="L13" s="85"/>
      <c r="M13" s="95">
        <v>2.4561819837733586E-2</v>
      </c>
      <c r="N13" s="94"/>
      <c r="O13" s="96"/>
      <c r="P13" s="94">
        <v>277.61628999999999</v>
      </c>
      <c r="Q13" s="85"/>
      <c r="R13" s="95">
        <v>0.52412102830287588</v>
      </c>
      <c r="S13" s="95">
        <v>1.11728649131708E-3</v>
      </c>
    </row>
    <row r="14" spans="2:77">
      <c r="B14" s="110" t="s">
        <v>694</v>
      </c>
      <c r="C14" s="87" t="s">
        <v>695</v>
      </c>
      <c r="D14" s="100" t="s">
        <v>696</v>
      </c>
      <c r="E14" s="87" t="s">
        <v>697</v>
      </c>
      <c r="F14" s="100" t="s">
        <v>335</v>
      </c>
      <c r="G14" s="87" t="s">
        <v>290</v>
      </c>
      <c r="H14" s="87" t="s">
        <v>168</v>
      </c>
      <c r="I14" s="113">
        <v>42639</v>
      </c>
      <c r="J14" s="99">
        <v>9.7299999999999986</v>
      </c>
      <c r="K14" s="100" t="s">
        <v>170</v>
      </c>
      <c r="L14" s="101">
        <v>4.9000000000000002E-2</v>
      </c>
      <c r="M14" s="98">
        <v>2.1299999999999999E-2</v>
      </c>
      <c r="N14" s="97">
        <v>40394.000000000007</v>
      </c>
      <c r="O14" s="99">
        <v>153.52000000000001</v>
      </c>
      <c r="P14" s="97">
        <v>62.01288000000001</v>
      </c>
      <c r="Q14" s="98">
        <v>2.0576682341785021E-5</v>
      </c>
      <c r="R14" s="98">
        <v>0.1170761789001029</v>
      </c>
      <c r="S14" s="98">
        <v>2.4957524326712653E-4</v>
      </c>
    </row>
    <row r="15" spans="2:77">
      <c r="B15" s="110" t="s">
        <v>698</v>
      </c>
      <c r="C15" s="87" t="s">
        <v>699</v>
      </c>
      <c r="D15" s="100" t="s">
        <v>696</v>
      </c>
      <c r="E15" s="87" t="s">
        <v>697</v>
      </c>
      <c r="F15" s="100" t="s">
        <v>335</v>
      </c>
      <c r="G15" s="87" t="s">
        <v>290</v>
      </c>
      <c r="H15" s="87" t="s">
        <v>168</v>
      </c>
      <c r="I15" s="113">
        <v>42639</v>
      </c>
      <c r="J15" s="99">
        <v>12</v>
      </c>
      <c r="K15" s="100" t="s">
        <v>170</v>
      </c>
      <c r="L15" s="101">
        <v>4.0999999999999995E-2</v>
      </c>
      <c r="M15" s="98">
        <v>2.5500000000000002E-2</v>
      </c>
      <c r="N15" s="97">
        <v>174000.00000000003</v>
      </c>
      <c r="O15" s="99">
        <v>123.91</v>
      </c>
      <c r="P15" s="97">
        <v>215.60341000000003</v>
      </c>
      <c r="Q15" s="98">
        <v>5.0185487899497538E-5</v>
      </c>
      <c r="R15" s="98">
        <v>0.40704484940277302</v>
      </c>
      <c r="S15" s="98">
        <v>8.677112480499538E-4</v>
      </c>
    </row>
    <row r="16" spans="2:77">
      <c r="B16" s="111"/>
      <c r="C16" s="87"/>
      <c r="D16" s="87"/>
      <c r="E16" s="87"/>
      <c r="F16" s="87"/>
      <c r="G16" s="87"/>
      <c r="H16" s="87"/>
      <c r="I16" s="87"/>
      <c r="J16" s="99"/>
      <c r="K16" s="87"/>
      <c r="L16" s="87"/>
      <c r="M16" s="98"/>
      <c r="N16" s="97"/>
      <c r="O16" s="99"/>
      <c r="P16" s="87"/>
      <c r="Q16" s="87"/>
      <c r="R16" s="98"/>
      <c r="S16" s="87"/>
    </row>
    <row r="17" spans="2:19">
      <c r="B17" s="109" t="s">
        <v>63</v>
      </c>
      <c r="C17" s="85"/>
      <c r="D17" s="85"/>
      <c r="E17" s="85"/>
      <c r="F17" s="85"/>
      <c r="G17" s="85"/>
      <c r="H17" s="85"/>
      <c r="I17" s="85"/>
      <c r="J17" s="96">
        <v>6.4300000000000006</v>
      </c>
      <c r="K17" s="85"/>
      <c r="L17" s="85"/>
      <c r="M17" s="95">
        <v>3.1899999999999998E-2</v>
      </c>
      <c r="N17" s="94"/>
      <c r="O17" s="96"/>
      <c r="P17" s="94">
        <v>122.68750000000001</v>
      </c>
      <c r="Q17" s="85"/>
      <c r="R17" s="95">
        <v>0.2316258122313683</v>
      </c>
      <c r="S17" s="95">
        <v>4.9376456404436606E-4</v>
      </c>
    </row>
    <row r="18" spans="2:19">
      <c r="B18" s="110" t="s">
        <v>700</v>
      </c>
      <c r="C18" s="87" t="s">
        <v>701</v>
      </c>
      <c r="D18" s="100" t="s">
        <v>696</v>
      </c>
      <c r="E18" s="87" t="s">
        <v>702</v>
      </c>
      <c r="F18" s="100" t="s">
        <v>316</v>
      </c>
      <c r="G18" s="87" t="s">
        <v>322</v>
      </c>
      <c r="H18" s="87" t="s">
        <v>166</v>
      </c>
      <c r="I18" s="113">
        <v>42598</v>
      </c>
      <c r="J18" s="99">
        <v>6.4300000000000006</v>
      </c>
      <c r="K18" s="100" t="s">
        <v>170</v>
      </c>
      <c r="L18" s="101">
        <v>3.1E-2</v>
      </c>
      <c r="M18" s="98">
        <v>3.1899999999999998E-2</v>
      </c>
      <c r="N18" s="97">
        <v>125000.00000000001</v>
      </c>
      <c r="O18" s="99">
        <v>98.15</v>
      </c>
      <c r="P18" s="97">
        <v>122.68750000000001</v>
      </c>
      <c r="Q18" s="98">
        <v>3.1250000000000006E-4</v>
      </c>
      <c r="R18" s="98">
        <v>0.2316258122313683</v>
      </c>
      <c r="S18" s="98">
        <v>4.9376456404436606E-4</v>
      </c>
    </row>
    <row r="19" spans="2:19">
      <c r="B19" s="111"/>
      <c r="C19" s="87"/>
      <c r="D19" s="87"/>
      <c r="E19" s="87"/>
      <c r="F19" s="87"/>
      <c r="G19" s="87"/>
      <c r="H19" s="87"/>
      <c r="I19" s="87"/>
      <c r="J19" s="99"/>
      <c r="K19" s="87"/>
      <c r="L19" s="87"/>
      <c r="M19" s="98"/>
      <c r="N19" s="97"/>
      <c r="O19" s="99"/>
      <c r="P19" s="87"/>
      <c r="Q19" s="87"/>
      <c r="R19" s="98"/>
      <c r="S19" s="87"/>
    </row>
    <row r="20" spans="2:19">
      <c r="B20" s="109" t="s">
        <v>50</v>
      </c>
      <c r="C20" s="85"/>
      <c r="D20" s="85"/>
      <c r="E20" s="85"/>
      <c r="F20" s="85"/>
      <c r="G20" s="85"/>
      <c r="H20" s="85"/>
      <c r="I20" s="85"/>
      <c r="J20" s="96">
        <v>5.03</v>
      </c>
      <c r="K20" s="85"/>
      <c r="L20" s="85"/>
      <c r="M20" s="95">
        <v>4.9600000000000005E-2</v>
      </c>
      <c r="N20" s="94"/>
      <c r="O20" s="96"/>
      <c r="P20" s="94">
        <v>129.37595000000002</v>
      </c>
      <c r="Q20" s="85"/>
      <c r="R20" s="95">
        <v>0.24425315946575563</v>
      </c>
      <c r="S20" s="95">
        <v>5.2068270646623085E-4</v>
      </c>
    </row>
    <row r="21" spans="2:19">
      <c r="B21" s="110" t="s">
        <v>703</v>
      </c>
      <c r="C21" s="87" t="s">
        <v>704</v>
      </c>
      <c r="D21" s="100" t="s">
        <v>696</v>
      </c>
      <c r="E21" s="87" t="s">
        <v>514</v>
      </c>
      <c r="F21" s="100" t="s">
        <v>515</v>
      </c>
      <c r="G21" s="87" t="s">
        <v>403</v>
      </c>
      <c r="H21" s="87" t="s">
        <v>168</v>
      </c>
      <c r="I21" s="113">
        <v>42625</v>
      </c>
      <c r="J21" s="99">
        <v>5.03</v>
      </c>
      <c r="K21" s="100" t="s">
        <v>169</v>
      </c>
      <c r="L21" s="101">
        <v>4.4500000000000005E-2</v>
      </c>
      <c r="M21" s="98">
        <v>4.9600000000000005E-2</v>
      </c>
      <c r="N21" s="97">
        <v>33950.000000000007</v>
      </c>
      <c r="O21" s="99">
        <v>99.11</v>
      </c>
      <c r="P21" s="97">
        <v>129.37595000000002</v>
      </c>
      <c r="Q21" s="98">
        <v>2.4757855953922711E-4</v>
      </c>
      <c r="R21" s="98">
        <v>0.24425315946575563</v>
      </c>
      <c r="S21" s="98">
        <v>5.2068270646623085E-4</v>
      </c>
    </row>
    <row r="22" spans="2:19">
      <c r="B22" s="111"/>
      <c r="C22" s="87"/>
      <c r="D22" s="87"/>
      <c r="E22" s="87"/>
      <c r="F22" s="87"/>
      <c r="G22" s="87"/>
      <c r="H22" s="87"/>
      <c r="I22" s="87"/>
      <c r="J22" s="99"/>
      <c r="K22" s="87"/>
      <c r="L22" s="87"/>
      <c r="M22" s="98"/>
      <c r="N22" s="97"/>
      <c r="O22" s="99"/>
      <c r="P22" s="87"/>
      <c r="Q22" s="87"/>
      <c r="R22" s="98"/>
      <c r="S22" s="87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33" t="s">
        <v>764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33" t="s">
        <v>118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36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</row>
    <row r="119" spans="2:19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</row>
    <row r="120" spans="2:19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</row>
    <row r="121" spans="2:19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3 B27:B121">
    <cfRule type="cellIs" dxfId="17" priority="3" operator="equal">
      <formula>"NR3"</formula>
    </cfRule>
  </conditionalFormatting>
  <conditionalFormatting sqref="B24">
    <cfRule type="cellIs" dxfId="16" priority="2" operator="equal">
      <formula>"NR3"</formula>
    </cfRule>
  </conditionalFormatting>
  <conditionalFormatting sqref="B24">
    <cfRule type="containsText" dxfId="15" priority="1" operator="containsText" text="הפרשה ">
      <formula>NOT(ISERROR(SEARCH("הפרשה ",B24)))</formula>
    </cfRule>
  </conditionalFormatting>
  <dataValidations count="1">
    <dataValidation allowBlank="1" showInputMessage="1" showErrorMessage="1" sqref="C5:C1048576 AD1:XFD2 B26:B1048576 A1:A1048576 B1:B23 D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P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" style="2" bestFit="1" customWidth="1"/>
    <col min="3" max="3" width="20.28515625" style="2" bestFit="1" customWidth="1"/>
    <col min="4" max="4" width="8.5703125" style="2" customWidth="1"/>
    <col min="5" max="5" width="10" style="2" customWidth="1"/>
    <col min="6" max="6" width="13" style="1" customWidth="1"/>
    <col min="7" max="7" width="12.28515625" style="1" bestFit="1" customWidth="1"/>
    <col min="8" max="8" width="11.28515625" style="1" bestFit="1" customWidth="1"/>
    <col min="9" max="9" width="9.85546875" style="1" bestFit="1" customWidth="1"/>
    <col min="10" max="10" width="11.28515625" style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94">
      <c r="B1" s="57" t="s">
        <v>185</v>
      </c>
      <c r="C1" s="81" t="s" vm="1">
        <v>239</v>
      </c>
    </row>
    <row r="2" spans="2:94">
      <c r="B2" s="57" t="s">
        <v>184</v>
      </c>
      <c r="C2" s="81" t="s">
        <v>240</v>
      </c>
    </row>
    <row r="3" spans="2:94">
      <c r="B3" s="57" t="s">
        <v>186</v>
      </c>
      <c r="C3" s="81" t="s">
        <v>241</v>
      </c>
    </row>
    <row r="4" spans="2:94">
      <c r="B4" s="57" t="s">
        <v>187</v>
      </c>
      <c r="C4" s="81">
        <v>9599</v>
      </c>
    </row>
    <row r="6" spans="2:94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4"/>
    </row>
    <row r="7" spans="2:94" ht="26.25" customHeight="1">
      <c r="B7" s="152" t="s">
        <v>95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</row>
    <row r="8" spans="2:94" s="3" customFormat="1" ht="63">
      <c r="B8" s="23" t="s">
        <v>122</v>
      </c>
      <c r="C8" s="31" t="s">
        <v>48</v>
      </c>
      <c r="D8" s="73" t="s">
        <v>124</v>
      </c>
      <c r="E8" s="73" t="s">
        <v>123</v>
      </c>
      <c r="F8" s="73" t="s">
        <v>67</v>
      </c>
      <c r="G8" s="31" t="s">
        <v>107</v>
      </c>
      <c r="H8" s="31" t="s">
        <v>0</v>
      </c>
      <c r="I8" s="31" t="s">
        <v>111</v>
      </c>
      <c r="J8" s="31" t="s">
        <v>116</v>
      </c>
      <c r="K8" s="31" t="s">
        <v>61</v>
      </c>
      <c r="L8" s="73" t="s">
        <v>188</v>
      </c>
      <c r="M8" s="32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CP8" s="1"/>
    </row>
    <row r="9" spans="2:94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65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CP9" s="1"/>
    </row>
    <row r="10" spans="2:9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CP10" s="1"/>
    </row>
    <row r="11" spans="2:94" s="4" customFormat="1" ht="18" customHeight="1">
      <c r="B11" s="131" t="s">
        <v>33</v>
      </c>
      <c r="C11" s="85"/>
      <c r="D11" s="85"/>
      <c r="E11" s="85"/>
      <c r="F11" s="85"/>
      <c r="G11" s="85"/>
      <c r="H11" s="85"/>
      <c r="I11" s="85"/>
      <c r="J11" s="94">
        <v>57.62</v>
      </c>
      <c r="K11" s="85"/>
      <c r="L11" s="95">
        <v>1</v>
      </c>
      <c r="M11" s="95">
        <v>2.0000000000000001E-4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CP11" s="1"/>
    </row>
    <row r="12" spans="2:94" ht="17.25" customHeight="1">
      <c r="B12" s="84" t="s">
        <v>236</v>
      </c>
      <c r="C12" s="85"/>
      <c r="D12" s="85"/>
      <c r="E12" s="85"/>
      <c r="F12" s="85"/>
      <c r="G12" s="85"/>
      <c r="H12" s="85"/>
      <c r="I12" s="85"/>
      <c r="J12" s="94">
        <v>57.62</v>
      </c>
      <c r="K12" s="85"/>
      <c r="L12" s="95">
        <v>1</v>
      </c>
      <c r="M12" s="95">
        <v>2.0000000000000001E-4</v>
      </c>
    </row>
    <row r="13" spans="2:94">
      <c r="B13" s="86" t="s">
        <v>770</v>
      </c>
      <c r="C13" s="87">
        <v>5356</v>
      </c>
      <c r="D13" s="100" t="s">
        <v>29</v>
      </c>
      <c r="E13" s="100"/>
      <c r="F13" s="100" t="s">
        <v>470</v>
      </c>
      <c r="G13" s="100" t="s">
        <v>169</v>
      </c>
      <c r="H13" s="132">
        <v>6396</v>
      </c>
      <c r="I13" s="97">
        <v>234.30340000000001</v>
      </c>
      <c r="J13" s="97">
        <v>57.62</v>
      </c>
      <c r="K13" s="98">
        <v>5.0000000000000001E-4</v>
      </c>
      <c r="L13" s="98">
        <v>1</v>
      </c>
      <c r="M13" s="98">
        <v>2.0000000000000001E-4</v>
      </c>
    </row>
    <row r="14" spans="2:94">
      <c r="B14" s="86"/>
      <c r="C14" s="87"/>
      <c r="D14" s="100"/>
      <c r="E14" s="100"/>
      <c r="F14" s="87"/>
      <c r="G14" s="100"/>
      <c r="H14" s="114"/>
      <c r="I14" s="115"/>
      <c r="J14" s="97"/>
      <c r="K14" s="98"/>
      <c r="L14" s="98"/>
      <c r="M14" s="98"/>
    </row>
    <row r="15" spans="2:94">
      <c r="B15" s="86"/>
      <c r="C15" s="87"/>
      <c r="D15" s="100"/>
      <c r="E15" s="100"/>
      <c r="F15" s="87"/>
      <c r="G15" s="100"/>
      <c r="H15" s="114"/>
      <c r="I15" s="115"/>
      <c r="J15" s="97"/>
      <c r="K15" s="87"/>
      <c r="L15" s="98"/>
      <c r="M15" s="98"/>
    </row>
    <row r="16" spans="2:94">
      <c r="B16" s="133" t="s">
        <v>764</v>
      </c>
      <c r="C16" s="87"/>
      <c r="D16" s="100"/>
      <c r="E16" s="100"/>
      <c r="F16" s="87"/>
      <c r="G16" s="100"/>
      <c r="H16" s="114"/>
      <c r="I16" s="115"/>
      <c r="J16" s="97"/>
      <c r="K16" s="98"/>
      <c r="L16" s="98"/>
      <c r="M16" s="98"/>
    </row>
    <row r="17" spans="2:13">
      <c r="B17" s="133" t="s">
        <v>118</v>
      </c>
      <c r="C17" s="87"/>
      <c r="D17" s="100"/>
      <c r="E17" s="100"/>
      <c r="F17" s="87"/>
      <c r="G17" s="100"/>
      <c r="H17" s="114"/>
      <c r="I17" s="115"/>
      <c r="J17" s="97"/>
      <c r="K17" s="98"/>
      <c r="L17" s="98"/>
      <c r="M17" s="98"/>
    </row>
    <row r="18" spans="2:13">
      <c r="B18" s="86"/>
      <c r="C18" s="87"/>
      <c r="D18" s="100"/>
      <c r="E18" s="100"/>
      <c r="F18" s="87"/>
      <c r="G18" s="100"/>
      <c r="H18" s="114"/>
      <c r="I18" s="115"/>
      <c r="J18" s="97"/>
      <c r="K18" s="87"/>
      <c r="L18" s="98"/>
      <c r="M18" s="98"/>
    </row>
    <row r="19" spans="2:13">
      <c r="B19" s="86"/>
      <c r="C19" s="87"/>
      <c r="D19" s="100"/>
      <c r="E19" s="100"/>
      <c r="F19" s="87"/>
      <c r="G19" s="100"/>
      <c r="H19" s="114"/>
      <c r="I19" s="115"/>
      <c r="J19" s="97"/>
      <c r="K19" s="98"/>
      <c r="L19" s="98"/>
      <c r="M19" s="98"/>
    </row>
    <row r="20" spans="2:13">
      <c r="B20" s="86"/>
      <c r="C20" s="87"/>
      <c r="D20" s="100"/>
      <c r="E20" s="100"/>
      <c r="F20" s="87"/>
      <c r="G20" s="100"/>
      <c r="H20" s="114"/>
      <c r="I20" s="115"/>
      <c r="J20" s="97"/>
      <c r="K20" s="98"/>
      <c r="L20" s="98"/>
      <c r="M20" s="98"/>
    </row>
    <row r="21" spans="2:13">
      <c r="B21" s="86"/>
      <c r="C21" s="87"/>
      <c r="D21" s="100"/>
      <c r="E21" s="100"/>
      <c r="F21" s="87"/>
      <c r="G21" s="100"/>
      <c r="H21" s="114"/>
      <c r="I21" s="115"/>
      <c r="J21" s="97"/>
      <c r="K21" s="98"/>
      <c r="L21" s="98"/>
      <c r="M21" s="98"/>
    </row>
    <row r="22" spans="2:13">
      <c r="B22" s="86"/>
      <c r="C22" s="87"/>
      <c r="D22" s="100"/>
      <c r="E22" s="100"/>
      <c r="F22" s="87"/>
      <c r="G22" s="100"/>
      <c r="H22" s="114"/>
      <c r="I22" s="115"/>
      <c r="J22" s="97"/>
      <c r="K22" s="98"/>
      <c r="L22" s="98"/>
      <c r="M22" s="98"/>
    </row>
    <row r="23" spans="2:13">
      <c r="B23" s="84"/>
      <c r="C23" s="85"/>
      <c r="D23" s="85"/>
      <c r="E23" s="85"/>
      <c r="F23" s="85"/>
      <c r="G23" s="85"/>
      <c r="H23" s="85"/>
      <c r="I23" s="85"/>
      <c r="J23" s="94"/>
      <c r="K23" s="85"/>
      <c r="L23" s="95"/>
      <c r="M23" s="95"/>
    </row>
    <row r="24" spans="2:13">
      <c r="B24" s="86"/>
      <c r="C24" s="87"/>
      <c r="D24" s="100"/>
      <c r="E24" s="100"/>
      <c r="F24" s="87"/>
      <c r="G24" s="100"/>
      <c r="H24" s="114"/>
      <c r="I24" s="115"/>
      <c r="J24" s="97"/>
      <c r="K24" s="98"/>
      <c r="L24" s="98"/>
      <c r="M24" s="98"/>
    </row>
    <row r="25" spans="2:13">
      <c r="B25" s="86"/>
      <c r="C25" s="87"/>
      <c r="D25" s="100"/>
      <c r="E25" s="100"/>
      <c r="F25" s="87"/>
      <c r="G25" s="100"/>
      <c r="H25" s="114"/>
      <c r="I25" s="115"/>
      <c r="J25" s="97"/>
      <c r="K25" s="98"/>
      <c r="L25" s="98"/>
      <c r="M25" s="98"/>
    </row>
    <row r="26" spans="2:13">
      <c r="B26" s="86"/>
      <c r="C26" s="87"/>
      <c r="D26" s="100"/>
      <c r="E26" s="100"/>
      <c r="F26" s="87"/>
      <c r="G26" s="100"/>
      <c r="H26" s="114"/>
      <c r="I26" s="115"/>
      <c r="J26" s="97"/>
      <c r="K26" s="98"/>
      <c r="L26" s="98"/>
      <c r="M26" s="98"/>
    </row>
    <row r="27" spans="2:13">
      <c r="B27" s="86"/>
      <c r="C27" s="87"/>
      <c r="D27" s="100"/>
      <c r="E27" s="100"/>
      <c r="F27" s="87"/>
      <c r="G27" s="100"/>
      <c r="H27" s="114"/>
      <c r="I27" s="115"/>
      <c r="J27" s="97"/>
      <c r="K27" s="98"/>
      <c r="L27" s="98"/>
      <c r="M27" s="98"/>
    </row>
    <row r="28" spans="2:13">
      <c r="B28" s="86"/>
      <c r="C28" s="87"/>
      <c r="D28" s="100"/>
      <c r="E28" s="100"/>
      <c r="F28" s="87"/>
      <c r="G28" s="100"/>
      <c r="H28" s="114"/>
      <c r="I28" s="115"/>
      <c r="J28" s="97"/>
      <c r="K28" s="98"/>
      <c r="L28" s="98"/>
      <c r="M28" s="98"/>
    </row>
    <row r="29" spans="2:13">
      <c r="B29" s="86"/>
      <c r="C29" s="87"/>
      <c r="D29" s="100"/>
      <c r="E29" s="100"/>
      <c r="F29" s="87"/>
      <c r="G29" s="100"/>
      <c r="H29" s="114"/>
      <c r="I29" s="115"/>
      <c r="J29" s="97"/>
      <c r="K29" s="98"/>
      <c r="L29" s="98"/>
      <c r="M29" s="98"/>
    </row>
    <row r="30" spans="2:13">
      <c r="B30" s="86"/>
      <c r="C30" s="87"/>
      <c r="D30" s="100"/>
      <c r="E30" s="100"/>
      <c r="F30" s="87"/>
      <c r="G30" s="100"/>
      <c r="H30" s="114"/>
      <c r="I30" s="115"/>
      <c r="J30" s="97"/>
      <c r="K30" s="98"/>
      <c r="L30" s="98"/>
      <c r="M30" s="98"/>
    </row>
    <row r="31" spans="2:13">
      <c r="B31" s="86"/>
      <c r="C31" s="87"/>
      <c r="D31" s="100"/>
      <c r="E31" s="100"/>
      <c r="F31" s="87"/>
      <c r="G31" s="100"/>
      <c r="H31" s="114"/>
      <c r="I31" s="115"/>
      <c r="J31" s="97"/>
      <c r="K31" s="87"/>
      <c r="L31" s="98"/>
      <c r="M31" s="98"/>
    </row>
    <row r="32" spans="2:13">
      <c r="B32" s="86"/>
      <c r="C32" s="87"/>
      <c r="D32" s="100"/>
      <c r="E32" s="100"/>
      <c r="F32" s="87"/>
      <c r="G32" s="100"/>
      <c r="H32" s="114"/>
      <c r="I32" s="115"/>
      <c r="J32" s="97"/>
      <c r="K32" s="98"/>
      <c r="L32" s="98"/>
      <c r="M32" s="98"/>
    </row>
    <row r="33" spans="2:13">
      <c r="B33" s="86"/>
      <c r="C33" s="87"/>
      <c r="D33" s="100"/>
      <c r="E33" s="100"/>
      <c r="F33" s="87"/>
      <c r="G33" s="100"/>
      <c r="H33" s="114"/>
      <c r="I33" s="115"/>
      <c r="J33" s="97"/>
      <c r="K33" s="98"/>
      <c r="L33" s="98"/>
      <c r="M33" s="98"/>
    </row>
    <row r="34" spans="2:13">
      <c r="B34" s="86"/>
      <c r="C34" s="87"/>
      <c r="D34" s="100"/>
      <c r="E34" s="100"/>
      <c r="F34" s="87"/>
      <c r="G34" s="100"/>
      <c r="H34" s="114"/>
      <c r="I34" s="87"/>
      <c r="J34" s="87"/>
      <c r="K34" s="98"/>
      <c r="L34" s="98"/>
      <c r="M34" s="87"/>
    </row>
    <row r="35" spans="2:13">
      <c r="B35" s="86"/>
      <c r="C35" s="87"/>
      <c r="D35" s="100"/>
      <c r="E35" s="100"/>
      <c r="F35" s="87"/>
      <c r="G35" s="100"/>
      <c r="H35" s="114"/>
      <c r="I35" s="87"/>
      <c r="J35" s="87"/>
      <c r="K35" s="98"/>
      <c r="L35" s="98"/>
      <c r="M35" s="87"/>
    </row>
    <row r="36" spans="2:13">
      <c r="B36" s="86"/>
      <c r="C36" s="87"/>
      <c r="D36" s="100"/>
      <c r="E36" s="100"/>
      <c r="F36" s="87"/>
      <c r="G36" s="100"/>
      <c r="H36" s="114"/>
      <c r="I36" s="115"/>
      <c r="J36" s="97"/>
      <c r="K36" s="98"/>
      <c r="L36" s="98"/>
      <c r="M36" s="98"/>
    </row>
    <row r="37" spans="2:13">
      <c r="B37" s="86"/>
      <c r="C37" s="87"/>
      <c r="D37" s="100"/>
      <c r="E37" s="100"/>
      <c r="F37" s="87"/>
      <c r="G37" s="100"/>
      <c r="H37" s="114"/>
      <c r="I37" s="115"/>
      <c r="J37" s="97"/>
      <c r="K37" s="98"/>
      <c r="L37" s="98"/>
      <c r="M37" s="98"/>
    </row>
    <row r="38" spans="2:13">
      <c r="B38" s="86"/>
      <c r="C38" s="87"/>
      <c r="D38" s="100"/>
      <c r="E38" s="100"/>
      <c r="F38" s="87"/>
      <c r="G38" s="100"/>
      <c r="H38" s="114"/>
      <c r="I38" s="115"/>
      <c r="J38" s="97"/>
      <c r="K38" s="98"/>
      <c r="L38" s="98"/>
      <c r="M38" s="98"/>
    </row>
    <row r="39" spans="2:13">
      <c r="B39" s="86"/>
      <c r="C39" s="87"/>
      <c r="D39" s="100"/>
      <c r="E39" s="100"/>
      <c r="F39" s="87"/>
      <c r="G39" s="100"/>
      <c r="H39" s="114"/>
      <c r="I39" s="115"/>
      <c r="J39" s="97"/>
      <c r="K39" s="98"/>
      <c r="L39" s="98"/>
      <c r="M39" s="98"/>
    </row>
    <row r="40" spans="2:13">
      <c r="B40" s="86"/>
      <c r="C40" s="87"/>
      <c r="D40" s="100"/>
      <c r="E40" s="100"/>
      <c r="F40" s="87"/>
      <c r="G40" s="100"/>
      <c r="H40" s="114"/>
      <c r="I40" s="115"/>
      <c r="J40" s="97"/>
      <c r="K40" s="98"/>
      <c r="L40" s="98"/>
      <c r="M40" s="98"/>
    </row>
    <row r="41" spans="2:13">
      <c r="B41" s="86"/>
      <c r="C41" s="87"/>
      <c r="D41" s="100"/>
      <c r="E41" s="100"/>
      <c r="F41" s="87"/>
      <c r="G41" s="100"/>
      <c r="H41" s="114"/>
      <c r="I41" s="87"/>
      <c r="J41" s="87"/>
      <c r="K41" s="98"/>
      <c r="L41" s="98"/>
      <c r="M41" s="87"/>
    </row>
    <row r="42" spans="2:13">
      <c r="B42" s="86"/>
      <c r="C42" s="87"/>
      <c r="D42" s="100"/>
      <c r="E42" s="100"/>
      <c r="F42" s="87"/>
      <c r="G42" s="100"/>
      <c r="H42" s="114"/>
      <c r="I42" s="115"/>
      <c r="J42" s="97"/>
      <c r="K42" s="98"/>
      <c r="L42" s="98"/>
      <c r="M42" s="98"/>
    </row>
    <row r="43" spans="2:13">
      <c r="B43" s="86"/>
      <c r="C43" s="87"/>
      <c r="D43" s="100"/>
      <c r="E43" s="100"/>
      <c r="F43" s="87"/>
      <c r="G43" s="100"/>
      <c r="H43" s="114"/>
      <c r="I43" s="115"/>
      <c r="J43" s="97"/>
      <c r="K43" s="98"/>
      <c r="L43" s="98"/>
      <c r="M43" s="98"/>
    </row>
    <row r="44" spans="2:13">
      <c r="B44" s="86"/>
      <c r="C44" s="87"/>
      <c r="D44" s="100"/>
      <c r="E44" s="100"/>
      <c r="F44" s="87"/>
      <c r="G44" s="100"/>
      <c r="H44" s="114"/>
      <c r="I44" s="87"/>
      <c r="J44" s="87"/>
      <c r="K44" s="98"/>
      <c r="L44" s="98"/>
      <c r="M44" s="87"/>
    </row>
    <row r="45" spans="2:13">
      <c r="B45" s="86"/>
      <c r="C45" s="87"/>
      <c r="D45" s="100"/>
      <c r="E45" s="100"/>
      <c r="F45" s="87"/>
      <c r="G45" s="100"/>
      <c r="H45" s="114"/>
      <c r="I45" s="115"/>
      <c r="J45" s="97"/>
      <c r="K45" s="98"/>
      <c r="L45" s="98"/>
      <c r="M45" s="98"/>
    </row>
    <row r="46" spans="2:13">
      <c r="B46" s="86"/>
      <c r="C46" s="87"/>
      <c r="D46" s="100"/>
      <c r="E46" s="100"/>
      <c r="F46" s="87"/>
      <c r="G46" s="100"/>
      <c r="H46" s="114"/>
      <c r="I46" s="115"/>
      <c r="J46" s="97"/>
      <c r="K46" s="98"/>
      <c r="L46" s="98"/>
      <c r="M46" s="98"/>
    </row>
    <row r="47" spans="2:13">
      <c r="B47" s="86"/>
      <c r="C47" s="87"/>
      <c r="D47" s="100"/>
      <c r="E47" s="100"/>
      <c r="F47" s="87"/>
      <c r="G47" s="100"/>
      <c r="H47" s="114"/>
      <c r="I47" s="115"/>
      <c r="J47" s="97"/>
      <c r="K47" s="98"/>
      <c r="L47" s="98"/>
      <c r="M47" s="98"/>
    </row>
    <row r="48" spans="2:13">
      <c r="B48" s="86"/>
      <c r="C48" s="87"/>
      <c r="D48" s="100"/>
      <c r="E48" s="100"/>
      <c r="F48" s="87"/>
      <c r="G48" s="100"/>
      <c r="H48" s="114"/>
      <c r="I48" s="115"/>
      <c r="J48" s="97"/>
      <c r="K48" s="98"/>
      <c r="L48" s="98"/>
      <c r="M48" s="98"/>
    </row>
    <row r="49" spans="2:13">
      <c r="B49" s="86"/>
      <c r="C49" s="87"/>
      <c r="D49" s="100"/>
      <c r="E49" s="100"/>
      <c r="F49" s="87"/>
      <c r="G49" s="100"/>
      <c r="H49" s="114"/>
      <c r="I49" s="115"/>
      <c r="J49" s="97"/>
      <c r="K49" s="98"/>
      <c r="L49" s="98"/>
      <c r="M49" s="98"/>
    </row>
    <row r="50" spans="2:13">
      <c r="B50" s="86"/>
      <c r="C50" s="87"/>
      <c r="D50" s="100"/>
      <c r="E50" s="100"/>
      <c r="F50" s="87"/>
      <c r="G50" s="100"/>
      <c r="H50" s="114"/>
      <c r="I50" s="115"/>
      <c r="J50" s="97"/>
      <c r="K50" s="98"/>
      <c r="L50" s="98"/>
      <c r="M50" s="98"/>
    </row>
    <row r="51" spans="2:13">
      <c r="B51" s="86"/>
      <c r="C51" s="87"/>
      <c r="D51" s="100"/>
      <c r="E51" s="100"/>
      <c r="F51" s="87"/>
      <c r="G51" s="100"/>
      <c r="H51" s="114"/>
      <c r="I51" s="115"/>
      <c r="J51" s="97"/>
      <c r="K51" s="98"/>
      <c r="L51" s="98"/>
      <c r="M51" s="98"/>
    </row>
    <row r="52" spans="2:13">
      <c r="B52" s="86"/>
      <c r="C52" s="87"/>
      <c r="D52" s="100"/>
      <c r="E52" s="100"/>
      <c r="F52" s="87"/>
      <c r="G52" s="100"/>
      <c r="H52" s="114"/>
      <c r="I52" s="115"/>
      <c r="J52" s="97"/>
      <c r="K52" s="98"/>
      <c r="L52" s="98"/>
      <c r="M52" s="98"/>
    </row>
    <row r="53" spans="2:13">
      <c r="B53" s="86"/>
      <c r="C53" s="87"/>
      <c r="D53" s="100"/>
      <c r="E53" s="100"/>
      <c r="F53" s="87"/>
      <c r="G53" s="100"/>
      <c r="H53" s="114"/>
      <c r="I53" s="115"/>
      <c r="J53" s="97"/>
      <c r="K53" s="98"/>
      <c r="L53" s="98"/>
      <c r="M53" s="98"/>
    </row>
    <row r="54" spans="2:13">
      <c r="B54" s="86"/>
      <c r="C54" s="87"/>
      <c r="D54" s="100"/>
      <c r="E54" s="100"/>
      <c r="F54" s="87"/>
      <c r="G54" s="100"/>
      <c r="H54" s="114"/>
      <c r="I54" s="115"/>
      <c r="J54" s="97"/>
      <c r="K54" s="98"/>
      <c r="L54" s="98"/>
      <c r="M54" s="98"/>
    </row>
    <row r="55" spans="2:13">
      <c r="B55" s="86"/>
      <c r="C55" s="87"/>
      <c r="D55" s="100"/>
      <c r="E55" s="100"/>
      <c r="F55" s="87"/>
      <c r="G55" s="100"/>
      <c r="H55" s="114"/>
      <c r="I55" s="115"/>
      <c r="J55" s="97"/>
      <c r="K55" s="98"/>
      <c r="L55" s="98"/>
      <c r="M55" s="98"/>
    </row>
    <row r="56" spans="2:13">
      <c r="C56" s="1"/>
      <c r="D56" s="1"/>
      <c r="E56" s="1"/>
    </row>
    <row r="57" spans="2:13">
      <c r="C57" s="1"/>
      <c r="D57" s="1"/>
      <c r="E57" s="1"/>
    </row>
    <row r="58" spans="2:13">
      <c r="C58" s="1"/>
      <c r="D58" s="1"/>
      <c r="E58" s="1"/>
    </row>
    <row r="59" spans="2:13">
      <c r="B59" s="102"/>
      <c r="C59" s="1"/>
      <c r="D59" s="1"/>
      <c r="E59" s="1"/>
    </row>
    <row r="60" spans="2:13">
      <c r="B60" s="102"/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conditionalFormatting sqref="B16">
    <cfRule type="cellIs" dxfId="14" priority="2" operator="equal">
      <formula>"NR3"</formula>
    </cfRule>
  </conditionalFormatting>
  <conditionalFormatting sqref="B16">
    <cfRule type="containsText" dxfId="13" priority="1" operator="containsText" text="הפרשה ">
      <formula>NOT(ISERROR(SEARCH("הפרשה ",B16)))</formula>
    </cfRule>
  </conditionalFormatting>
  <dataValidations count="1">
    <dataValidation allowBlank="1" showInputMessage="1" showErrorMessage="1" sqref="C5:C1048576 AD1:XFD2 B18:B1048576 A1:A1048576 D3:XFD1048576 B1:B15 D1:AB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185</v>
      </c>
      <c r="C1" s="81" t="s" vm="1">
        <v>239</v>
      </c>
    </row>
    <row r="2" spans="2:55">
      <c r="B2" s="57" t="s">
        <v>184</v>
      </c>
      <c r="C2" s="81" t="s">
        <v>240</v>
      </c>
    </row>
    <row r="3" spans="2:55">
      <c r="B3" s="57" t="s">
        <v>186</v>
      </c>
      <c r="C3" s="81" t="s">
        <v>241</v>
      </c>
    </row>
    <row r="4" spans="2:55">
      <c r="B4" s="57" t="s">
        <v>187</v>
      </c>
      <c r="C4" s="81">
        <v>9599</v>
      </c>
    </row>
    <row r="6" spans="2:55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55" ht="26.25" customHeight="1">
      <c r="B7" s="152" t="s">
        <v>102</v>
      </c>
      <c r="C7" s="153"/>
      <c r="D7" s="153"/>
      <c r="E7" s="153"/>
      <c r="F7" s="153"/>
      <c r="G7" s="153"/>
      <c r="H7" s="153"/>
      <c r="I7" s="153"/>
      <c r="J7" s="153"/>
      <c r="K7" s="154"/>
    </row>
    <row r="8" spans="2:55" s="3" customFormat="1" ht="78.75">
      <c r="B8" s="23" t="s">
        <v>122</v>
      </c>
      <c r="C8" s="31" t="s">
        <v>48</v>
      </c>
      <c r="D8" s="31" t="s">
        <v>107</v>
      </c>
      <c r="E8" s="31" t="s">
        <v>108</v>
      </c>
      <c r="F8" s="31" t="s">
        <v>0</v>
      </c>
      <c r="G8" s="31" t="s">
        <v>111</v>
      </c>
      <c r="H8" s="31" t="s">
        <v>116</v>
      </c>
      <c r="I8" s="31" t="s">
        <v>61</v>
      </c>
      <c r="J8" s="73" t="s">
        <v>188</v>
      </c>
      <c r="K8" s="32" t="s">
        <v>190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65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C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8.7109375" style="2" customWidth="1"/>
    <col min="3" max="3" width="20.28515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7.5703125" style="1" bestFit="1" customWidth="1"/>
    <col min="9" max="9" width="6.85546875" style="1" bestFit="1" customWidth="1"/>
    <col min="10" max="10" width="14.28515625" style="1" customWidth="1"/>
    <col min="11" max="11" width="9.140625" style="1" bestFit="1" customWidth="1"/>
    <col min="12" max="12" width="10.7109375" style="1" customWidth="1"/>
    <col min="13" max="13" width="7.5703125" style="1" customWidth="1"/>
    <col min="14" max="14" width="7.855468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5">
      <c r="B1" s="57" t="s">
        <v>185</v>
      </c>
      <c r="C1" s="81" t="s" vm="1">
        <v>239</v>
      </c>
    </row>
    <row r="2" spans="2:55">
      <c r="B2" s="57" t="s">
        <v>184</v>
      </c>
      <c r="C2" s="81" t="s">
        <v>240</v>
      </c>
    </row>
    <row r="3" spans="2:55">
      <c r="B3" s="57" t="s">
        <v>186</v>
      </c>
      <c r="C3" s="81" t="s">
        <v>241</v>
      </c>
    </row>
    <row r="4" spans="2:55">
      <c r="B4" s="57" t="s">
        <v>187</v>
      </c>
      <c r="C4" s="81">
        <v>9599</v>
      </c>
    </row>
    <row r="6" spans="2:55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55" ht="26.25" customHeight="1">
      <c r="B7" s="152" t="s">
        <v>103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</row>
    <row r="8" spans="2:55" s="3" customFormat="1" ht="63">
      <c r="B8" s="23" t="s">
        <v>122</v>
      </c>
      <c r="C8" s="31" t="s">
        <v>48</v>
      </c>
      <c r="D8" s="73" t="s">
        <v>67</v>
      </c>
      <c r="E8" s="31" t="s">
        <v>107</v>
      </c>
      <c r="F8" s="31" t="s">
        <v>108</v>
      </c>
      <c r="G8" s="31" t="s">
        <v>0</v>
      </c>
      <c r="H8" s="31" t="s">
        <v>111</v>
      </c>
      <c r="I8" s="31" t="s">
        <v>116</v>
      </c>
      <c r="J8" s="31" t="s">
        <v>61</v>
      </c>
      <c r="K8" s="73" t="s">
        <v>188</v>
      </c>
      <c r="L8" s="32" t="s">
        <v>190</v>
      </c>
      <c r="M8" s="1"/>
      <c r="BC8" s="1"/>
    </row>
    <row r="9" spans="2:55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65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BC9" s="1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BC10" s="1"/>
    </row>
    <row r="11" spans="2:55" s="4" customFormat="1" ht="18" customHeight="1">
      <c r="B11" s="123" t="s">
        <v>51</v>
      </c>
      <c r="C11" s="124"/>
      <c r="D11" s="124"/>
      <c r="E11" s="124"/>
      <c r="F11" s="124"/>
      <c r="G11" s="125"/>
      <c r="H11" s="128"/>
      <c r="I11" s="125">
        <v>4.4562299999999997</v>
      </c>
      <c r="J11" s="124"/>
      <c r="K11" s="126">
        <v>1</v>
      </c>
      <c r="L11" s="126">
        <v>1.7934414371728372E-5</v>
      </c>
      <c r="M11" s="1"/>
      <c r="BC11" s="1"/>
    </row>
    <row r="12" spans="2:55" ht="17.25" customHeight="1">
      <c r="B12" s="127" t="s">
        <v>766</v>
      </c>
      <c r="C12" s="124"/>
      <c r="D12" s="124"/>
      <c r="E12" s="124"/>
      <c r="F12" s="124"/>
      <c r="G12" s="125"/>
      <c r="H12" s="128"/>
      <c r="I12" s="125">
        <v>4.4562299999999997</v>
      </c>
      <c r="J12" s="124"/>
      <c r="K12" s="126">
        <v>1</v>
      </c>
      <c r="L12" s="126">
        <v>1.7934414371728372E-5</v>
      </c>
    </row>
    <row r="13" spans="2:55">
      <c r="B13" s="86" t="s">
        <v>705</v>
      </c>
      <c r="C13" s="87" t="s">
        <v>706</v>
      </c>
      <c r="D13" s="100" t="s">
        <v>603</v>
      </c>
      <c r="E13" s="100" t="s">
        <v>169</v>
      </c>
      <c r="F13" s="113">
        <v>42731</v>
      </c>
      <c r="G13" s="97">
        <v>500.50000000000006</v>
      </c>
      <c r="H13" s="99">
        <v>231.56</v>
      </c>
      <c r="I13" s="97">
        <v>4.4562299999999997</v>
      </c>
      <c r="J13" s="137">
        <v>2.4710460547688475E-5</v>
      </c>
      <c r="K13" s="98">
        <v>1</v>
      </c>
      <c r="L13" s="98">
        <v>1.7934414371728372E-5</v>
      </c>
    </row>
    <row r="14" spans="2:55">
      <c r="B14" s="103"/>
      <c r="C14" s="87"/>
      <c r="D14" s="87"/>
      <c r="E14" s="87"/>
      <c r="F14" s="87"/>
      <c r="G14" s="97"/>
      <c r="H14" s="99"/>
      <c r="I14" s="87"/>
      <c r="J14" s="87"/>
      <c r="K14" s="98"/>
      <c r="L14" s="87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97"/>
      <c r="K15" s="103"/>
      <c r="L15" s="103"/>
    </row>
    <row r="16" spans="2:55">
      <c r="B16" s="133" t="s">
        <v>764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33" t="s">
        <v>118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36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conditionalFormatting sqref="B16">
    <cfRule type="cellIs" dxfId="12" priority="2" operator="equal">
      <formula>"NR3"</formula>
    </cfRule>
  </conditionalFormatting>
  <conditionalFormatting sqref="B16">
    <cfRule type="containsText" dxfId="11" priority="1" operator="containsText" text="הפרשה ">
      <formula>NOT(ISERROR(SEARCH("הפרשה ",B16)))</formula>
    </cfRule>
  </conditionalFormatting>
  <dataValidations count="1">
    <dataValidation allowBlank="1" showInputMessage="1" showErrorMessage="1" sqref="C5:C1048576 AD1:XFD2 B18:B1048576 A1:A1048576 B1:B15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90</v>
      </c>
      <c r="C6" s="14" t="s">
        <v>48</v>
      </c>
      <c r="E6" s="14" t="s">
        <v>123</v>
      </c>
      <c r="I6" s="14" t="s">
        <v>15</v>
      </c>
      <c r="J6" s="14" t="s">
        <v>68</v>
      </c>
      <c r="M6" s="14" t="s">
        <v>107</v>
      </c>
      <c r="Q6" s="14" t="s">
        <v>17</v>
      </c>
      <c r="R6" s="14" t="s">
        <v>19</v>
      </c>
      <c r="U6" s="14" t="s">
        <v>64</v>
      </c>
      <c r="W6" s="15" t="s">
        <v>60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92</v>
      </c>
      <c r="C8" s="31" t="s">
        <v>48</v>
      </c>
      <c r="D8" s="31" t="s">
        <v>125</v>
      </c>
      <c r="I8" s="31" t="s">
        <v>15</v>
      </c>
      <c r="J8" s="31" t="s">
        <v>68</v>
      </c>
      <c r="K8" s="31" t="s">
        <v>108</v>
      </c>
      <c r="L8" s="31" t="s">
        <v>18</v>
      </c>
      <c r="M8" s="31" t="s">
        <v>107</v>
      </c>
      <c r="Q8" s="31" t="s">
        <v>17</v>
      </c>
      <c r="R8" s="31" t="s">
        <v>19</v>
      </c>
      <c r="S8" s="31" t="s">
        <v>0</v>
      </c>
      <c r="T8" s="31" t="s">
        <v>111</v>
      </c>
      <c r="U8" s="31" t="s">
        <v>64</v>
      </c>
      <c r="V8" s="31" t="s">
        <v>61</v>
      </c>
      <c r="W8" s="32" t="s">
        <v>117</v>
      </c>
    </row>
    <row r="9" spans="2:25" ht="31.5">
      <c r="B9" s="49" t="str">
        <f>'תעודות חוב מסחריות '!B7:T7</f>
        <v>2. תעודות חוב מסחריות</v>
      </c>
      <c r="C9" s="14" t="s">
        <v>48</v>
      </c>
      <c r="D9" s="14" t="s">
        <v>125</v>
      </c>
      <c r="E9" s="42" t="s">
        <v>123</v>
      </c>
      <c r="G9" s="14" t="s">
        <v>67</v>
      </c>
      <c r="I9" s="14" t="s">
        <v>15</v>
      </c>
      <c r="J9" s="14" t="s">
        <v>68</v>
      </c>
      <c r="K9" s="14" t="s">
        <v>108</v>
      </c>
      <c r="L9" s="14" t="s">
        <v>18</v>
      </c>
      <c r="M9" s="14" t="s">
        <v>107</v>
      </c>
      <c r="Q9" s="14" t="s">
        <v>17</v>
      </c>
      <c r="R9" s="14" t="s">
        <v>19</v>
      </c>
      <c r="S9" s="14" t="s">
        <v>0</v>
      </c>
      <c r="T9" s="14" t="s">
        <v>111</v>
      </c>
      <c r="U9" s="14" t="s">
        <v>64</v>
      </c>
      <c r="V9" s="14" t="s">
        <v>61</v>
      </c>
      <c r="W9" s="39" t="s">
        <v>117</v>
      </c>
    </row>
    <row r="10" spans="2:25" ht="31.5">
      <c r="B10" s="49" t="str">
        <f>'אג"ח קונצרני'!B7:T7</f>
        <v>3. אג"ח קונצרני</v>
      </c>
      <c r="C10" s="31" t="s">
        <v>48</v>
      </c>
      <c r="D10" s="14" t="s">
        <v>125</v>
      </c>
      <c r="E10" s="42" t="s">
        <v>123</v>
      </c>
      <c r="G10" s="31" t="s">
        <v>67</v>
      </c>
      <c r="I10" s="31" t="s">
        <v>15</v>
      </c>
      <c r="J10" s="31" t="s">
        <v>68</v>
      </c>
      <c r="K10" s="31" t="s">
        <v>108</v>
      </c>
      <c r="L10" s="31" t="s">
        <v>18</v>
      </c>
      <c r="M10" s="31" t="s">
        <v>107</v>
      </c>
      <c r="Q10" s="31" t="s">
        <v>17</v>
      </c>
      <c r="R10" s="31" t="s">
        <v>19</v>
      </c>
      <c r="S10" s="31" t="s">
        <v>0</v>
      </c>
      <c r="T10" s="31" t="s">
        <v>111</v>
      </c>
      <c r="U10" s="31" t="s">
        <v>64</v>
      </c>
      <c r="V10" s="14" t="s">
        <v>61</v>
      </c>
      <c r="W10" s="32" t="s">
        <v>117</v>
      </c>
    </row>
    <row r="11" spans="2:25" ht="31.5">
      <c r="B11" s="49" t="str">
        <f>מניות!B7</f>
        <v>4. מניות</v>
      </c>
      <c r="C11" s="31" t="s">
        <v>48</v>
      </c>
      <c r="D11" s="14" t="s">
        <v>125</v>
      </c>
      <c r="E11" s="42" t="s">
        <v>123</v>
      </c>
      <c r="H11" s="31" t="s">
        <v>107</v>
      </c>
      <c r="S11" s="31" t="s">
        <v>0</v>
      </c>
      <c r="T11" s="14" t="s">
        <v>111</v>
      </c>
      <c r="U11" s="14" t="s">
        <v>64</v>
      </c>
      <c r="V11" s="14" t="s">
        <v>61</v>
      </c>
      <c r="W11" s="15" t="s">
        <v>117</v>
      </c>
    </row>
    <row r="12" spans="2:25" ht="31.5">
      <c r="B12" s="49" t="str">
        <f>'תעודות סל'!B7:M7</f>
        <v>5. תעודות סל</v>
      </c>
      <c r="C12" s="31" t="s">
        <v>48</v>
      </c>
      <c r="D12" s="14" t="s">
        <v>125</v>
      </c>
      <c r="E12" s="42" t="s">
        <v>123</v>
      </c>
      <c r="H12" s="31" t="s">
        <v>107</v>
      </c>
      <c r="S12" s="31" t="s">
        <v>0</v>
      </c>
      <c r="T12" s="31" t="s">
        <v>111</v>
      </c>
      <c r="U12" s="31" t="s">
        <v>64</v>
      </c>
      <c r="V12" s="31" t="s">
        <v>61</v>
      </c>
      <c r="W12" s="32" t="s">
        <v>117</v>
      </c>
    </row>
    <row r="13" spans="2:25" ht="31.5">
      <c r="B13" s="49" t="str">
        <f>'קרנות נאמנות'!B7:O7</f>
        <v>6. קרנות נאמנות</v>
      </c>
      <c r="C13" s="31" t="s">
        <v>48</v>
      </c>
      <c r="D13" s="31" t="s">
        <v>125</v>
      </c>
      <c r="G13" s="31" t="s">
        <v>67</v>
      </c>
      <c r="H13" s="31" t="s">
        <v>107</v>
      </c>
      <c r="S13" s="31" t="s">
        <v>0</v>
      </c>
      <c r="T13" s="31" t="s">
        <v>111</v>
      </c>
      <c r="U13" s="31" t="s">
        <v>64</v>
      </c>
      <c r="V13" s="31" t="s">
        <v>61</v>
      </c>
      <c r="W13" s="32" t="s">
        <v>117</v>
      </c>
    </row>
    <row r="14" spans="2:25" ht="31.5">
      <c r="B14" s="49" t="str">
        <f>'כתבי אופציה'!B7:L7</f>
        <v>7. כתבי אופציה</v>
      </c>
      <c r="C14" s="31" t="s">
        <v>48</v>
      </c>
      <c r="D14" s="31" t="s">
        <v>125</v>
      </c>
      <c r="G14" s="31" t="s">
        <v>67</v>
      </c>
      <c r="H14" s="31" t="s">
        <v>107</v>
      </c>
      <c r="S14" s="31" t="s">
        <v>0</v>
      </c>
      <c r="T14" s="31" t="s">
        <v>111</v>
      </c>
      <c r="U14" s="31" t="s">
        <v>64</v>
      </c>
      <c r="V14" s="31" t="s">
        <v>61</v>
      </c>
      <c r="W14" s="32" t="s">
        <v>117</v>
      </c>
    </row>
    <row r="15" spans="2:25" ht="31.5">
      <c r="B15" s="49" t="str">
        <f>אופציות!B7</f>
        <v>8. אופציות</v>
      </c>
      <c r="C15" s="31" t="s">
        <v>48</v>
      </c>
      <c r="D15" s="31" t="s">
        <v>125</v>
      </c>
      <c r="G15" s="31" t="s">
        <v>67</v>
      </c>
      <c r="H15" s="31" t="s">
        <v>107</v>
      </c>
      <c r="S15" s="31" t="s">
        <v>0</v>
      </c>
      <c r="T15" s="31" t="s">
        <v>111</v>
      </c>
      <c r="U15" s="31" t="s">
        <v>64</v>
      </c>
      <c r="V15" s="31" t="s">
        <v>61</v>
      </c>
      <c r="W15" s="32" t="s">
        <v>117</v>
      </c>
    </row>
    <row r="16" spans="2:25" ht="31.5">
      <c r="B16" s="49" t="str">
        <f>'חוזים עתידיים'!B7:I7</f>
        <v>9. חוזים עתידיים</v>
      </c>
      <c r="C16" s="31" t="s">
        <v>48</v>
      </c>
      <c r="D16" s="31" t="s">
        <v>125</v>
      </c>
      <c r="G16" s="31" t="s">
        <v>67</v>
      </c>
      <c r="H16" s="31" t="s">
        <v>107</v>
      </c>
      <c r="S16" s="31" t="s">
        <v>0</v>
      </c>
      <c r="T16" s="32" t="s">
        <v>111</v>
      </c>
    </row>
    <row r="17" spans="2:25" ht="31.5">
      <c r="B17" s="49" t="str">
        <f>'מוצרים מובנים'!B7:Q7</f>
        <v>10. מוצרים מובנים</v>
      </c>
      <c r="C17" s="31" t="s">
        <v>48</v>
      </c>
      <c r="F17" s="14" t="s">
        <v>53</v>
      </c>
      <c r="I17" s="31" t="s">
        <v>15</v>
      </c>
      <c r="J17" s="31" t="s">
        <v>68</v>
      </c>
      <c r="K17" s="31" t="s">
        <v>108</v>
      </c>
      <c r="L17" s="31" t="s">
        <v>18</v>
      </c>
      <c r="M17" s="31" t="s">
        <v>107</v>
      </c>
      <c r="Q17" s="31" t="s">
        <v>17</v>
      </c>
      <c r="R17" s="31" t="s">
        <v>19</v>
      </c>
      <c r="S17" s="31" t="s">
        <v>0</v>
      </c>
      <c r="T17" s="31" t="s">
        <v>111</v>
      </c>
      <c r="U17" s="31" t="s">
        <v>64</v>
      </c>
      <c r="V17" s="31" t="s">
        <v>61</v>
      </c>
      <c r="W17" s="32" t="s">
        <v>117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48</v>
      </c>
      <c r="I19" s="31" t="s">
        <v>15</v>
      </c>
      <c r="J19" s="31" t="s">
        <v>68</v>
      </c>
      <c r="K19" s="31" t="s">
        <v>108</v>
      </c>
      <c r="L19" s="31" t="s">
        <v>18</v>
      </c>
      <c r="M19" s="31" t="s">
        <v>107</v>
      </c>
      <c r="Q19" s="31" t="s">
        <v>17</v>
      </c>
      <c r="R19" s="31" t="s">
        <v>19</v>
      </c>
      <c r="S19" s="31" t="s">
        <v>0</v>
      </c>
      <c r="T19" s="31" t="s">
        <v>111</v>
      </c>
      <c r="U19" s="31" t="s">
        <v>116</v>
      </c>
      <c r="V19" s="31" t="s">
        <v>61</v>
      </c>
      <c r="W19" s="32" t="s">
        <v>117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48</v>
      </c>
      <c r="D20" s="42" t="s">
        <v>124</v>
      </c>
      <c r="E20" s="42" t="s">
        <v>123</v>
      </c>
      <c r="G20" s="31" t="s">
        <v>67</v>
      </c>
      <c r="I20" s="31" t="s">
        <v>15</v>
      </c>
      <c r="J20" s="31" t="s">
        <v>68</v>
      </c>
      <c r="K20" s="31" t="s">
        <v>108</v>
      </c>
      <c r="L20" s="31" t="s">
        <v>18</v>
      </c>
      <c r="M20" s="31" t="s">
        <v>107</v>
      </c>
      <c r="Q20" s="31" t="s">
        <v>17</v>
      </c>
      <c r="R20" s="31" t="s">
        <v>19</v>
      </c>
      <c r="S20" s="31" t="s">
        <v>0</v>
      </c>
      <c r="T20" s="31" t="s">
        <v>111</v>
      </c>
      <c r="U20" s="31" t="s">
        <v>116</v>
      </c>
      <c r="V20" s="31" t="s">
        <v>61</v>
      </c>
      <c r="W20" s="32" t="s">
        <v>117</v>
      </c>
    </row>
    <row r="21" spans="2:25" ht="31.5">
      <c r="B21" s="49" t="str">
        <f>'לא סחיר - אג"ח קונצרני'!B7:S7</f>
        <v>3. אג"ח קונצרני</v>
      </c>
      <c r="C21" s="31" t="s">
        <v>48</v>
      </c>
      <c r="D21" s="42" t="s">
        <v>124</v>
      </c>
      <c r="E21" s="42" t="s">
        <v>123</v>
      </c>
      <c r="G21" s="31" t="s">
        <v>67</v>
      </c>
      <c r="I21" s="31" t="s">
        <v>15</v>
      </c>
      <c r="J21" s="31" t="s">
        <v>68</v>
      </c>
      <c r="K21" s="31" t="s">
        <v>108</v>
      </c>
      <c r="L21" s="31" t="s">
        <v>18</v>
      </c>
      <c r="M21" s="31" t="s">
        <v>107</v>
      </c>
      <c r="Q21" s="31" t="s">
        <v>17</v>
      </c>
      <c r="R21" s="31" t="s">
        <v>19</v>
      </c>
      <c r="S21" s="31" t="s">
        <v>0</v>
      </c>
      <c r="T21" s="31" t="s">
        <v>111</v>
      </c>
      <c r="U21" s="31" t="s">
        <v>116</v>
      </c>
      <c r="V21" s="31" t="s">
        <v>61</v>
      </c>
      <c r="W21" s="32" t="s">
        <v>117</v>
      </c>
    </row>
    <row r="22" spans="2:25" ht="31.5">
      <c r="B22" s="49" t="str">
        <f>'לא סחיר - מניות'!B7:M7</f>
        <v>4. מניות</v>
      </c>
      <c r="C22" s="31" t="s">
        <v>48</v>
      </c>
      <c r="D22" s="42" t="s">
        <v>124</v>
      </c>
      <c r="E22" s="42" t="s">
        <v>123</v>
      </c>
      <c r="G22" s="31" t="s">
        <v>67</v>
      </c>
      <c r="H22" s="31" t="s">
        <v>107</v>
      </c>
      <c r="S22" s="31" t="s">
        <v>0</v>
      </c>
      <c r="T22" s="31" t="s">
        <v>111</v>
      </c>
      <c r="U22" s="31" t="s">
        <v>116</v>
      </c>
      <c r="V22" s="31" t="s">
        <v>61</v>
      </c>
      <c r="W22" s="32" t="s">
        <v>117</v>
      </c>
    </row>
    <row r="23" spans="2:25" ht="31.5">
      <c r="B23" s="49" t="str">
        <f>'לא סחיר - קרנות השקעה'!B7:K7</f>
        <v>5. קרנות השקעה</v>
      </c>
      <c r="C23" s="31" t="s">
        <v>48</v>
      </c>
      <c r="G23" s="31" t="s">
        <v>67</v>
      </c>
      <c r="H23" s="31" t="s">
        <v>107</v>
      </c>
      <c r="K23" s="31" t="s">
        <v>108</v>
      </c>
      <c r="S23" s="31" t="s">
        <v>0</v>
      </c>
      <c r="T23" s="31" t="s">
        <v>111</v>
      </c>
      <c r="U23" s="31" t="s">
        <v>116</v>
      </c>
      <c r="V23" s="31" t="s">
        <v>61</v>
      </c>
      <c r="W23" s="32" t="s">
        <v>117</v>
      </c>
    </row>
    <row r="24" spans="2:25" ht="31.5">
      <c r="B24" s="49" t="str">
        <f>'לא סחיר - כתבי אופציה'!B7:L7</f>
        <v>6. כתבי אופציה</v>
      </c>
      <c r="C24" s="31" t="s">
        <v>48</v>
      </c>
      <c r="G24" s="31" t="s">
        <v>67</v>
      </c>
      <c r="H24" s="31" t="s">
        <v>107</v>
      </c>
      <c r="K24" s="31" t="s">
        <v>108</v>
      </c>
      <c r="S24" s="31" t="s">
        <v>0</v>
      </c>
      <c r="T24" s="31" t="s">
        <v>111</v>
      </c>
      <c r="U24" s="31" t="s">
        <v>116</v>
      </c>
      <c r="V24" s="31" t="s">
        <v>61</v>
      </c>
      <c r="W24" s="32" t="s">
        <v>117</v>
      </c>
    </row>
    <row r="25" spans="2:25" ht="31.5">
      <c r="B25" s="49" t="str">
        <f>'לא סחיר - אופציות'!B7:L7</f>
        <v>7. אופציות</v>
      </c>
      <c r="C25" s="31" t="s">
        <v>48</v>
      </c>
      <c r="G25" s="31" t="s">
        <v>67</v>
      </c>
      <c r="H25" s="31" t="s">
        <v>107</v>
      </c>
      <c r="K25" s="31" t="s">
        <v>108</v>
      </c>
      <c r="S25" s="31" t="s">
        <v>0</v>
      </c>
      <c r="T25" s="31" t="s">
        <v>111</v>
      </c>
      <c r="U25" s="31" t="s">
        <v>116</v>
      </c>
      <c r="V25" s="31" t="s">
        <v>61</v>
      </c>
      <c r="W25" s="32" t="s">
        <v>117</v>
      </c>
    </row>
    <row r="26" spans="2:25" ht="31.5">
      <c r="B26" s="49" t="str">
        <f>'לא סחיר - חוזים עתידיים'!B7:K7</f>
        <v>8. חוזים עתידיים</v>
      </c>
      <c r="C26" s="31" t="s">
        <v>48</v>
      </c>
      <c r="G26" s="31" t="s">
        <v>67</v>
      </c>
      <c r="H26" s="31" t="s">
        <v>107</v>
      </c>
      <c r="K26" s="31" t="s">
        <v>108</v>
      </c>
      <c r="S26" s="31" t="s">
        <v>0</v>
      </c>
      <c r="T26" s="31" t="s">
        <v>111</v>
      </c>
      <c r="U26" s="31" t="s">
        <v>116</v>
      </c>
      <c r="V26" s="32" t="s">
        <v>117</v>
      </c>
    </row>
    <row r="27" spans="2:25" ht="31.5">
      <c r="B27" s="49" t="str">
        <f>'לא סחיר - מוצרים מובנים'!B7:Q7</f>
        <v>9. מוצרים מובנים</v>
      </c>
      <c r="C27" s="31" t="s">
        <v>48</v>
      </c>
      <c r="F27" s="31" t="s">
        <v>53</v>
      </c>
      <c r="I27" s="31" t="s">
        <v>15</v>
      </c>
      <c r="J27" s="31" t="s">
        <v>68</v>
      </c>
      <c r="K27" s="31" t="s">
        <v>108</v>
      </c>
      <c r="L27" s="31" t="s">
        <v>18</v>
      </c>
      <c r="M27" s="31" t="s">
        <v>107</v>
      </c>
      <c r="Q27" s="31" t="s">
        <v>17</v>
      </c>
      <c r="R27" s="31" t="s">
        <v>19</v>
      </c>
      <c r="S27" s="31" t="s">
        <v>0</v>
      </c>
      <c r="T27" s="31" t="s">
        <v>111</v>
      </c>
      <c r="U27" s="31" t="s">
        <v>116</v>
      </c>
      <c r="V27" s="31" t="s">
        <v>61</v>
      </c>
      <c r="W27" s="32" t="s">
        <v>117</v>
      </c>
    </row>
    <row r="28" spans="2:25" ht="31.5">
      <c r="B28" s="53" t="str">
        <f>הלוואות!B6</f>
        <v>1.ד. הלוואות:</v>
      </c>
      <c r="C28" s="31" t="s">
        <v>48</v>
      </c>
      <c r="I28" s="31" t="s">
        <v>15</v>
      </c>
      <c r="J28" s="31" t="s">
        <v>68</v>
      </c>
      <c r="L28" s="31" t="s">
        <v>18</v>
      </c>
      <c r="M28" s="31" t="s">
        <v>107</v>
      </c>
      <c r="Q28" s="14" t="s">
        <v>40</v>
      </c>
      <c r="R28" s="31" t="s">
        <v>19</v>
      </c>
      <c r="S28" s="31" t="s">
        <v>0</v>
      </c>
      <c r="T28" s="31" t="s">
        <v>111</v>
      </c>
      <c r="U28" s="31" t="s">
        <v>116</v>
      </c>
      <c r="V28" s="32" t="s">
        <v>117</v>
      </c>
    </row>
    <row r="29" spans="2:25" ht="47.25">
      <c r="B29" s="53" t="str">
        <f>'פקדונות מעל 3 חודשים'!B6:O6</f>
        <v>1.ה. פקדונות מעל 3 חודשים:</v>
      </c>
      <c r="C29" s="31" t="s">
        <v>48</v>
      </c>
      <c r="E29" s="31" t="s">
        <v>123</v>
      </c>
      <c r="I29" s="31" t="s">
        <v>15</v>
      </c>
      <c r="J29" s="31" t="s">
        <v>68</v>
      </c>
      <c r="L29" s="31" t="s">
        <v>18</v>
      </c>
      <c r="M29" s="31" t="s">
        <v>107</v>
      </c>
      <c r="O29" s="50" t="s">
        <v>55</v>
      </c>
      <c r="P29" s="51"/>
      <c r="R29" s="31" t="s">
        <v>19</v>
      </c>
      <c r="S29" s="31" t="s">
        <v>0</v>
      </c>
      <c r="T29" s="31" t="s">
        <v>111</v>
      </c>
      <c r="U29" s="31" t="s">
        <v>116</v>
      </c>
      <c r="V29" s="32" t="s">
        <v>117</v>
      </c>
    </row>
    <row r="30" spans="2:25" ht="63">
      <c r="B30" s="53" t="str">
        <f>'זכויות מקרקעין'!B6</f>
        <v>1. ו. זכויות במקרקעין:</v>
      </c>
      <c r="C30" s="14" t="s">
        <v>57</v>
      </c>
      <c r="N30" s="50" t="s">
        <v>91</v>
      </c>
      <c r="P30" s="51" t="s">
        <v>58</v>
      </c>
      <c r="U30" s="31" t="s">
        <v>116</v>
      </c>
      <c r="V30" s="15" t="s">
        <v>60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59</v>
      </c>
      <c r="R31" s="14" t="s">
        <v>56</v>
      </c>
      <c r="U31" s="31" t="s">
        <v>116</v>
      </c>
      <c r="V31" s="15" t="s">
        <v>60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113</v>
      </c>
      <c r="Y32" s="15" t="s">
        <v>112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185</v>
      </c>
      <c r="C1" s="81" t="s" vm="1">
        <v>239</v>
      </c>
    </row>
    <row r="2" spans="2:54">
      <c r="B2" s="57" t="s">
        <v>184</v>
      </c>
      <c r="C2" s="81" t="s">
        <v>240</v>
      </c>
    </row>
    <row r="3" spans="2:54">
      <c r="B3" s="57" t="s">
        <v>186</v>
      </c>
      <c r="C3" s="81" t="s">
        <v>241</v>
      </c>
    </row>
    <row r="4" spans="2:54">
      <c r="B4" s="57" t="s">
        <v>187</v>
      </c>
      <c r="C4" s="81">
        <v>9599</v>
      </c>
    </row>
    <row r="6" spans="2:54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54" ht="26.25" customHeight="1">
      <c r="B7" s="152" t="s">
        <v>104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</row>
    <row r="8" spans="2:54" s="3" customFormat="1" ht="78.75">
      <c r="B8" s="23" t="s">
        <v>122</v>
      </c>
      <c r="C8" s="31" t="s">
        <v>48</v>
      </c>
      <c r="D8" s="73" t="s">
        <v>67</v>
      </c>
      <c r="E8" s="31" t="s">
        <v>107</v>
      </c>
      <c r="F8" s="31" t="s">
        <v>108</v>
      </c>
      <c r="G8" s="31" t="s">
        <v>0</v>
      </c>
      <c r="H8" s="31" t="s">
        <v>111</v>
      </c>
      <c r="I8" s="31" t="s">
        <v>116</v>
      </c>
      <c r="J8" s="31" t="s">
        <v>61</v>
      </c>
      <c r="K8" s="73" t="s">
        <v>188</v>
      </c>
      <c r="L8" s="32" t="s">
        <v>190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65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12" t="s">
        <v>118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20.2851562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5.710937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185</v>
      </c>
      <c r="C1" s="81" t="s" vm="1">
        <v>239</v>
      </c>
    </row>
    <row r="2" spans="2:51">
      <c r="B2" s="57" t="s">
        <v>184</v>
      </c>
      <c r="C2" s="81" t="s">
        <v>240</v>
      </c>
    </row>
    <row r="3" spans="2:51">
      <c r="B3" s="57" t="s">
        <v>186</v>
      </c>
      <c r="C3" s="81" t="s">
        <v>241</v>
      </c>
    </row>
    <row r="4" spans="2:51">
      <c r="B4" s="57" t="s">
        <v>187</v>
      </c>
      <c r="C4" s="81">
        <v>9599</v>
      </c>
    </row>
    <row r="6" spans="2:51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51" ht="26.25" customHeight="1">
      <c r="B7" s="152" t="s">
        <v>105</v>
      </c>
      <c r="C7" s="153"/>
      <c r="D7" s="153"/>
      <c r="E7" s="153"/>
      <c r="F7" s="153"/>
      <c r="G7" s="153"/>
      <c r="H7" s="153"/>
      <c r="I7" s="153"/>
      <c r="J7" s="153"/>
      <c r="K7" s="154"/>
    </row>
    <row r="8" spans="2:51" s="3" customFormat="1" ht="63">
      <c r="B8" s="23" t="s">
        <v>122</v>
      </c>
      <c r="C8" s="31" t="s">
        <v>48</v>
      </c>
      <c r="D8" s="73" t="s">
        <v>67</v>
      </c>
      <c r="E8" s="31" t="s">
        <v>107</v>
      </c>
      <c r="F8" s="31" t="s">
        <v>108</v>
      </c>
      <c r="G8" s="31" t="s">
        <v>0</v>
      </c>
      <c r="H8" s="31" t="s">
        <v>111</v>
      </c>
      <c r="I8" s="31" t="s">
        <v>116</v>
      </c>
      <c r="J8" s="73" t="s">
        <v>188</v>
      </c>
      <c r="K8" s="32" t="s">
        <v>190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65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23" t="s">
        <v>52</v>
      </c>
      <c r="C11" s="124"/>
      <c r="D11" s="124"/>
      <c r="E11" s="124"/>
      <c r="F11" s="124"/>
      <c r="G11" s="125"/>
      <c r="H11" s="128"/>
      <c r="I11" s="125">
        <v>-615.44265000000007</v>
      </c>
      <c r="J11" s="126">
        <v>1</v>
      </c>
      <c r="K11" s="126">
        <v>-2.4768926889174475E-3</v>
      </c>
      <c r="AW11" s="1"/>
    </row>
    <row r="12" spans="2:51" ht="19.5" customHeight="1">
      <c r="B12" s="127" t="s">
        <v>39</v>
      </c>
      <c r="C12" s="124"/>
      <c r="D12" s="124"/>
      <c r="E12" s="124"/>
      <c r="F12" s="124"/>
      <c r="G12" s="125"/>
      <c r="H12" s="128"/>
      <c r="I12" s="125">
        <v>-615.44265000000007</v>
      </c>
      <c r="J12" s="126">
        <v>1</v>
      </c>
      <c r="K12" s="126">
        <v>-2.4768926889174475E-3</v>
      </c>
    </row>
    <row r="13" spans="2:51">
      <c r="B13" s="104" t="s">
        <v>38</v>
      </c>
      <c r="C13" s="85"/>
      <c r="D13" s="85"/>
      <c r="E13" s="85"/>
      <c r="F13" s="85"/>
      <c r="G13" s="94"/>
      <c r="H13" s="96"/>
      <c r="I13" s="94">
        <v>-646.68047000000024</v>
      </c>
      <c r="J13" s="95">
        <v>1.0507566708287119</v>
      </c>
      <c r="K13" s="95">
        <v>-2.6026115158068732E-3</v>
      </c>
    </row>
    <row r="14" spans="2:51">
      <c r="B14" s="90" t="s">
        <v>707</v>
      </c>
      <c r="C14" s="87" t="s">
        <v>708</v>
      </c>
      <c r="D14" s="100"/>
      <c r="E14" s="100" t="s">
        <v>169</v>
      </c>
      <c r="F14" s="113">
        <v>42641</v>
      </c>
      <c r="G14" s="97">
        <v>18199815.480000004</v>
      </c>
      <c r="H14" s="99">
        <v>-2.7418999999999998</v>
      </c>
      <c r="I14" s="97">
        <v>-499.01647000000008</v>
      </c>
      <c r="J14" s="98">
        <v>0.81082529785675406</v>
      </c>
      <c r="K14" s="98">
        <v>-2.0083272522507059E-3</v>
      </c>
    </row>
    <row r="15" spans="2:51">
      <c r="B15" s="90" t="s">
        <v>709</v>
      </c>
      <c r="C15" s="87" t="s">
        <v>710</v>
      </c>
      <c r="D15" s="100"/>
      <c r="E15" s="100" t="s">
        <v>169</v>
      </c>
      <c r="F15" s="113">
        <v>42642</v>
      </c>
      <c r="G15" s="97">
        <v>2248200.0000000005</v>
      </c>
      <c r="H15" s="99">
        <v>-2.6103000000000001</v>
      </c>
      <c r="I15" s="97">
        <v>-58.683930000000011</v>
      </c>
      <c r="J15" s="98">
        <v>9.5352393923300582E-2</v>
      </c>
      <c r="K15" s="98">
        <v>-2.3617764737939964E-4</v>
      </c>
    </row>
    <row r="16" spans="2:51" s="7" customFormat="1">
      <c r="B16" s="90" t="s">
        <v>711</v>
      </c>
      <c r="C16" s="87" t="s">
        <v>712</v>
      </c>
      <c r="D16" s="100"/>
      <c r="E16" s="100" t="s">
        <v>169</v>
      </c>
      <c r="F16" s="113">
        <v>42683</v>
      </c>
      <c r="G16" s="97">
        <v>2466685.0000000005</v>
      </c>
      <c r="H16" s="99">
        <v>-1.3150999999999999</v>
      </c>
      <c r="I16" s="97">
        <v>-32.439510000000006</v>
      </c>
      <c r="J16" s="98">
        <v>5.2709232939901061E-2</v>
      </c>
      <c r="K16" s="98">
        <v>-1.3055511370728764E-4</v>
      </c>
      <c r="AW16" s="1"/>
      <c r="AY16" s="1"/>
    </row>
    <row r="17" spans="2:51" s="7" customFormat="1">
      <c r="B17" s="90" t="s">
        <v>713</v>
      </c>
      <c r="C17" s="87" t="s">
        <v>714</v>
      </c>
      <c r="D17" s="100"/>
      <c r="E17" s="100" t="s">
        <v>169</v>
      </c>
      <c r="F17" s="113">
        <v>42711</v>
      </c>
      <c r="G17" s="97">
        <v>1710000.0000000002</v>
      </c>
      <c r="H17" s="99">
        <v>-1.1791</v>
      </c>
      <c r="I17" s="97">
        <v>-20.163140000000002</v>
      </c>
      <c r="J17" s="98">
        <v>3.276201283742685E-2</v>
      </c>
      <c r="K17" s="98">
        <v>-8.1147990071242127E-5</v>
      </c>
      <c r="AW17" s="1"/>
      <c r="AY17" s="1"/>
    </row>
    <row r="18" spans="2:51" s="7" customFormat="1">
      <c r="B18" s="90" t="s">
        <v>715</v>
      </c>
      <c r="C18" s="87" t="s">
        <v>716</v>
      </c>
      <c r="D18" s="100"/>
      <c r="E18" s="100" t="s">
        <v>169</v>
      </c>
      <c r="F18" s="113">
        <v>42681</v>
      </c>
      <c r="G18" s="97">
        <v>1140900.0000000002</v>
      </c>
      <c r="H18" s="99">
        <v>-1.0992999999999999</v>
      </c>
      <c r="I18" s="97">
        <v>-12.542100000000001</v>
      </c>
      <c r="J18" s="98">
        <v>2.0378990633814539E-2</v>
      </c>
      <c r="K18" s="98">
        <v>-5.0476572908412377E-5</v>
      </c>
      <c r="AW18" s="1"/>
      <c r="AY18" s="1"/>
    </row>
    <row r="19" spans="2:51">
      <c r="B19" s="90" t="s">
        <v>717</v>
      </c>
      <c r="C19" s="87" t="s">
        <v>718</v>
      </c>
      <c r="D19" s="100"/>
      <c r="E19" s="100" t="s">
        <v>169</v>
      </c>
      <c r="F19" s="113">
        <v>42661</v>
      </c>
      <c r="G19" s="97">
        <v>1524000.0000000002</v>
      </c>
      <c r="H19" s="99">
        <v>-0.91359999999999997</v>
      </c>
      <c r="I19" s="97">
        <v>-13.922820000000002</v>
      </c>
      <c r="J19" s="98">
        <v>2.2622449061663177E-2</v>
      </c>
      <c r="K19" s="98">
        <v>-5.6033378686240897E-5</v>
      </c>
    </row>
    <row r="20" spans="2:51">
      <c r="B20" s="90" t="s">
        <v>719</v>
      </c>
      <c r="C20" s="87" t="s">
        <v>720</v>
      </c>
      <c r="D20" s="100"/>
      <c r="E20" s="100" t="s">
        <v>169</v>
      </c>
      <c r="F20" s="113">
        <v>42726</v>
      </c>
      <c r="G20" s="97">
        <v>763200.00000000012</v>
      </c>
      <c r="H20" s="99">
        <v>-0.64370000000000005</v>
      </c>
      <c r="I20" s="97">
        <v>-4.912910000000001</v>
      </c>
      <c r="J20" s="98">
        <v>7.9827259290528533E-3</v>
      </c>
      <c r="K20" s="98">
        <v>-1.9772355491302753E-5</v>
      </c>
    </row>
    <row r="21" spans="2:51">
      <c r="B21" s="90" t="s">
        <v>721</v>
      </c>
      <c r="C21" s="87" t="s">
        <v>722</v>
      </c>
      <c r="D21" s="100"/>
      <c r="E21" s="100" t="s">
        <v>169</v>
      </c>
      <c r="F21" s="113">
        <v>42726</v>
      </c>
      <c r="G21" s="97">
        <v>30038188.000000004</v>
      </c>
      <c r="H21" s="99">
        <v>-0.53610000000000002</v>
      </c>
      <c r="I21" s="97">
        <v>-161.03170000000003</v>
      </c>
      <c r="J21" s="98">
        <v>0.26165183709643786</v>
      </c>
      <c r="K21" s="98">
        <v>-6.4808352234598595E-4</v>
      </c>
    </row>
    <row r="22" spans="2:51">
      <c r="B22" s="90" t="s">
        <v>723</v>
      </c>
      <c r="C22" s="87" t="s">
        <v>724</v>
      </c>
      <c r="D22" s="100"/>
      <c r="E22" s="100" t="s">
        <v>169</v>
      </c>
      <c r="F22" s="113">
        <v>42725</v>
      </c>
      <c r="G22" s="97">
        <v>1915000.0000000002</v>
      </c>
      <c r="H22" s="99">
        <v>-0.27589999999999998</v>
      </c>
      <c r="I22" s="97">
        <v>-5.2834100000000008</v>
      </c>
      <c r="J22" s="98">
        <v>8.5847316561502521E-3</v>
      </c>
      <c r="K22" s="98">
        <v>-2.1263459075436732E-5</v>
      </c>
    </row>
    <row r="23" spans="2:51">
      <c r="B23" s="90" t="s">
        <v>723</v>
      </c>
      <c r="C23" s="87" t="s">
        <v>725</v>
      </c>
      <c r="D23" s="100"/>
      <c r="E23" s="100" t="s">
        <v>169</v>
      </c>
      <c r="F23" s="113">
        <v>42725</v>
      </c>
      <c r="G23" s="97">
        <v>2298000.0000000005</v>
      </c>
      <c r="H23" s="99">
        <v>-0.27589999999999998</v>
      </c>
      <c r="I23" s="97">
        <v>-6.3400900000000009</v>
      </c>
      <c r="J23" s="98">
        <v>1.030167473768677E-2</v>
      </c>
      <c r="K23" s="98">
        <v>-2.5516142841381922E-5</v>
      </c>
    </row>
    <row r="24" spans="2:51">
      <c r="B24" s="90" t="s">
        <v>726</v>
      </c>
      <c r="C24" s="87" t="s">
        <v>727</v>
      </c>
      <c r="D24" s="100"/>
      <c r="E24" s="100" t="s">
        <v>169</v>
      </c>
      <c r="F24" s="113">
        <v>42704</v>
      </c>
      <c r="G24" s="97">
        <v>1916500.0000000002</v>
      </c>
      <c r="H24" s="99">
        <v>-0.308</v>
      </c>
      <c r="I24" s="97">
        <v>-5.903620000000001</v>
      </c>
      <c r="J24" s="98">
        <v>9.5924778693839315E-3</v>
      </c>
      <c r="K24" s="98">
        <v>-2.3759538303279472E-5</v>
      </c>
    </row>
    <row r="25" spans="2:51">
      <c r="B25" s="90" t="s">
        <v>728</v>
      </c>
      <c r="C25" s="87" t="s">
        <v>729</v>
      </c>
      <c r="D25" s="100"/>
      <c r="E25" s="100" t="s">
        <v>169</v>
      </c>
      <c r="F25" s="113">
        <v>42733</v>
      </c>
      <c r="G25" s="97">
        <v>1536000.0000000002</v>
      </c>
      <c r="H25" s="99">
        <v>-1.26E-2</v>
      </c>
      <c r="I25" s="97">
        <v>-0.19278000000000003</v>
      </c>
      <c r="J25" s="98">
        <v>3.1323795970266284E-4</v>
      </c>
      <c r="K25" s="98">
        <v>-7.758568122789435E-7</v>
      </c>
    </row>
    <row r="26" spans="2:51">
      <c r="B26" s="90" t="s">
        <v>730</v>
      </c>
      <c r="C26" s="87" t="s">
        <v>731</v>
      </c>
      <c r="D26" s="100"/>
      <c r="E26" s="100" t="s">
        <v>169</v>
      </c>
      <c r="F26" s="113">
        <v>42731</v>
      </c>
      <c r="G26" s="97">
        <v>768680.00000000012</v>
      </c>
      <c r="H26" s="99">
        <v>7.5899999999999995E-2</v>
      </c>
      <c r="I26" s="97">
        <v>0.58349000000000018</v>
      </c>
      <c r="J26" s="98">
        <v>-9.4808183995698074E-4</v>
      </c>
      <c r="K26" s="98">
        <v>2.348296977884847E-6</v>
      </c>
    </row>
    <row r="27" spans="2:51">
      <c r="B27" s="90" t="s">
        <v>732</v>
      </c>
      <c r="C27" s="87" t="s">
        <v>733</v>
      </c>
      <c r="D27" s="100"/>
      <c r="E27" s="100" t="s">
        <v>169</v>
      </c>
      <c r="F27" s="113">
        <v>42691</v>
      </c>
      <c r="G27" s="97">
        <v>385000.00000000006</v>
      </c>
      <c r="H27" s="99">
        <v>0.13489999999999999</v>
      </c>
      <c r="I27" s="97">
        <v>0.51926000000000005</v>
      </c>
      <c r="J27" s="98">
        <v>-8.4371793212576342E-4</v>
      </c>
      <c r="K27" s="98">
        <v>2.0897987775908508E-6</v>
      </c>
    </row>
    <row r="28" spans="2:51">
      <c r="B28" s="90" t="s">
        <v>734</v>
      </c>
      <c r="C28" s="87" t="s">
        <v>735</v>
      </c>
      <c r="D28" s="100"/>
      <c r="E28" s="100" t="s">
        <v>169</v>
      </c>
      <c r="F28" s="113">
        <v>42724</v>
      </c>
      <c r="G28" s="97">
        <v>2312040.0000000005</v>
      </c>
      <c r="H28" s="99">
        <v>0.223</v>
      </c>
      <c r="I28" s="97">
        <v>5.1555500000000007</v>
      </c>
      <c r="J28" s="98">
        <v>-8.3769787485478957E-3</v>
      </c>
      <c r="K28" s="98">
        <v>2.074887741749511E-5</v>
      </c>
    </row>
    <row r="29" spans="2:51">
      <c r="B29" s="90" t="s">
        <v>736</v>
      </c>
      <c r="C29" s="87" t="s">
        <v>737</v>
      </c>
      <c r="D29" s="100"/>
      <c r="E29" s="100" t="s">
        <v>169</v>
      </c>
      <c r="F29" s="113">
        <v>42676</v>
      </c>
      <c r="G29" s="97">
        <v>2307000.0000000005</v>
      </c>
      <c r="H29" s="99">
        <v>0.95209999999999995</v>
      </c>
      <c r="I29" s="97">
        <v>21.964230000000004</v>
      </c>
      <c r="J29" s="98">
        <v>-3.568850810063294E-2</v>
      </c>
      <c r="K29" s="98">
        <v>8.8396604792828813E-5</v>
      </c>
    </row>
    <row r="30" spans="2:51">
      <c r="B30" s="90" t="s">
        <v>738</v>
      </c>
      <c r="C30" s="87" t="s">
        <v>739</v>
      </c>
      <c r="D30" s="100"/>
      <c r="E30" s="100" t="s">
        <v>169</v>
      </c>
      <c r="F30" s="113">
        <v>42726</v>
      </c>
      <c r="G30" s="97">
        <v>30234773.000000004</v>
      </c>
      <c r="H30" s="99">
        <v>0.48130000000000001</v>
      </c>
      <c r="I30" s="97">
        <v>145.52948000000004</v>
      </c>
      <c r="J30" s="98">
        <v>-0.23646310505129928</v>
      </c>
      <c r="K30" s="98">
        <v>5.8569373610028162E-4</v>
      </c>
    </row>
    <row r="31" spans="2:51">
      <c r="B31" s="86"/>
      <c r="C31" s="87"/>
      <c r="D31" s="87"/>
      <c r="E31" s="87"/>
      <c r="F31" s="87"/>
      <c r="G31" s="97"/>
      <c r="H31" s="99"/>
      <c r="I31" s="87"/>
      <c r="J31" s="98"/>
      <c r="K31" s="87"/>
    </row>
    <row r="32" spans="2:51">
      <c r="B32" s="104" t="s">
        <v>235</v>
      </c>
      <c r="C32" s="85"/>
      <c r="D32" s="85"/>
      <c r="E32" s="85"/>
      <c r="F32" s="85"/>
      <c r="G32" s="94"/>
      <c r="H32" s="96"/>
      <c r="I32" s="94">
        <v>31.237820000000003</v>
      </c>
      <c r="J32" s="95">
        <v>-5.0756670828711659E-2</v>
      </c>
      <c r="K32" s="95">
        <v>1.257188268894254E-4</v>
      </c>
    </row>
    <row r="33" spans="2:11">
      <c r="B33" s="90" t="s">
        <v>740</v>
      </c>
      <c r="C33" s="87" t="s">
        <v>741</v>
      </c>
      <c r="D33" s="100"/>
      <c r="E33" s="100" t="s">
        <v>171</v>
      </c>
      <c r="F33" s="113">
        <v>42703</v>
      </c>
      <c r="G33" s="97">
        <v>2169556.2500000005</v>
      </c>
      <c r="H33" s="99">
        <v>1.0213000000000001</v>
      </c>
      <c r="I33" s="97">
        <v>22.156660000000002</v>
      </c>
      <c r="J33" s="98">
        <v>-3.600117736396722E-2</v>
      </c>
      <c r="K33" s="98">
        <v>8.9171053005230715E-5</v>
      </c>
    </row>
    <row r="34" spans="2:11">
      <c r="B34" s="90" t="s">
        <v>742</v>
      </c>
      <c r="C34" s="87" t="s">
        <v>743</v>
      </c>
      <c r="D34" s="100"/>
      <c r="E34" s="100" t="s">
        <v>171</v>
      </c>
      <c r="F34" s="113">
        <v>42704</v>
      </c>
      <c r="G34" s="97">
        <v>633046.18000000017</v>
      </c>
      <c r="H34" s="99">
        <v>1.4345000000000001</v>
      </c>
      <c r="I34" s="97">
        <v>9.0811600000000023</v>
      </c>
      <c r="J34" s="98">
        <v>-1.4755493464744442E-2</v>
      </c>
      <c r="K34" s="98">
        <v>3.6547773884194684E-5</v>
      </c>
    </row>
    <row r="35" spans="2:11">
      <c r="B35" s="86"/>
      <c r="C35" s="87"/>
      <c r="D35" s="87"/>
      <c r="E35" s="87"/>
      <c r="F35" s="87"/>
      <c r="G35" s="97"/>
      <c r="H35" s="99"/>
      <c r="I35" s="87"/>
      <c r="J35" s="98"/>
      <c r="K35" s="87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33" t="s">
        <v>764</v>
      </c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33" t="s">
        <v>118</v>
      </c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36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</row>
    <row r="122" spans="2:11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</row>
    <row r="123" spans="2:11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</row>
    <row r="124" spans="2:11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</row>
    <row r="125" spans="2:11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</row>
    <row r="126" spans="2:11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</row>
    <row r="127" spans="2:11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</row>
    <row r="128" spans="2:11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</row>
    <row r="129" spans="2:11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</row>
    <row r="130" spans="2:11"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</row>
    <row r="131" spans="2:11"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</row>
    <row r="132" spans="2:11"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</row>
    <row r="133" spans="2:11"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</row>
    <row r="134" spans="2:11"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37">
    <cfRule type="cellIs" dxfId="10" priority="2" operator="equal">
      <formula>"NR3"</formula>
    </cfRule>
  </conditionalFormatting>
  <conditionalFormatting sqref="B37">
    <cfRule type="containsText" dxfId="9" priority="1" operator="containsText" text="הפרשה ">
      <formula>NOT(ISERROR(SEARCH("הפרשה ",B37)))</formula>
    </cfRule>
  </conditionalFormatting>
  <dataValidations count="1">
    <dataValidation allowBlank="1" showInputMessage="1" showErrorMessage="1" sqref="C5:C1048576 AH1:XFD2 D3:XFD1048576 D1:AF2 A1:A1048576 B1:B36 B39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185</v>
      </c>
      <c r="C1" s="81" t="s" vm="1">
        <v>239</v>
      </c>
    </row>
    <row r="2" spans="2:78">
      <c r="B2" s="57" t="s">
        <v>184</v>
      </c>
      <c r="C2" s="81" t="s">
        <v>240</v>
      </c>
    </row>
    <row r="3" spans="2:78">
      <c r="B3" s="57" t="s">
        <v>186</v>
      </c>
      <c r="C3" s="81" t="s">
        <v>241</v>
      </c>
    </row>
    <row r="4" spans="2:78">
      <c r="B4" s="57" t="s">
        <v>187</v>
      </c>
      <c r="C4" s="81">
        <v>9599</v>
      </c>
    </row>
    <row r="6" spans="2:78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78" ht="26.25" customHeight="1">
      <c r="B7" s="152" t="s">
        <v>106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</row>
    <row r="8" spans="2:78" s="3" customFormat="1" ht="63">
      <c r="B8" s="23" t="s">
        <v>122</v>
      </c>
      <c r="C8" s="31" t="s">
        <v>48</v>
      </c>
      <c r="D8" s="31" t="s">
        <v>53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0</v>
      </c>
      <c r="M8" s="31" t="s">
        <v>111</v>
      </c>
      <c r="N8" s="31" t="s">
        <v>116</v>
      </c>
      <c r="O8" s="31" t="s">
        <v>61</v>
      </c>
      <c r="P8" s="73" t="s">
        <v>188</v>
      </c>
      <c r="Q8" s="32" t="s">
        <v>190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65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119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2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11.5703125" style="2" customWidth="1"/>
    <col min="4" max="4" width="10.140625" style="2" bestFit="1" customWidth="1"/>
    <col min="5" max="5" width="5.85546875" style="1" customWidth="1"/>
    <col min="6" max="6" width="7.8554687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8.85546875" style="1" customWidth="1"/>
    <col min="11" max="11" width="10.140625" style="1" bestFit="1" customWidth="1"/>
    <col min="12" max="13" width="7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185</v>
      </c>
      <c r="C1" s="81" t="s" vm="1">
        <v>239</v>
      </c>
    </row>
    <row r="2" spans="2:59">
      <c r="B2" s="57" t="s">
        <v>184</v>
      </c>
      <c r="C2" s="81" t="s">
        <v>240</v>
      </c>
    </row>
    <row r="3" spans="2:59">
      <c r="B3" s="57" t="s">
        <v>186</v>
      </c>
      <c r="C3" s="81" t="s">
        <v>241</v>
      </c>
    </row>
    <row r="4" spans="2:59">
      <c r="B4" s="57" t="s">
        <v>187</v>
      </c>
      <c r="C4" s="81">
        <v>9599</v>
      </c>
    </row>
    <row r="6" spans="2:59" ht="26.25" customHeight="1">
      <c r="B6" s="152" t="s">
        <v>218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59" s="3" customFormat="1" ht="63">
      <c r="B7" s="23" t="s">
        <v>122</v>
      </c>
      <c r="C7" s="31" t="s">
        <v>231</v>
      </c>
      <c r="D7" s="31" t="s">
        <v>48</v>
      </c>
      <c r="E7" s="31" t="s">
        <v>15</v>
      </c>
      <c r="F7" s="31" t="s">
        <v>68</v>
      </c>
      <c r="G7" s="31" t="s">
        <v>18</v>
      </c>
      <c r="H7" s="31" t="s">
        <v>107</v>
      </c>
      <c r="I7" s="14" t="s">
        <v>40</v>
      </c>
      <c r="J7" s="73" t="s">
        <v>19</v>
      </c>
      <c r="K7" s="31" t="s">
        <v>0</v>
      </c>
      <c r="L7" s="31" t="s">
        <v>111</v>
      </c>
      <c r="M7" s="31" t="s">
        <v>116</v>
      </c>
      <c r="N7" s="73" t="s">
        <v>188</v>
      </c>
      <c r="O7" s="32" t="s">
        <v>190</v>
      </c>
      <c r="P7" s="1"/>
      <c r="Q7" s="1"/>
      <c r="R7" s="1"/>
      <c r="S7" s="1"/>
      <c r="T7" s="1"/>
      <c r="U7" s="1"/>
      <c r="BF7" s="3" t="s">
        <v>168</v>
      </c>
      <c r="BG7" s="3" t="s">
        <v>170</v>
      </c>
    </row>
    <row r="8" spans="2:59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65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166</v>
      </c>
      <c r="BG8" s="3" t="s">
        <v>169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167</v>
      </c>
      <c r="BG9" s="4" t="s">
        <v>171</v>
      </c>
    </row>
    <row r="10" spans="2:59" s="4" customFormat="1" ht="18" customHeight="1">
      <c r="B10" s="123" t="s">
        <v>44</v>
      </c>
      <c r="C10" s="124"/>
      <c r="D10" s="124"/>
      <c r="E10" s="124"/>
      <c r="F10" s="124"/>
      <c r="G10" s="125">
        <v>5.35</v>
      </c>
      <c r="H10" s="124"/>
      <c r="I10" s="124"/>
      <c r="J10" s="138">
        <v>2.7099999999999999E-2</v>
      </c>
      <c r="K10" s="125"/>
      <c r="L10" s="128"/>
      <c r="M10" s="125">
        <v>294.03976</v>
      </c>
      <c r="N10" s="126">
        <v>1</v>
      </c>
      <c r="O10" s="126">
        <v>1.1833839136677331E-3</v>
      </c>
      <c r="P10" s="1"/>
      <c r="Q10" s="1"/>
      <c r="R10" s="1"/>
      <c r="S10" s="1"/>
      <c r="T10" s="1"/>
      <c r="U10" s="1"/>
      <c r="BF10" s="1" t="s">
        <v>29</v>
      </c>
      <c r="BG10" s="4" t="s">
        <v>172</v>
      </c>
    </row>
    <row r="11" spans="2:59" ht="18.75" customHeight="1">
      <c r="B11" s="127" t="s">
        <v>43</v>
      </c>
      <c r="C11" s="124"/>
      <c r="D11" s="124"/>
      <c r="E11" s="124"/>
      <c r="F11" s="124"/>
      <c r="G11" s="125">
        <v>5.35</v>
      </c>
      <c r="H11" s="124"/>
      <c r="I11" s="124"/>
      <c r="J11" s="138">
        <v>2.7099999999999999E-2</v>
      </c>
      <c r="K11" s="125"/>
      <c r="L11" s="128"/>
      <c r="M11" s="125">
        <v>294.03976</v>
      </c>
      <c r="N11" s="126">
        <v>1</v>
      </c>
      <c r="O11" s="126">
        <v>1.1833839136677331E-3</v>
      </c>
      <c r="BG11" s="1" t="s">
        <v>178</v>
      </c>
    </row>
    <row r="12" spans="2:59">
      <c r="B12" s="104" t="s">
        <v>41</v>
      </c>
      <c r="C12" s="85"/>
      <c r="D12" s="85"/>
      <c r="E12" s="85"/>
      <c r="F12" s="85"/>
      <c r="G12" s="94">
        <v>8.01</v>
      </c>
      <c r="H12" s="85"/>
      <c r="I12" s="85"/>
      <c r="J12" s="106">
        <v>3.0800000000000001E-2</v>
      </c>
      <c r="K12" s="94"/>
      <c r="L12" s="96"/>
      <c r="M12" s="94">
        <v>160.71217000000001</v>
      </c>
      <c r="N12" s="95">
        <v>0.54656611745295947</v>
      </c>
      <c r="O12" s="95">
        <v>6.4679755114966102E-4</v>
      </c>
      <c r="BG12" s="1" t="s">
        <v>173</v>
      </c>
    </row>
    <row r="13" spans="2:59">
      <c r="B13" s="90" t="s">
        <v>767</v>
      </c>
      <c r="C13" s="100" t="s">
        <v>765</v>
      </c>
      <c r="D13" s="87">
        <v>5212</v>
      </c>
      <c r="E13" s="87" t="s">
        <v>753</v>
      </c>
      <c r="F13" s="87"/>
      <c r="G13" s="97">
        <v>8.99</v>
      </c>
      <c r="H13" s="100" t="s">
        <v>170</v>
      </c>
      <c r="I13" s="101">
        <v>3.4200000000000001E-2</v>
      </c>
      <c r="J13" s="101">
        <v>3.4200000000000001E-2</v>
      </c>
      <c r="K13" s="97">
        <v>46448.55000000001</v>
      </c>
      <c r="L13" s="99">
        <v>98.96</v>
      </c>
      <c r="M13" s="97">
        <v>45.965489999999996</v>
      </c>
      <c r="N13" s="98">
        <v>0.15632406311309735</v>
      </c>
      <c r="O13" s="98">
        <v>1.8499138160721885E-4</v>
      </c>
      <c r="BG13" s="1" t="s">
        <v>174</v>
      </c>
    </row>
    <row r="14" spans="2:59">
      <c r="B14" s="90" t="s">
        <v>767</v>
      </c>
      <c r="C14" s="100" t="s">
        <v>765</v>
      </c>
      <c r="D14" s="87">
        <v>5211</v>
      </c>
      <c r="E14" s="87" t="s">
        <v>753</v>
      </c>
      <c r="F14" s="87"/>
      <c r="G14" s="97">
        <v>6.37</v>
      </c>
      <c r="H14" s="100" t="s">
        <v>170</v>
      </c>
      <c r="I14" s="101">
        <v>3.7999999999999999E-2</v>
      </c>
      <c r="J14" s="101">
        <v>3.7999999999999999E-2</v>
      </c>
      <c r="K14" s="97">
        <v>51066.890000000007</v>
      </c>
      <c r="L14" s="99">
        <v>100.12</v>
      </c>
      <c r="M14" s="97">
        <v>51.128170000000011</v>
      </c>
      <c r="N14" s="98">
        <v>0.17388182468928695</v>
      </c>
      <c r="O14" s="98">
        <v>2.0576895421649504E-4</v>
      </c>
      <c r="BG14" s="1" t="s">
        <v>175</v>
      </c>
    </row>
    <row r="15" spans="2:59">
      <c r="B15" s="90" t="s">
        <v>767</v>
      </c>
      <c r="C15" s="100" t="s">
        <v>765</v>
      </c>
      <c r="D15" s="87">
        <v>5210</v>
      </c>
      <c r="E15" s="87" t="s">
        <v>753</v>
      </c>
      <c r="F15" s="87"/>
      <c r="G15" s="97">
        <v>9.43</v>
      </c>
      <c r="H15" s="100" t="s">
        <v>170</v>
      </c>
      <c r="I15" s="101">
        <v>2.4E-2</v>
      </c>
      <c r="J15" s="101">
        <v>2.4E-2</v>
      </c>
      <c r="K15" s="97">
        <v>34322.589999999997</v>
      </c>
      <c r="L15" s="99">
        <v>102.97</v>
      </c>
      <c r="M15" s="97">
        <v>35.341949999999997</v>
      </c>
      <c r="N15" s="98">
        <v>0.12019445941596468</v>
      </c>
      <c r="O15" s="98">
        <v>1.422361897848418E-4</v>
      </c>
      <c r="BG15" s="1" t="s">
        <v>177</v>
      </c>
    </row>
    <row r="16" spans="2:59">
      <c r="B16" s="90" t="s">
        <v>767</v>
      </c>
      <c r="C16" s="100" t="s">
        <v>765</v>
      </c>
      <c r="D16" s="87">
        <v>5209</v>
      </c>
      <c r="E16" s="87" t="s">
        <v>753</v>
      </c>
      <c r="F16" s="87"/>
      <c r="G16" s="97">
        <v>7.26</v>
      </c>
      <c r="H16" s="100" t="s">
        <v>170</v>
      </c>
      <c r="I16" s="101">
        <v>2.6800000000000001E-2</v>
      </c>
      <c r="J16" s="101">
        <v>2.6800000000000001E-2</v>
      </c>
      <c r="K16" s="97">
        <v>28672.230000000003</v>
      </c>
      <c r="L16" s="99">
        <v>98.62</v>
      </c>
      <c r="M16" s="97">
        <v>28.276560000000003</v>
      </c>
      <c r="N16" s="98">
        <v>9.6165770234610454E-2</v>
      </c>
      <c r="O16" s="98">
        <v>1.1380102554110533E-4</v>
      </c>
      <c r="BG16" s="1" t="s">
        <v>176</v>
      </c>
    </row>
    <row r="17" spans="2:59">
      <c r="B17" s="86"/>
      <c r="C17" s="87"/>
      <c r="D17" s="87"/>
      <c r="E17" s="87"/>
      <c r="F17" s="87"/>
      <c r="G17" s="87"/>
      <c r="H17" s="87"/>
      <c r="I17" s="87"/>
      <c r="J17" s="87"/>
      <c r="K17" s="97"/>
      <c r="L17" s="99"/>
      <c r="M17" s="87"/>
      <c r="N17" s="98"/>
      <c r="O17" s="87"/>
      <c r="BG17" s="1" t="s">
        <v>179</v>
      </c>
    </row>
    <row r="18" spans="2:59">
      <c r="B18" s="104" t="s">
        <v>42</v>
      </c>
      <c r="C18" s="85"/>
      <c r="D18" s="85"/>
      <c r="E18" s="85"/>
      <c r="F18" s="85"/>
      <c r="G18" s="94">
        <v>2.6849437577023632</v>
      </c>
      <c r="H18" s="85"/>
      <c r="I18" s="85"/>
      <c r="J18" s="106">
        <v>2.3398623098189953E-2</v>
      </c>
      <c r="K18" s="94"/>
      <c r="L18" s="96"/>
      <c r="M18" s="94">
        <v>133.32759000000001</v>
      </c>
      <c r="N18" s="95">
        <v>0.45343388254704065</v>
      </c>
      <c r="O18" s="95">
        <v>5.3658636251807212E-4</v>
      </c>
      <c r="BG18" s="1" t="s">
        <v>180</v>
      </c>
    </row>
    <row r="19" spans="2:59">
      <c r="B19" s="90" t="s">
        <v>768</v>
      </c>
      <c r="C19" s="100" t="s">
        <v>765</v>
      </c>
      <c r="D19" s="87" t="s">
        <v>754</v>
      </c>
      <c r="E19" s="87" t="s">
        <v>322</v>
      </c>
      <c r="F19" s="87" t="s">
        <v>166</v>
      </c>
      <c r="G19" s="97">
        <v>1.9799999999999998</v>
      </c>
      <c r="H19" s="100" t="s">
        <v>170</v>
      </c>
      <c r="I19" s="101">
        <v>2.0119999999999999E-2</v>
      </c>
      <c r="J19" s="101">
        <v>2.0199999999999999E-2</v>
      </c>
      <c r="K19" s="97">
        <v>89638.399999999994</v>
      </c>
      <c r="L19" s="99">
        <v>100.08</v>
      </c>
      <c r="M19" s="97">
        <v>89.710110000000014</v>
      </c>
      <c r="N19" s="98">
        <v>0.30509516808203085</v>
      </c>
      <c r="O19" s="98">
        <v>3.610447140460285E-4</v>
      </c>
      <c r="BG19" s="1" t="s">
        <v>181</v>
      </c>
    </row>
    <row r="20" spans="2:59">
      <c r="B20" s="90" t="s">
        <v>769</v>
      </c>
      <c r="C20" s="100" t="s">
        <v>755</v>
      </c>
      <c r="D20" s="87" t="s">
        <v>756</v>
      </c>
      <c r="E20" s="87" t="s">
        <v>403</v>
      </c>
      <c r="F20" s="87" t="s">
        <v>167</v>
      </c>
      <c r="G20" s="97">
        <v>4.63</v>
      </c>
      <c r="H20" s="100" t="s">
        <v>170</v>
      </c>
      <c r="I20" s="101">
        <v>2.3E-2</v>
      </c>
      <c r="J20" s="101">
        <v>2.5699999999999997E-2</v>
      </c>
      <c r="K20" s="97">
        <v>5294.65</v>
      </c>
      <c r="L20" s="99">
        <v>99.39</v>
      </c>
      <c r="M20" s="97">
        <v>5.2623400000000009</v>
      </c>
      <c r="N20" s="98">
        <v>1.7896695331270848E-2</v>
      </c>
      <c r="O20" s="98">
        <v>2.1178661362838345E-5</v>
      </c>
      <c r="BG20" s="1" t="s">
        <v>182</v>
      </c>
    </row>
    <row r="21" spans="2:59">
      <c r="B21" s="90" t="s">
        <v>769</v>
      </c>
      <c r="C21" s="100" t="s">
        <v>755</v>
      </c>
      <c r="D21" s="87" t="s">
        <v>757</v>
      </c>
      <c r="E21" s="87" t="s">
        <v>403</v>
      </c>
      <c r="F21" s="87" t="s">
        <v>167</v>
      </c>
      <c r="G21" s="97">
        <v>3.5300000000000011</v>
      </c>
      <c r="H21" s="100" t="s">
        <v>170</v>
      </c>
      <c r="I21" s="101">
        <v>2.2000000000000002E-2</v>
      </c>
      <c r="J21" s="101">
        <v>2.1000000000000005E-2</v>
      </c>
      <c r="K21" s="97">
        <v>12227.910000000002</v>
      </c>
      <c r="L21" s="99">
        <v>100.53</v>
      </c>
      <c r="M21" s="97">
        <v>12.29271</v>
      </c>
      <c r="N21" s="98">
        <v>4.1806284973161453E-2</v>
      </c>
      <c r="O21" s="98">
        <v>4.9472885127448336E-5</v>
      </c>
      <c r="BG21" s="1" t="s">
        <v>183</v>
      </c>
    </row>
    <row r="22" spans="2:59">
      <c r="B22" s="90" t="s">
        <v>769</v>
      </c>
      <c r="C22" s="100" t="s">
        <v>755</v>
      </c>
      <c r="D22" s="87" t="s">
        <v>758</v>
      </c>
      <c r="E22" s="87" t="s">
        <v>403</v>
      </c>
      <c r="F22" s="87" t="s">
        <v>167</v>
      </c>
      <c r="G22" s="97">
        <v>4.5700000000000012</v>
      </c>
      <c r="H22" s="100" t="s">
        <v>170</v>
      </c>
      <c r="I22" s="101">
        <v>3.3700000000000001E-2</v>
      </c>
      <c r="J22" s="101">
        <v>3.5300000000000005E-2</v>
      </c>
      <c r="K22" s="97">
        <v>2656.49</v>
      </c>
      <c r="L22" s="99">
        <v>99.68</v>
      </c>
      <c r="M22" s="97">
        <v>2.6479899999999996</v>
      </c>
      <c r="N22" s="98">
        <v>9.0055508139443435E-3</v>
      </c>
      <c r="O22" s="98">
        <v>1.0657023966939097E-5</v>
      </c>
      <c r="BG22" s="1" t="s">
        <v>29</v>
      </c>
    </row>
    <row r="23" spans="2:59">
      <c r="B23" s="90" t="s">
        <v>769</v>
      </c>
      <c r="C23" s="100" t="s">
        <v>755</v>
      </c>
      <c r="D23" s="87" t="s">
        <v>759</v>
      </c>
      <c r="E23" s="87" t="s">
        <v>403</v>
      </c>
      <c r="F23" s="87" t="s">
        <v>167</v>
      </c>
      <c r="G23" s="97">
        <v>4.419999999999999</v>
      </c>
      <c r="H23" s="100" t="s">
        <v>170</v>
      </c>
      <c r="I23" s="101">
        <v>3.85E-2</v>
      </c>
      <c r="J23" s="101">
        <v>3.85E-2</v>
      </c>
      <c r="K23" s="97">
        <v>699.91</v>
      </c>
      <c r="L23" s="99">
        <v>100.47</v>
      </c>
      <c r="M23" s="97">
        <v>0.70320000000000016</v>
      </c>
      <c r="N23" s="98">
        <v>2.3915133109889634E-3</v>
      </c>
      <c r="O23" s="98">
        <v>2.830078381546598E-6</v>
      </c>
    </row>
    <row r="24" spans="2:59">
      <c r="B24" s="90" t="s">
        <v>769</v>
      </c>
      <c r="C24" s="100" t="s">
        <v>755</v>
      </c>
      <c r="D24" s="87" t="s">
        <v>760</v>
      </c>
      <c r="E24" s="87" t="s">
        <v>403</v>
      </c>
      <c r="F24" s="87" t="s">
        <v>167</v>
      </c>
      <c r="G24" s="97">
        <v>4.4200000000000008</v>
      </c>
      <c r="H24" s="100" t="s">
        <v>170</v>
      </c>
      <c r="I24" s="101">
        <v>3.8399999999999997E-2</v>
      </c>
      <c r="J24" s="101">
        <v>3.8299999999999994E-2</v>
      </c>
      <c r="K24" s="97">
        <v>2092.5200000000004</v>
      </c>
      <c r="L24" s="99">
        <v>100.6</v>
      </c>
      <c r="M24" s="97">
        <v>2.1050800000000005</v>
      </c>
      <c r="N24" s="98">
        <v>7.1591678621965972E-3</v>
      </c>
      <c r="O24" s="98">
        <v>8.4720440833704663E-6</v>
      </c>
    </row>
    <row r="25" spans="2:59">
      <c r="B25" s="90" t="s">
        <v>769</v>
      </c>
      <c r="C25" s="100" t="s">
        <v>755</v>
      </c>
      <c r="D25" s="87" t="s">
        <v>761</v>
      </c>
      <c r="E25" s="87" t="s">
        <v>403</v>
      </c>
      <c r="F25" s="87" t="s">
        <v>167</v>
      </c>
      <c r="G25" s="97">
        <v>5.4500000000000011</v>
      </c>
      <c r="H25" s="100" t="s">
        <v>170</v>
      </c>
      <c r="I25" s="101">
        <v>3.6699999999999997E-2</v>
      </c>
      <c r="J25" s="101">
        <v>3.8300000000000008E-2</v>
      </c>
      <c r="K25" s="97">
        <v>8337.9000000000015</v>
      </c>
      <c r="L25" s="99">
        <v>99.66</v>
      </c>
      <c r="M25" s="97">
        <v>8.3095499999999998</v>
      </c>
      <c r="N25" s="98">
        <v>2.8259953687895814E-2</v>
      </c>
      <c r="O25" s="98">
        <v>3.3442374595251027E-5</v>
      </c>
    </row>
    <row r="26" spans="2:59">
      <c r="B26" s="90" t="s">
        <v>769</v>
      </c>
      <c r="C26" s="100" t="s">
        <v>755</v>
      </c>
      <c r="D26" s="87" t="s">
        <v>762</v>
      </c>
      <c r="E26" s="87" t="s">
        <v>403</v>
      </c>
      <c r="F26" s="87" t="s">
        <v>167</v>
      </c>
      <c r="G26" s="97">
        <v>3.4799999999999991</v>
      </c>
      <c r="H26" s="100" t="s">
        <v>170</v>
      </c>
      <c r="I26" s="101">
        <v>3.1800000000000002E-2</v>
      </c>
      <c r="J26" s="101">
        <v>3.2099999999999997E-2</v>
      </c>
      <c r="K26" s="97">
        <v>12270.850000000002</v>
      </c>
      <c r="L26" s="99">
        <v>100.21</v>
      </c>
      <c r="M26" s="97">
        <v>12.296610000000003</v>
      </c>
      <c r="N26" s="98">
        <v>4.1819548485551757E-2</v>
      </c>
      <c r="O26" s="98">
        <v>4.9488580954649755E-5</v>
      </c>
    </row>
    <row r="27" spans="2:59">
      <c r="B27" s="86"/>
      <c r="C27" s="87"/>
      <c r="D27" s="87"/>
      <c r="E27" s="87"/>
      <c r="F27" s="87"/>
      <c r="G27" s="87"/>
      <c r="H27" s="87"/>
      <c r="I27" s="87"/>
      <c r="J27" s="87"/>
      <c r="K27" s="97"/>
      <c r="L27" s="99"/>
      <c r="M27" s="87"/>
      <c r="N27" s="98"/>
      <c r="O27" s="87"/>
    </row>
    <row r="28" spans="2:5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59">
      <c r="B29" s="133" t="s">
        <v>764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59">
      <c r="B30" s="133" t="s">
        <v>118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59">
      <c r="B31" s="136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5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</row>
    <row r="117" spans="2:15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</row>
    <row r="118" spans="2:15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</row>
    <row r="119" spans="2:15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</row>
    <row r="120" spans="2:15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</row>
    <row r="121" spans="2:15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</row>
    <row r="122" spans="2:15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</row>
    <row r="123" spans="2:15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</row>
    <row r="124" spans="2:15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</row>
    <row r="125" spans="2:15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</row>
    <row r="126" spans="2:15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</row>
  </sheetData>
  <mergeCells count="1">
    <mergeCell ref="B6:O6"/>
  </mergeCells>
  <phoneticPr fontId="3" type="noConversion"/>
  <conditionalFormatting sqref="B58:B126">
    <cfRule type="cellIs" dxfId="7" priority="6" operator="equal">
      <formula>2958465</formula>
    </cfRule>
    <cfRule type="cellIs" dxfId="6" priority="7" operator="equal">
      <formula>"NR3"</formula>
    </cfRule>
    <cfRule type="cellIs" dxfId="5" priority="8" operator="equal">
      <formula>"דירוג פנימי"</formula>
    </cfRule>
  </conditionalFormatting>
  <conditionalFormatting sqref="B58:B126">
    <cfRule type="cellIs" dxfId="4" priority="5" operator="equal">
      <formula>2958465</formula>
    </cfRule>
  </conditionalFormatting>
  <conditionalFormatting sqref="B11:B12 B32:B43 B17:B28">
    <cfRule type="cellIs" dxfId="3" priority="4" operator="equal">
      <formula>"NR3"</formula>
    </cfRule>
  </conditionalFormatting>
  <conditionalFormatting sqref="B29">
    <cfRule type="cellIs" dxfId="2" priority="3" operator="equal">
      <formula>"NR3"</formula>
    </cfRule>
  </conditionalFormatting>
  <conditionalFormatting sqref="B29">
    <cfRule type="containsText" dxfId="1" priority="2" operator="containsText" text="הפרשה ">
      <formula>NOT(ISERROR(SEARCH("הפרשה ",B29)))</formula>
    </cfRule>
  </conditionalFormatting>
  <conditionalFormatting sqref="B13:B16">
    <cfRule type="cellIs" dxfId="0" priority="1" operator="equal">
      <formula>"NR3"</formula>
    </cfRule>
  </conditionalFormatting>
  <dataValidations count="1">
    <dataValidation allowBlank="1" showInputMessage="1" showErrorMessage="1" sqref="AH1:XFD2 D3:XFD1048576 C5:C1048576 D1:AF2 A1:A1048576 B31:B1048576 B1:B2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185</v>
      </c>
      <c r="C1" s="81" t="s" vm="1">
        <v>239</v>
      </c>
    </row>
    <row r="2" spans="2:64">
      <c r="B2" s="57" t="s">
        <v>184</v>
      </c>
      <c r="C2" s="81" t="s">
        <v>240</v>
      </c>
    </row>
    <row r="3" spans="2:64">
      <c r="B3" s="57" t="s">
        <v>186</v>
      </c>
      <c r="C3" s="81" t="s">
        <v>241</v>
      </c>
    </row>
    <row r="4" spans="2:64">
      <c r="B4" s="57" t="s">
        <v>187</v>
      </c>
      <c r="C4" s="81">
        <v>9599</v>
      </c>
    </row>
    <row r="6" spans="2:64" ht="26.25" customHeight="1">
      <c r="B6" s="152" t="s">
        <v>219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64" s="3" customFormat="1" ht="78.75">
      <c r="B7" s="60" t="s">
        <v>122</v>
      </c>
      <c r="C7" s="61" t="s">
        <v>48</v>
      </c>
      <c r="D7" s="61" t="s">
        <v>123</v>
      </c>
      <c r="E7" s="61" t="s">
        <v>15</v>
      </c>
      <c r="F7" s="61" t="s">
        <v>68</v>
      </c>
      <c r="G7" s="61" t="s">
        <v>18</v>
      </c>
      <c r="H7" s="61" t="s">
        <v>107</v>
      </c>
      <c r="I7" s="61" t="s">
        <v>55</v>
      </c>
      <c r="J7" s="61" t="s">
        <v>19</v>
      </c>
      <c r="K7" s="61" t="s">
        <v>0</v>
      </c>
      <c r="L7" s="61" t="s">
        <v>111</v>
      </c>
      <c r="M7" s="61" t="s">
        <v>116</v>
      </c>
      <c r="N7" s="78" t="s">
        <v>188</v>
      </c>
      <c r="O7" s="63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65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185</v>
      </c>
      <c r="C1" s="81" t="s" vm="1">
        <v>239</v>
      </c>
    </row>
    <row r="2" spans="2:55">
      <c r="B2" s="57" t="s">
        <v>184</v>
      </c>
      <c r="C2" s="81" t="s">
        <v>240</v>
      </c>
    </row>
    <row r="3" spans="2:55">
      <c r="B3" s="57" t="s">
        <v>186</v>
      </c>
      <c r="C3" s="81" t="s">
        <v>241</v>
      </c>
    </row>
    <row r="4" spans="2:55">
      <c r="B4" s="57" t="s">
        <v>187</v>
      </c>
      <c r="C4" s="81">
        <v>9599</v>
      </c>
    </row>
    <row r="6" spans="2:55" ht="26.25" customHeight="1">
      <c r="B6" s="152" t="s">
        <v>220</v>
      </c>
      <c r="C6" s="153"/>
      <c r="D6" s="153"/>
      <c r="E6" s="153"/>
      <c r="F6" s="153"/>
      <c r="G6" s="153"/>
      <c r="H6" s="153"/>
      <c r="I6" s="154"/>
    </row>
    <row r="7" spans="2:55" s="3" customFormat="1" ht="78.75">
      <c r="B7" s="60" t="s">
        <v>122</v>
      </c>
      <c r="C7" s="62" t="s">
        <v>57</v>
      </c>
      <c r="D7" s="62" t="s">
        <v>91</v>
      </c>
      <c r="E7" s="62" t="s">
        <v>58</v>
      </c>
      <c r="F7" s="62" t="s">
        <v>107</v>
      </c>
      <c r="G7" s="62" t="s">
        <v>232</v>
      </c>
      <c r="H7" s="79" t="s">
        <v>188</v>
      </c>
      <c r="I7" s="64" t="s">
        <v>189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228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2"/>
      <c r="C11" s="103"/>
      <c r="D11" s="103"/>
      <c r="E11" s="103"/>
      <c r="F11" s="103"/>
      <c r="G11" s="103"/>
      <c r="H11" s="103"/>
      <c r="I11" s="103"/>
    </row>
    <row r="12" spans="2:55">
      <c r="B12" s="102"/>
      <c r="C12" s="103"/>
      <c r="D12" s="103"/>
      <c r="E12" s="103"/>
      <c r="F12" s="103"/>
      <c r="G12" s="103"/>
      <c r="H12" s="103"/>
      <c r="I12" s="103"/>
    </row>
    <row r="13" spans="2:55">
      <c r="B13" s="103"/>
      <c r="C13" s="103"/>
      <c r="D13" s="103"/>
      <c r="E13" s="103"/>
      <c r="F13" s="103"/>
      <c r="G13" s="103"/>
      <c r="H13" s="103"/>
      <c r="I13" s="103"/>
    </row>
    <row r="14" spans="2:55">
      <c r="B14" s="103"/>
      <c r="C14" s="103"/>
      <c r="D14" s="103"/>
      <c r="E14" s="103"/>
      <c r="F14" s="103"/>
      <c r="G14" s="103"/>
      <c r="H14" s="103"/>
      <c r="I14" s="103"/>
    </row>
    <row r="15" spans="2:55">
      <c r="B15" s="103"/>
      <c r="C15" s="103"/>
      <c r="D15" s="103"/>
      <c r="E15" s="103"/>
      <c r="F15" s="103"/>
      <c r="G15" s="103"/>
      <c r="H15" s="103"/>
      <c r="I15" s="103"/>
    </row>
    <row r="16" spans="2:55">
      <c r="B16" s="103"/>
      <c r="C16" s="103"/>
      <c r="D16" s="103"/>
      <c r="E16" s="103"/>
      <c r="F16" s="103"/>
      <c r="G16" s="103"/>
      <c r="H16" s="103"/>
      <c r="I16" s="103"/>
    </row>
    <row r="17" spans="2:9">
      <c r="B17" s="103"/>
      <c r="C17" s="103"/>
      <c r="D17" s="103"/>
      <c r="E17" s="103"/>
      <c r="F17" s="103"/>
      <c r="G17" s="103"/>
      <c r="H17" s="103"/>
      <c r="I17" s="103"/>
    </row>
    <row r="18" spans="2:9">
      <c r="B18" s="103"/>
      <c r="C18" s="103"/>
      <c r="D18" s="103"/>
      <c r="E18" s="103"/>
      <c r="F18" s="103"/>
      <c r="G18" s="103"/>
      <c r="H18" s="103"/>
      <c r="I18" s="103"/>
    </row>
    <row r="19" spans="2:9">
      <c r="B19" s="103"/>
      <c r="C19" s="103"/>
      <c r="D19" s="103"/>
      <c r="E19" s="103"/>
      <c r="F19" s="103"/>
      <c r="G19" s="103"/>
      <c r="H19" s="103"/>
      <c r="I19" s="103"/>
    </row>
    <row r="20" spans="2:9">
      <c r="B20" s="103"/>
      <c r="C20" s="103"/>
      <c r="D20" s="103"/>
      <c r="E20" s="103"/>
      <c r="F20" s="103"/>
      <c r="G20" s="103"/>
      <c r="H20" s="103"/>
      <c r="I20" s="103"/>
    </row>
    <row r="21" spans="2:9">
      <c r="B21" s="103"/>
      <c r="C21" s="103"/>
      <c r="D21" s="103"/>
      <c r="E21" s="103"/>
      <c r="F21" s="103"/>
      <c r="G21" s="103"/>
      <c r="H21" s="103"/>
      <c r="I21" s="103"/>
    </row>
    <row r="22" spans="2:9">
      <c r="B22" s="103"/>
      <c r="C22" s="103"/>
      <c r="D22" s="103"/>
      <c r="E22" s="103"/>
      <c r="F22" s="103"/>
      <c r="G22" s="103"/>
      <c r="H22" s="103"/>
      <c r="I22" s="103"/>
    </row>
    <row r="23" spans="2:9">
      <c r="B23" s="103"/>
      <c r="C23" s="103"/>
      <c r="D23" s="103"/>
      <c r="E23" s="103"/>
      <c r="F23" s="103"/>
      <c r="G23" s="103"/>
      <c r="H23" s="103"/>
      <c r="I23" s="103"/>
    </row>
    <row r="24" spans="2:9">
      <c r="B24" s="103"/>
      <c r="C24" s="103"/>
      <c r="D24" s="103"/>
      <c r="E24" s="103"/>
      <c r="F24" s="103"/>
      <c r="G24" s="103"/>
      <c r="H24" s="103"/>
      <c r="I24" s="103"/>
    </row>
    <row r="25" spans="2:9">
      <c r="B25" s="103"/>
      <c r="C25" s="103"/>
      <c r="D25" s="103"/>
      <c r="E25" s="103"/>
      <c r="F25" s="103"/>
      <c r="G25" s="103"/>
      <c r="H25" s="103"/>
      <c r="I25" s="103"/>
    </row>
    <row r="26" spans="2:9">
      <c r="B26" s="103"/>
      <c r="C26" s="103"/>
      <c r="D26" s="103"/>
      <c r="E26" s="103"/>
      <c r="F26" s="103"/>
      <c r="G26" s="103"/>
      <c r="H26" s="103"/>
      <c r="I26" s="103"/>
    </row>
    <row r="27" spans="2:9">
      <c r="B27" s="103"/>
      <c r="C27" s="103"/>
      <c r="D27" s="103"/>
      <c r="E27" s="103"/>
      <c r="F27" s="103"/>
      <c r="G27" s="103"/>
      <c r="H27" s="103"/>
      <c r="I27" s="103"/>
    </row>
    <row r="28" spans="2:9">
      <c r="B28" s="103"/>
      <c r="C28" s="103"/>
      <c r="D28" s="103"/>
      <c r="E28" s="103"/>
      <c r="F28" s="103"/>
      <c r="G28" s="103"/>
      <c r="H28" s="103"/>
      <c r="I28" s="103"/>
    </row>
    <row r="29" spans="2:9">
      <c r="B29" s="103"/>
      <c r="C29" s="103"/>
      <c r="D29" s="103"/>
      <c r="E29" s="103"/>
      <c r="F29" s="103"/>
      <c r="G29" s="103"/>
      <c r="H29" s="103"/>
      <c r="I29" s="103"/>
    </row>
    <row r="30" spans="2:9">
      <c r="B30" s="103"/>
      <c r="C30" s="103"/>
      <c r="D30" s="103"/>
      <c r="E30" s="103"/>
      <c r="F30" s="103"/>
      <c r="G30" s="103"/>
      <c r="H30" s="103"/>
      <c r="I30" s="103"/>
    </row>
    <row r="31" spans="2:9">
      <c r="B31" s="103"/>
      <c r="C31" s="103"/>
      <c r="D31" s="103"/>
      <c r="E31" s="103"/>
      <c r="F31" s="103"/>
      <c r="G31" s="103"/>
      <c r="H31" s="103"/>
      <c r="I31" s="103"/>
    </row>
    <row r="32" spans="2:9">
      <c r="B32" s="103"/>
      <c r="C32" s="103"/>
      <c r="D32" s="103"/>
      <c r="E32" s="103"/>
      <c r="F32" s="103"/>
      <c r="G32" s="103"/>
      <c r="H32" s="103"/>
      <c r="I32" s="103"/>
    </row>
    <row r="33" spans="2:9">
      <c r="B33" s="103"/>
      <c r="C33" s="103"/>
      <c r="D33" s="103"/>
      <c r="E33" s="103"/>
      <c r="F33" s="103"/>
      <c r="G33" s="103"/>
      <c r="H33" s="103"/>
      <c r="I33" s="103"/>
    </row>
    <row r="34" spans="2:9">
      <c r="B34" s="103"/>
      <c r="C34" s="103"/>
      <c r="D34" s="103"/>
      <c r="E34" s="103"/>
      <c r="F34" s="103"/>
      <c r="G34" s="103"/>
      <c r="H34" s="103"/>
      <c r="I34" s="103"/>
    </row>
    <row r="35" spans="2:9">
      <c r="B35" s="103"/>
      <c r="C35" s="103"/>
      <c r="D35" s="103"/>
      <c r="E35" s="103"/>
      <c r="F35" s="103"/>
      <c r="G35" s="103"/>
      <c r="H35" s="103"/>
      <c r="I35" s="103"/>
    </row>
    <row r="36" spans="2:9">
      <c r="B36" s="103"/>
      <c r="C36" s="103"/>
      <c r="D36" s="103"/>
      <c r="E36" s="103"/>
      <c r="F36" s="103"/>
      <c r="G36" s="103"/>
      <c r="H36" s="103"/>
      <c r="I36" s="103"/>
    </row>
    <row r="37" spans="2:9">
      <c r="B37" s="103"/>
      <c r="C37" s="103"/>
      <c r="D37" s="103"/>
      <c r="E37" s="103"/>
      <c r="F37" s="103"/>
      <c r="G37" s="103"/>
      <c r="H37" s="103"/>
      <c r="I37" s="103"/>
    </row>
    <row r="38" spans="2:9">
      <c r="B38" s="103"/>
      <c r="C38" s="103"/>
      <c r="D38" s="103"/>
      <c r="E38" s="103"/>
      <c r="F38" s="103"/>
      <c r="G38" s="103"/>
      <c r="H38" s="103"/>
      <c r="I38" s="103"/>
    </row>
    <row r="39" spans="2:9">
      <c r="B39" s="103"/>
      <c r="C39" s="103"/>
      <c r="D39" s="103"/>
      <c r="E39" s="103"/>
      <c r="F39" s="103"/>
      <c r="G39" s="103"/>
      <c r="H39" s="103"/>
      <c r="I39" s="103"/>
    </row>
    <row r="40" spans="2:9">
      <c r="B40" s="103"/>
      <c r="C40" s="103"/>
      <c r="D40" s="103"/>
      <c r="E40" s="103"/>
      <c r="F40" s="103"/>
      <c r="G40" s="103"/>
      <c r="H40" s="103"/>
      <c r="I40" s="103"/>
    </row>
    <row r="41" spans="2:9">
      <c r="B41" s="103"/>
      <c r="C41" s="103"/>
      <c r="D41" s="103"/>
      <c r="E41" s="103"/>
      <c r="F41" s="103"/>
      <c r="G41" s="103"/>
      <c r="H41" s="103"/>
      <c r="I41" s="103"/>
    </row>
    <row r="42" spans="2:9">
      <c r="B42" s="103"/>
      <c r="C42" s="103"/>
      <c r="D42" s="103"/>
      <c r="E42" s="103"/>
      <c r="F42" s="103"/>
      <c r="G42" s="103"/>
      <c r="H42" s="103"/>
      <c r="I42" s="103"/>
    </row>
    <row r="43" spans="2:9">
      <c r="B43" s="103"/>
      <c r="C43" s="103"/>
      <c r="D43" s="103"/>
      <c r="E43" s="103"/>
      <c r="F43" s="103"/>
      <c r="G43" s="103"/>
      <c r="H43" s="103"/>
      <c r="I43" s="103"/>
    </row>
    <row r="44" spans="2:9">
      <c r="B44" s="103"/>
      <c r="C44" s="103"/>
      <c r="D44" s="103"/>
      <c r="E44" s="103"/>
      <c r="F44" s="103"/>
      <c r="G44" s="103"/>
      <c r="H44" s="103"/>
      <c r="I44" s="103"/>
    </row>
    <row r="45" spans="2:9">
      <c r="B45" s="103"/>
      <c r="C45" s="103"/>
      <c r="D45" s="103"/>
      <c r="E45" s="103"/>
      <c r="F45" s="103"/>
      <c r="G45" s="103"/>
      <c r="H45" s="103"/>
      <c r="I45" s="103"/>
    </row>
    <row r="46" spans="2:9">
      <c r="B46" s="103"/>
      <c r="C46" s="103"/>
      <c r="D46" s="103"/>
      <c r="E46" s="103"/>
      <c r="F46" s="103"/>
      <c r="G46" s="103"/>
      <c r="H46" s="103"/>
      <c r="I46" s="103"/>
    </row>
    <row r="47" spans="2:9">
      <c r="B47" s="103"/>
      <c r="C47" s="103"/>
      <c r="D47" s="103"/>
      <c r="E47" s="103"/>
      <c r="F47" s="103"/>
      <c r="G47" s="103"/>
      <c r="H47" s="103"/>
      <c r="I47" s="103"/>
    </row>
    <row r="48" spans="2:9">
      <c r="B48" s="103"/>
      <c r="C48" s="103"/>
      <c r="D48" s="103"/>
      <c r="E48" s="103"/>
      <c r="F48" s="103"/>
      <c r="G48" s="103"/>
      <c r="H48" s="103"/>
      <c r="I48" s="103"/>
    </row>
    <row r="49" spans="2:9">
      <c r="B49" s="103"/>
      <c r="C49" s="103"/>
      <c r="D49" s="103"/>
      <c r="E49" s="103"/>
      <c r="F49" s="103"/>
      <c r="G49" s="103"/>
      <c r="H49" s="103"/>
      <c r="I49" s="103"/>
    </row>
    <row r="50" spans="2:9">
      <c r="B50" s="103"/>
      <c r="C50" s="103"/>
      <c r="D50" s="103"/>
      <c r="E50" s="103"/>
      <c r="F50" s="103"/>
      <c r="G50" s="103"/>
      <c r="H50" s="103"/>
      <c r="I50" s="103"/>
    </row>
    <row r="51" spans="2:9">
      <c r="B51" s="103"/>
      <c r="C51" s="103"/>
      <c r="D51" s="103"/>
      <c r="E51" s="103"/>
      <c r="F51" s="103"/>
      <c r="G51" s="103"/>
      <c r="H51" s="103"/>
      <c r="I51" s="103"/>
    </row>
    <row r="52" spans="2:9">
      <c r="B52" s="103"/>
      <c r="C52" s="103"/>
      <c r="D52" s="103"/>
      <c r="E52" s="103"/>
      <c r="F52" s="103"/>
      <c r="G52" s="103"/>
      <c r="H52" s="103"/>
      <c r="I52" s="103"/>
    </row>
    <row r="53" spans="2:9">
      <c r="B53" s="103"/>
      <c r="C53" s="103"/>
      <c r="D53" s="103"/>
      <c r="E53" s="103"/>
      <c r="F53" s="103"/>
      <c r="G53" s="103"/>
      <c r="H53" s="103"/>
      <c r="I53" s="103"/>
    </row>
    <row r="54" spans="2:9">
      <c r="B54" s="103"/>
      <c r="C54" s="103"/>
      <c r="D54" s="103"/>
      <c r="E54" s="103"/>
      <c r="F54" s="103"/>
      <c r="G54" s="103"/>
      <c r="H54" s="103"/>
      <c r="I54" s="103"/>
    </row>
    <row r="55" spans="2:9">
      <c r="B55" s="103"/>
      <c r="C55" s="103"/>
      <c r="D55" s="103"/>
      <c r="E55" s="103"/>
      <c r="F55" s="103"/>
      <c r="G55" s="103"/>
      <c r="H55" s="103"/>
      <c r="I55" s="103"/>
    </row>
    <row r="56" spans="2:9">
      <c r="B56" s="103"/>
      <c r="C56" s="103"/>
      <c r="D56" s="103"/>
      <c r="E56" s="103"/>
      <c r="F56" s="103"/>
      <c r="G56" s="103"/>
      <c r="H56" s="103"/>
      <c r="I56" s="103"/>
    </row>
    <row r="57" spans="2:9">
      <c r="B57" s="103"/>
      <c r="C57" s="103"/>
      <c r="D57" s="103"/>
      <c r="E57" s="103"/>
      <c r="F57" s="103"/>
      <c r="G57" s="103"/>
      <c r="H57" s="103"/>
      <c r="I57" s="103"/>
    </row>
    <row r="58" spans="2:9">
      <c r="B58" s="103"/>
      <c r="C58" s="103"/>
      <c r="D58" s="103"/>
      <c r="E58" s="103"/>
      <c r="F58" s="103"/>
      <c r="G58" s="103"/>
      <c r="H58" s="103"/>
      <c r="I58" s="103"/>
    </row>
    <row r="59" spans="2:9">
      <c r="B59" s="103"/>
      <c r="C59" s="103"/>
      <c r="D59" s="103"/>
      <c r="E59" s="103"/>
      <c r="F59" s="103"/>
      <c r="G59" s="103"/>
      <c r="H59" s="103"/>
      <c r="I59" s="103"/>
    </row>
    <row r="60" spans="2:9">
      <c r="B60" s="103"/>
      <c r="C60" s="103"/>
      <c r="D60" s="103"/>
      <c r="E60" s="103"/>
      <c r="F60" s="103"/>
      <c r="G60" s="103"/>
      <c r="H60" s="103"/>
      <c r="I60" s="103"/>
    </row>
    <row r="61" spans="2:9">
      <c r="B61" s="103"/>
      <c r="C61" s="103"/>
      <c r="D61" s="103"/>
      <c r="E61" s="103"/>
      <c r="F61" s="103"/>
      <c r="G61" s="103"/>
      <c r="H61" s="103"/>
      <c r="I61" s="103"/>
    </row>
    <row r="62" spans="2:9">
      <c r="B62" s="103"/>
      <c r="C62" s="103"/>
      <c r="D62" s="103"/>
      <c r="E62" s="103"/>
      <c r="F62" s="103"/>
      <c r="G62" s="103"/>
      <c r="H62" s="103"/>
      <c r="I62" s="103"/>
    </row>
    <row r="63" spans="2:9">
      <c r="B63" s="103"/>
      <c r="C63" s="103"/>
      <c r="D63" s="103"/>
      <c r="E63" s="103"/>
      <c r="F63" s="103"/>
      <c r="G63" s="103"/>
      <c r="H63" s="103"/>
      <c r="I63" s="103"/>
    </row>
    <row r="64" spans="2:9">
      <c r="B64" s="103"/>
      <c r="C64" s="103"/>
      <c r="D64" s="103"/>
      <c r="E64" s="103"/>
      <c r="F64" s="103"/>
      <c r="G64" s="103"/>
      <c r="H64" s="103"/>
      <c r="I64" s="103"/>
    </row>
    <row r="65" spans="2:9">
      <c r="B65" s="103"/>
      <c r="C65" s="103"/>
      <c r="D65" s="103"/>
      <c r="E65" s="103"/>
      <c r="F65" s="103"/>
      <c r="G65" s="103"/>
      <c r="H65" s="103"/>
      <c r="I65" s="103"/>
    </row>
    <row r="66" spans="2:9">
      <c r="B66" s="103"/>
      <c r="C66" s="103"/>
      <c r="D66" s="103"/>
      <c r="E66" s="103"/>
      <c r="F66" s="103"/>
      <c r="G66" s="103"/>
      <c r="H66" s="103"/>
      <c r="I66" s="103"/>
    </row>
    <row r="67" spans="2:9">
      <c r="B67" s="103"/>
      <c r="C67" s="103"/>
      <c r="D67" s="103"/>
      <c r="E67" s="103"/>
      <c r="F67" s="103"/>
      <c r="G67" s="103"/>
      <c r="H67" s="103"/>
      <c r="I67" s="103"/>
    </row>
    <row r="68" spans="2:9">
      <c r="B68" s="103"/>
      <c r="C68" s="103"/>
      <c r="D68" s="103"/>
      <c r="E68" s="103"/>
      <c r="F68" s="103"/>
      <c r="G68" s="103"/>
      <c r="H68" s="103"/>
      <c r="I68" s="103"/>
    </row>
    <row r="69" spans="2:9">
      <c r="B69" s="103"/>
      <c r="C69" s="103"/>
      <c r="D69" s="103"/>
      <c r="E69" s="103"/>
      <c r="F69" s="103"/>
      <c r="G69" s="103"/>
      <c r="H69" s="103"/>
      <c r="I69" s="103"/>
    </row>
    <row r="70" spans="2:9">
      <c r="B70" s="103"/>
      <c r="C70" s="103"/>
      <c r="D70" s="103"/>
      <c r="E70" s="103"/>
      <c r="F70" s="103"/>
      <c r="G70" s="103"/>
      <c r="H70" s="103"/>
      <c r="I70" s="103"/>
    </row>
    <row r="71" spans="2:9">
      <c r="B71" s="103"/>
      <c r="C71" s="103"/>
      <c r="D71" s="103"/>
      <c r="E71" s="103"/>
      <c r="F71" s="103"/>
      <c r="G71" s="103"/>
      <c r="H71" s="103"/>
      <c r="I71" s="103"/>
    </row>
    <row r="72" spans="2:9">
      <c r="B72" s="103"/>
      <c r="C72" s="103"/>
      <c r="D72" s="103"/>
      <c r="E72" s="103"/>
      <c r="F72" s="103"/>
      <c r="G72" s="103"/>
      <c r="H72" s="103"/>
      <c r="I72" s="103"/>
    </row>
    <row r="73" spans="2:9">
      <c r="B73" s="103"/>
      <c r="C73" s="103"/>
      <c r="D73" s="103"/>
      <c r="E73" s="103"/>
      <c r="F73" s="103"/>
      <c r="G73" s="103"/>
      <c r="H73" s="103"/>
      <c r="I73" s="103"/>
    </row>
    <row r="74" spans="2:9">
      <c r="B74" s="103"/>
      <c r="C74" s="103"/>
      <c r="D74" s="103"/>
      <c r="E74" s="103"/>
      <c r="F74" s="103"/>
      <c r="G74" s="103"/>
      <c r="H74" s="103"/>
      <c r="I74" s="103"/>
    </row>
    <row r="75" spans="2:9">
      <c r="B75" s="103"/>
      <c r="C75" s="103"/>
      <c r="D75" s="103"/>
      <c r="E75" s="103"/>
      <c r="F75" s="103"/>
      <c r="G75" s="103"/>
      <c r="H75" s="103"/>
      <c r="I75" s="103"/>
    </row>
    <row r="76" spans="2:9">
      <c r="B76" s="103"/>
      <c r="C76" s="103"/>
      <c r="D76" s="103"/>
      <c r="E76" s="103"/>
      <c r="F76" s="103"/>
      <c r="G76" s="103"/>
      <c r="H76" s="103"/>
      <c r="I76" s="103"/>
    </row>
    <row r="77" spans="2:9">
      <c r="B77" s="103"/>
      <c r="C77" s="103"/>
      <c r="D77" s="103"/>
      <c r="E77" s="103"/>
      <c r="F77" s="103"/>
      <c r="G77" s="103"/>
      <c r="H77" s="103"/>
      <c r="I77" s="103"/>
    </row>
    <row r="78" spans="2:9">
      <c r="B78" s="103"/>
      <c r="C78" s="103"/>
      <c r="D78" s="103"/>
      <c r="E78" s="103"/>
      <c r="F78" s="103"/>
      <c r="G78" s="103"/>
      <c r="H78" s="103"/>
      <c r="I78" s="103"/>
    </row>
    <row r="79" spans="2:9">
      <c r="B79" s="103"/>
      <c r="C79" s="103"/>
      <c r="D79" s="103"/>
      <c r="E79" s="103"/>
      <c r="F79" s="103"/>
      <c r="G79" s="103"/>
      <c r="H79" s="103"/>
      <c r="I79" s="103"/>
    </row>
    <row r="80" spans="2:9">
      <c r="B80" s="103"/>
      <c r="C80" s="103"/>
      <c r="D80" s="103"/>
      <c r="E80" s="103"/>
      <c r="F80" s="103"/>
      <c r="G80" s="103"/>
      <c r="H80" s="103"/>
      <c r="I80" s="103"/>
    </row>
    <row r="81" spans="2:9">
      <c r="B81" s="103"/>
      <c r="C81" s="103"/>
      <c r="D81" s="103"/>
      <c r="E81" s="103"/>
      <c r="F81" s="103"/>
      <c r="G81" s="103"/>
      <c r="H81" s="103"/>
      <c r="I81" s="103"/>
    </row>
    <row r="82" spans="2:9">
      <c r="B82" s="103"/>
      <c r="C82" s="103"/>
      <c r="D82" s="103"/>
      <c r="E82" s="103"/>
      <c r="F82" s="103"/>
      <c r="G82" s="103"/>
      <c r="H82" s="103"/>
      <c r="I82" s="103"/>
    </row>
    <row r="83" spans="2:9">
      <c r="B83" s="103"/>
      <c r="C83" s="103"/>
      <c r="D83" s="103"/>
      <c r="E83" s="103"/>
      <c r="F83" s="103"/>
      <c r="G83" s="103"/>
      <c r="H83" s="103"/>
      <c r="I83" s="103"/>
    </row>
    <row r="84" spans="2:9">
      <c r="B84" s="103"/>
      <c r="C84" s="103"/>
      <c r="D84" s="103"/>
      <c r="E84" s="103"/>
      <c r="F84" s="103"/>
      <c r="G84" s="103"/>
      <c r="H84" s="103"/>
      <c r="I84" s="103"/>
    </row>
    <row r="85" spans="2:9">
      <c r="B85" s="103"/>
      <c r="C85" s="103"/>
      <c r="D85" s="103"/>
      <c r="E85" s="103"/>
      <c r="F85" s="103"/>
      <c r="G85" s="103"/>
      <c r="H85" s="103"/>
      <c r="I85" s="103"/>
    </row>
    <row r="86" spans="2:9">
      <c r="B86" s="103"/>
      <c r="C86" s="103"/>
      <c r="D86" s="103"/>
      <c r="E86" s="103"/>
      <c r="F86" s="103"/>
      <c r="G86" s="103"/>
      <c r="H86" s="103"/>
      <c r="I86" s="103"/>
    </row>
    <row r="87" spans="2:9">
      <c r="B87" s="103"/>
      <c r="C87" s="103"/>
      <c r="D87" s="103"/>
      <c r="E87" s="103"/>
      <c r="F87" s="103"/>
      <c r="G87" s="103"/>
      <c r="H87" s="103"/>
      <c r="I87" s="103"/>
    </row>
    <row r="88" spans="2:9">
      <c r="B88" s="103"/>
      <c r="C88" s="103"/>
      <c r="D88" s="103"/>
      <c r="E88" s="103"/>
      <c r="F88" s="103"/>
      <c r="G88" s="103"/>
      <c r="H88" s="103"/>
      <c r="I88" s="103"/>
    </row>
    <row r="89" spans="2:9">
      <c r="B89" s="103"/>
      <c r="C89" s="103"/>
      <c r="D89" s="103"/>
      <c r="E89" s="103"/>
      <c r="F89" s="103"/>
      <c r="G89" s="103"/>
      <c r="H89" s="103"/>
      <c r="I89" s="103"/>
    </row>
    <row r="90" spans="2:9">
      <c r="B90" s="103"/>
      <c r="C90" s="103"/>
      <c r="D90" s="103"/>
      <c r="E90" s="103"/>
      <c r="F90" s="103"/>
      <c r="G90" s="103"/>
      <c r="H90" s="103"/>
      <c r="I90" s="103"/>
    </row>
    <row r="91" spans="2:9">
      <c r="B91" s="103"/>
      <c r="C91" s="103"/>
      <c r="D91" s="103"/>
      <c r="E91" s="103"/>
      <c r="F91" s="103"/>
      <c r="G91" s="103"/>
      <c r="H91" s="103"/>
      <c r="I91" s="103"/>
    </row>
    <row r="92" spans="2:9">
      <c r="B92" s="103"/>
      <c r="C92" s="103"/>
      <c r="D92" s="103"/>
      <c r="E92" s="103"/>
      <c r="F92" s="103"/>
      <c r="G92" s="103"/>
      <c r="H92" s="103"/>
      <c r="I92" s="103"/>
    </row>
    <row r="93" spans="2:9">
      <c r="B93" s="103"/>
      <c r="C93" s="103"/>
      <c r="D93" s="103"/>
      <c r="E93" s="103"/>
      <c r="F93" s="103"/>
      <c r="G93" s="103"/>
      <c r="H93" s="103"/>
      <c r="I93" s="103"/>
    </row>
    <row r="94" spans="2:9">
      <c r="B94" s="103"/>
      <c r="C94" s="103"/>
      <c r="D94" s="103"/>
      <c r="E94" s="103"/>
      <c r="F94" s="103"/>
      <c r="G94" s="103"/>
      <c r="H94" s="103"/>
      <c r="I94" s="103"/>
    </row>
    <row r="95" spans="2:9">
      <c r="B95" s="103"/>
      <c r="C95" s="103"/>
      <c r="D95" s="103"/>
      <c r="E95" s="103"/>
      <c r="F95" s="103"/>
      <c r="G95" s="103"/>
      <c r="H95" s="103"/>
      <c r="I95" s="103"/>
    </row>
    <row r="96" spans="2:9">
      <c r="B96" s="103"/>
      <c r="C96" s="103"/>
      <c r="D96" s="103"/>
      <c r="E96" s="103"/>
      <c r="F96" s="103"/>
      <c r="G96" s="103"/>
      <c r="H96" s="103"/>
      <c r="I96" s="103"/>
    </row>
    <row r="97" spans="2:9">
      <c r="B97" s="103"/>
      <c r="C97" s="103"/>
      <c r="D97" s="103"/>
      <c r="E97" s="103"/>
      <c r="F97" s="103"/>
      <c r="G97" s="103"/>
      <c r="H97" s="103"/>
      <c r="I97" s="103"/>
    </row>
    <row r="98" spans="2:9">
      <c r="B98" s="103"/>
      <c r="C98" s="103"/>
      <c r="D98" s="103"/>
      <c r="E98" s="103"/>
      <c r="F98" s="103"/>
      <c r="G98" s="103"/>
      <c r="H98" s="103"/>
      <c r="I98" s="103"/>
    </row>
    <row r="99" spans="2:9">
      <c r="B99" s="103"/>
      <c r="C99" s="103"/>
      <c r="D99" s="103"/>
      <c r="E99" s="103"/>
      <c r="F99" s="103"/>
      <c r="G99" s="103"/>
      <c r="H99" s="103"/>
      <c r="I99" s="103"/>
    </row>
    <row r="100" spans="2:9">
      <c r="B100" s="103"/>
      <c r="C100" s="103"/>
      <c r="D100" s="103"/>
      <c r="E100" s="103"/>
      <c r="F100" s="103"/>
      <c r="G100" s="103"/>
      <c r="H100" s="103"/>
      <c r="I100" s="103"/>
    </row>
    <row r="101" spans="2:9">
      <c r="B101" s="103"/>
      <c r="C101" s="103"/>
      <c r="D101" s="103"/>
      <c r="E101" s="103"/>
      <c r="F101" s="103"/>
      <c r="G101" s="103"/>
      <c r="H101" s="103"/>
      <c r="I101" s="103"/>
    </row>
    <row r="102" spans="2:9">
      <c r="B102" s="103"/>
      <c r="C102" s="103"/>
      <c r="D102" s="103"/>
      <c r="E102" s="103"/>
      <c r="F102" s="103"/>
      <c r="G102" s="103"/>
      <c r="H102" s="103"/>
      <c r="I102" s="103"/>
    </row>
    <row r="103" spans="2:9">
      <c r="B103" s="103"/>
      <c r="C103" s="103"/>
      <c r="D103" s="103"/>
      <c r="E103" s="103"/>
      <c r="F103" s="103"/>
      <c r="G103" s="103"/>
      <c r="H103" s="103"/>
      <c r="I103" s="103"/>
    </row>
    <row r="104" spans="2:9">
      <c r="B104" s="103"/>
      <c r="C104" s="103"/>
      <c r="D104" s="103"/>
      <c r="E104" s="103"/>
      <c r="F104" s="103"/>
      <c r="G104" s="103"/>
      <c r="H104" s="103"/>
      <c r="I104" s="103"/>
    </row>
    <row r="105" spans="2:9">
      <c r="B105" s="103"/>
      <c r="C105" s="103"/>
      <c r="D105" s="103"/>
      <c r="E105" s="103"/>
      <c r="F105" s="103"/>
      <c r="G105" s="103"/>
      <c r="H105" s="103"/>
      <c r="I105" s="103"/>
    </row>
    <row r="106" spans="2:9">
      <c r="B106" s="103"/>
      <c r="C106" s="103"/>
      <c r="D106" s="103"/>
      <c r="E106" s="103"/>
      <c r="F106" s="103"/>
      <c r="G106" s="103"/>
      <c r="H106" s="103"/>
      <c r="I106" s="103"/>
    </row>
    <row r="107" spans="2:9">
      <c r="B107" s="103"/>
      <c r="C107" s="103"/>
      <c r="D107" s="103"/>
      <c r="E107" s="103"/>
      <c r="F107" s="103"/>
      <c r="G107" s="103"/>
      <c r="H107" s="103"/>
      <c r="I107" s="103"/>
    </row>
    <row r="108" spans="2:9">
      <c r="B108" s="103"/>
      <c r="C108" s="103"/>
      <c r="D108" s="103"/>
      <c r="E108" s="103"/>
      <c r="F108" s="103"/>
      <c r="G108" s="103"/>
      <c r="H108" s="103"/>
      <c r="I108" s="103"/>
    </row>
    <row r="109" spans="2:9">
      <c r="B109" s="103"/>
      <c r="C109" s="103"/>
      <c r="D109" s="103"/>
      <c r="E109" s="103"/>
      <c r="F109" s="103"/>
      <c r="G109" s="103"/>
      <c r="H109" s="103"/>
      <c r="I109" s="103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185</v>
      </c>
      <c r="C1" s="81" t="s" vm="1">
        <v>239</v>
      </c>
    </row>
    <row r="2" spans="2:60">
      <c r="B2" s="57" t="s">
        <v>184</v>
      </c>
      <c r="C2" s="81" t="s">
        <v>240</v>
      </c>
    </row>
    <row r="3" spans="2:60">
      <c r="B3" s="57" t="s">
        <v>186</v>
      </c>
      <c r="C3" s="81" t="s">
        <v>241</v>
      </c>
    </row>
    <row r="4" spans="2:60">
      <c r="B4" s="57" t="s">
        <v>187</v>
      </c>
      <c r="C4" s="81">
        <v>9599</v>
      </c>
    </row>
    <row r="6" spans="2:60" ht="26.25" customHeight="1">
      <c r="B6" s="152" t="s">
        <v>221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60" s="3" customFormat="1" ht="66">
      <c r="B7" s="60" t="s">
        <v>122</v>
      </c>
      <c r="C7" s="60" t="s">
        <v>123</v>
      </c>
      <c r="D7" s="60" t="s">
        <v>15</v>
      </c>
      <c r="E7" s="60" t="s">
        <v>16</v>
      </c>
      <c r="F7" s="60" t="s">
        <v>59</v>
      </c>
      <c r="G7" s="60" t="s">
        <v>107</v>
      </c>
      <c r="H7" s="60" t="s">
        <v>56</v>
      </c>
      <c r="I7" s="60" t="s">
        <v>116</v>
      </c>
      <c r="J7" s="80" t="s">
        <v>188</v>
      </c>
      <c r="K7" s="60" t="s">
        <v>189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185</v>
      </c>
      <c r="C1" s="81" t="s" vm="1">
        <v>239</v>
      </c>
    </row>
    <row r="2" spans="2:60">
      <c r="B2" s="57" t="s">
        <v>184</v>
      </c>
      <c r="C2" s="81" t="s">
        <v>240</v>
      </c>
    </row>
    <row r="3" spans="2:60">
      <c r="B3" s="57" t="s">
        <v>186</v>
      </c>
      <c r="C3" s="81" t="s">
        <v>241</v>
      </c>
    </row>
    <row r="4" spans="2:60">
      <c r="B4" s="57" t="s">
        <v>187</v>
      </c>
      <c r="C4" s="81">
        <v>9599</v>
      </c>
    </row>
    <row r="6" spans="2:60" ht="26.25" customHeight="1">
      <c r="B6" s="152" t="s">
        <v>222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60" s="3" customFormat="1" ht="78.75">
      <c r="B7" s="60" t="s">
        <v>122</v>
      </c>
      <c r="C7" s="79" t="s">
        <v>238</v>
      </c>
      <c r="D7" s="62" t="s">
        <v>15</v>
      </c>
      <c r="E7" s="62" t="s">
        <v>16</v>
      </c>
      <c r="F7" s="62" t="s">
        <v>59</v>
      </c>
      <c r="G7" s="62" t="s">
        <v>107</v>
      </c>
      <c r="H7" s="62" t="s">
        <v>56</v>
      </c>
      <c r="I7" s="62" t="s">
        <v>116</v>
      </c>
      <c r="J7" s="79" t="s">
        <v>188</v>
      </c>
      <c r="K7" s="64" t="s">
        <v>189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185</v>
      </c>
      <c r="C1" s="81" t="s" vm="1">
        <v>239</v>
      </c>
    </row>
    <row r="2" spans="2:47">
      <c r="B2" s="57" t="s">
        <v>184</v>
      </c>
      <c r="C2" s="81" t="s">
        <v>240</v>
      </c>
    </row>
    <row r="3" spans="2:47">
      <c r="B3" s="57" t="s">
        <v>186</v>
      </c>
      <c r="C3" s="81" t="s">
        <v>241</v>
      </c>
    </row>
    <row r="4" spans="2:47">
      <c r="B4" s="57" t="s">
        <v>187</v>
      </c>
      <c r="C4" s="81">
        <v>9599</v>
      </c>
    </row>
    <row r="6" spans="2:47" ht="26.25" customHeight="1">
      <c r="B6" s="152" t="s">
        <v>223</v>
      </c>
      <c r="C6" s="153"/>
      <c r="D6" s="153"/>
    </row>
    <row r="7" spans="2:47" s="3" customFormat="1" ht="47.25">
      <c r="B7" s="60" t="s">
        <v>122</v>
      </c>
      <c r="C7" s="66" t="s">
        <v>113</v>
      </c>
      <c r="D7" s="67" t="s">
        <v>112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3"/>
      <c r="C10" s="103"/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2"/>
      <c r="C11" s="103"/>
      <c r="D11" s="103"/>
    </row>
    <row r="12" spans="2:47">
      <c r="B12" s="102"/>
      <c r="C12" s="103"/>
      <c r="D12" s="10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3"/>
      <c r="C13" s="103"/>
      <c r="D13" s="10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3"/>
      <c r="C14" s="103"/>
      <c r="D14" s="103"/>
    </row>
    <row r="15" spans="2:47">
      <c r="B15" s="103"/>
      <c r="C15" s="103"/>
      <c r="D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3"/>
      <c r="C16" s="103"/>
      <c r="D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185</v>
      </c>
      <c r="C1" s="81" t="s" vm="1">
        <v>239</v>
      </c>
    </row>
    <row r="2" spans="2:18">
      <c r="B2" s="57" t="s">
        <v>184</v>
      </c>
      <c r="C2" s="81" t="s">
        <v>240</v>
      </c>
    </row>
    <row r="3" spans="2:18">
      <c r="B3" s="57" t="s">
        <v>186</v>
      </c>
      <c r="C3" s="81" t="s">
        <v>241</v>
      </c>
    </row>
    <row r="4" spans="2:18">
      <c r="B4" s="57" t="s">
        <v>187</v>
      </c>
      <c r="C4" s="81">
        <v>9599</v>
      </c>
    </row>
    <row r="6" spans="2:18" ht="26.25" customHeight="1">
      <c r="B6" s="152" t="s">
        <v>226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122</v>
      </c>
      <c r="C7" s="31" t="s">
        <v>48</v>
      </c>
      <c r="D7" s="73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224</v>
      </c>
      <c r="L7" s="31" t="s">
        <v>0</v>
      </c>
      <c r="M7" s="31" t="s">
        <v>225</v>
      </c>
      <c r="N7" s="31" t="s">
        <v>61</v>
      </c>
      <c r="O7" s="73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0.28515625" style="2" bestFit="1" customWidth="1"/>
    <col min="4" max="4" width="6.5703125" style="2" bestFit="1" customWidth="1"/>
    <col min="5" max="5" width="7.570312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8.28515625" style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185</v>
      </c>
      <c r="C1" s="81" t="s" vm="1">
        <v>239</v>
      </c>
    </row>
    <row r="2" spans="2:13">
      <c r="B2" s="57" t="s">
        <v>184</v>
      </c>
      <c r="C2" s="81" t="s">
        <v>240</v>
      </c>
    </row>
    <row r="3" spans="2:13">
      <c r="B3" s="57" t="s">
        <v>186</v>
      </c>
      <c r="C3" s="81" t="s">
        <v>241</v>
      </c>
    </row>
    <row r="4" spans="2:13">
      <c r="B4" s="57" t="s">
        <v>187</v>
      </c>
      <c r="C4" s="81">
        <v>9599</v>
      </c>
    </row>
    <row r="6" spans="2:13" ht="26.25" customHeight="1">
      <c r="B6" s="142" t="s">
        <v>215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spans="2:13" s="3" customFormat="1" ht="63">
      <c r="B7" s="13" t="s">
        <v>121</v>
      </c>
      <c r="C7" s="14" t="s">
        <v>48</v>
      </c>
      <c r="D7" s="14" t="s">
        <v>123</v>
      </c>
      <c r="E7" s="14" t="s">
        <v>15</v>
      </c>
      <c r="F7" s="14" t="s">
        <v>68</v>
      </c>
      <c r="G7" s="14" t="s">
        <v>107</v>
      </c>
      <c r="H7" s="14" t="s">
        <v>17</v>
      </c>
      <c r="I7" s="14" t="s">
        <v>19</v>
      </c>
      <c r="J7" s="14" t="s">
        <v>64</v>
      </c>
      <c r="K7" s="14" t="s">
        <v>188</v>
      </c>
      <c r="L7" s="14" t="s">
        <v>189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3" t="s">
        <v>47</v>
      </c>
      <c r="C10" s="124"/>
      <c r="D10" s="124"/>
      <c r="E10" s="124"/>
      <c r="F10" s="124"/>
      <c r="G10" s="124"/>
      <c r="H10" s="124"/>
      <c r="I10" s="124"/>
      <c r="J10" s="125">
        <v>9624.5379900000025</v>
      </c>
      <c r="K10" s="126">
        <v>1</v>
      </c>
      <c r="L10" s="126">
        <v>3.8734637226781776E-2</v>
      </c>
    </row>
    <row r="11" spans="2:13">
      <c r="B11" s="127" t="s">
        <v>237</v>
      </c>
      <c r="C11" s="124"/>
      <c r="D11" s="124"/>
      <c r="E11" s="124"/>
      <c r="F11" s="124"/>
      <c r="G11" s="124"/>
      <c r="H11" s="124"/>
      <c r="I11" s="124"/>
      <c r="J11" s="125">
        <v>9624.5379900000025</v>
      </c>
      <c r="K11" s="126">
        <v>1</v>
      </c>
      <c r="L11" s="126">
        <v>3.8734637226781776E-2</v>
      </c>
    </row>
    <row r="12" spans="2:13">
      <c r="B12" s="104" t="s">
        <v>45</v>
      </c>
      <c r="C12" s="85"/>
      <c r="D12" s="85"/>
      <c r="E12" s="85"/>
      <c r="F12" s="85"/>
      <c r="G12" s="85"/>
      <c r="H12" s="85"/>
      <c r="I12" s="85"/>
      <c r="J12" s="94">
        <v>8900.5033500000009</v>
      </c>
      <c r="K12" s="95">
        <v>0.92477201079654092</v>
      </c>
      <c r="L12" s="95">
        <v>3.5820708355685536E-2</v>
      </c>
    </row>
    <row r="13" spans="2:13">
      <c r="B13" s="90" t="s">
        <v>747</v>
      </c>
      <c r="C13" s="87" t="s">
        <v>748</v>
      </c>
      <c r="D13" s="87">
        <v>10</v>
      </c>
      <c r="E13" s="87" t="s">
        <v>290</v>
      </c>
      <c r="F13" s="87" t="s">
        <v>168</v>
      </c>
      <c r="G13" s="100" t="s">
        <v>170</v>
      </c>
      <c r="H13" s="101">
        <v>0</v>
      </c>
      <c r="I13" s="101">
        <v>0</v>
      </c>
      <c r="J13" s="97">
        <v>8900.5033500000009</v>
      </c>
      <c r="K13" s="98">
        <v>0.92477201079654092</v>
      </c>
      <c r="L13" s="98">
        <v>3.5820708355685536E-2</v>
      </c>
    </row>
    <row r="14" spans="2:13">
      <c r="B14" s="86"/>
      <c r="C14" s="87"/>
      <c r="D14" s="87"/>
      <c r="E14" s="87"/>
      <c r="F14" s="87"/>
      <c r="G14" s="87"/>
      <c r="H14" s="87"/>
      <c r="I14" s="87"/>
      <c r="J14" s="87"/>
      <c r="K14" s="98"/>
      <c r="L14" s="87"/>
    </row>
    <row r="15" spans="2:13">
      <c r="B15" s="104" t="s">
        <v>46</v>
      </c>
      <c r="C15" s="85"/>
      <c r="D15" s="85"/>
      <c r="E15" s="85"/>
      <c r="F15" s="85"/>
      <c r="G15" s="85"/>
      <c r="H15" s="85"/>
      <c r="I15" s="85"/>
      <c r="J15" s="94">
        <v>724.03464000000008</v>
      </c>
      <c r="K15" s="95">
        <v>7.5227989203458884E-2</v>
      </c>
      <c r="L15" s="95">
        <v>2.9139288710962365E-3</v>
      </c>
    </row>
    <row r="16" spans="2:13">
      <c r="B16" s="90" t="s">
        <v>747</v>
      </c>
      <c r="C16" s="87" t="s">
        <v>749</v>
      </c>
      <c r="D16" s="87">
        <v>10</v>
      </c>
      <c r="E16" s="87" t="s">
        <v>290</v>
      </c>
      <c r="F16" s="87" t="s">
        <v>168</v>
      </c>
      <c r="G16" s="100" t="s">
        <v>172</v>
      </c>
      <c r="H16" s="101">
        <v>0</v>
      </c>
      <c r="I16" s="101">
        <v>0</v>
      </c>
      <c r="J16" s="97">
        <v>1.4074000000000004</v>
      </c>
      <c r="K16" s="98">
        <v>1.4623039583430437E-4</v>
      </c>
      <c r="L16" s="98">
        <v>5.66418133417048E-6</v>
      </c>
    </row>
    <row r="17" spans="2:12">
      <c r="B17" s="90" t="s">
        <v>747</v>
      </c>
      <c r="C17" s="87" t="s">
        <v>750</v>
      </c>
      <c r="D17" s="87">
        <v>10</v>
      </c>
      <c r="E17" s="87" t="s">
        <v>290</v>
      </c>
      <c r="F17" s="87" t="s">
        <v>168</v>
      </c>
      <c r="G17" s="100" t="s">
        <v>179</v>
      </c>
      <c r="H17" s="101">
        <v>0</v>
      </c>
      <c r="I17" s="101">
        <v>0</v>
      </c>
      <c r="J17" s="97">
        <v>1.4419200000000003</v>
      </c>
      <c r="K17" s="98">
        <v>1.4981706150447643E-4</v>
      </c>
      <c r="L17" s="98">
        <v>5.8031095277583477E-6</v>
      </c>
    </row>
    <row r="18" spans="2:12">
      <c r="B18" s="90" t="s">
        <v>747</v>
      </c>
      <c r="C18" s="87" t="s">
        <v>751</v>
      </c>
      <c r="D18" s="87">
        <v>10</v>
      </c>
      <c r="E18" s="87" t="s">
        <v>290</v>
      </c>
      <c r="F18" s="87" t="s">
        <v>168</v>
      </c>
      <c r="G18" s="100" t="s">
        <v>171</v>
      </c>
      <c r="H18" s="101">
        <v>0</v>
      </c>
      <c r="I18" s="101">
        <v>0</v>
      </c>
      <c r="J18" s="97">
        <v>377.31459000000007</v>
      </c>
      <c r="K18" s="98">
        <v>3.9203397647973745E-2</v>
      </c>
      <c r="L18" s="98">
        <v>1.5185293859515331E-3</v>
      </c>
    </row>
    <row r="19" spans="2:12">
      <c r="B19" s="90" t="s">
        <v>747</v>
      </c>
      <c r="C19" s="87" t="s">
        <v>752</v>
      </c>
      <c r="D19" s="87">
        <v>10</v>
      </c>
      <c r="E19" s="87" t="s">
        <v>290</v>
      </c>
      <c r="F19" s="87" t="s">
        <v>168</v>
      </c>
      <c r="G19" s="100" t="s">
        <v>169</v>
      </c>
      <c r="H19" s="101">
        <v>0</v>
      </c>
      <c r="I19" s="101">
        <v>0</v>
      </c>
      <c r="J19" s="97">
        <v>343.87072999999998</v>
      </c>
      <c r="K19" s="98">
        <v>3.5728544098146353E-2</v>
      </c>
      <c r="L19" s="98">
        <v>1.3839321942827742E-3</v>
      </c>
    </row>
    <row r="20" spans="2:12">
      <c r="B20" s="86"/>
      <c r="C20" s="87"/>
      <c r="D20" s="87"/>
      <c r="E20" s="87"/>
      <c r="F20" s="87"/>
      <c r="G20" s="87"/>
      <c r="H20" s="87"/>
      <c r="I20" s="87"/>
      <c r="J20" s="87"/>
      <c r="K20" s="98"/>
      <c r="L20" s="87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33" t="s">
        <v>764</v>
      </c>
      <c r="C22" s="103"/>
      <c r="D22" s="103"/>
      <c r="E22" s="103"/>
      <c r="F22" s="103"/>
      <c r="G22" s="103"/>
      <c r="H22" s="103"/>
      <c r="I22" s="103"/>
      <c r="J22" s="97"/>
      <c r="K22" s="97"/>
      <c r="L22" s="97"/>
    </row>
    <row r="23" spans="2:12">
      <c r="B23" s="133" t="s">
        <v>118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2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conditionalFormatting sqref="B22">
    <cfRule type="cellIs" dxfId="31" priority="2" operator="equal">
      <formula>"NR3"</formula>
    </cfRule>
  </conditionalFormatting>
  <conditionalFormatting sqref="B22">
    <cfRule type="containsText" dxfId="30" priority="1" operator="containsText" text="הפרשה ">
      <formula>NOT(ISERROR(SEARCH("הפרשה ",B22)))</formula>
    </cfRule>
  </conditionalFormatting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185</v>
      </c>
      <c r="C1" s="81" t="s" vm="1">
        <v>239</v>
      </c>
    </row>
    <row r="2" spans="2:18">
      <c r="B2" s="57" t="s">
        <v>184</v>
      </c>
      <c r="C2" s="81" t="s">
        <v>240</v>
      </c>
    </row>
    <row r="3" spans="2:18">
      <c r="B3" s="57" t="s">
        <v>186</v>
      </c>
      <c r="C3" s="81" t="s">
        <v>241</v>
      </c>
    </row>
    <row r="4" spans="2:18">
      <c r="B4" s="57" t="s">
        <v>187</v>
      </c>
      <c r="C4" s="81">
        <v>9599</v>
      </c>
    </row>
    <row r="6" spans="2:18" ht="26.25" customHeight="1">
      <c r="B6" s="152" t="s">
        <v>227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122</v>
      </c>
      <c r="C7" s="31" t="s">
        <v>48</v>
      </c>
      <c r="D7" s="73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224</v>
      </c>
      <c r="L7" s="31" t="s">
        <v>0</v>
      </c>
      <c r="M7" s="31" t="s">
        <v>225</v>
      </c>
      <c r="N7" s="31" t="s">
        <v>61</v>
      </c>
      <c r="O7" s="73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185</v>
      </c>
      <c r="C1" s="81" t="s" vm="1">
        <v>239</v>
      </c>
    </row>
    <row r="2" spans="2:18">
      <c r="B2" s="57" t="s">
        <v>184</v>
      </c>
      <c r="C2" s="81" t="s">
        <v>240</v>
      </c>
    </row>
    <row r="3" spans="2:18">
      <c r="B3" s="57" t="s">
        <v>186</v>
      </c>
      <c r="C3" s="81" t="s">
        <v>241</v>
      </c>
    </row>
    <row r="4" spans="2:18">
      <c r="B4" s="57" t="s">
        <v>187</v>
      </c>
      <c r="C4" s="81">
        <v>9599</v>
      </c>
    </row>
    <row r="6" spans="2:18" ht="26.25" customHeight="1">
      <c r="B6" s="152" t="s">
        <v>230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122</v>
      </c>
      <c r="C7" s="31" t="s">
        <v>48</v>
      </c>
      <c r="D7" s="73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224</v>
      </c>
      <c r="L7" s="31" t="s">
        <v>0</v>
      </c>
      <c r="M7" s="31" t="s">
        <v>225</v>
      </c>
      <c r="N7" s="31" t="s">
        <v>61</v>
      </c>
      <c r="O7" s="73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2"/>
      <c r="R24" s="2"/>
      <c r="S24" s="2"/>
      <c r="T24" s="2"/>
      <c r="U24" s="2"/>
      <c r="V24" s="2"/>
      <c r="W24" s="2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2"/>
      <c r="R25" s="2"/>
      <c r="S25" s="2"/>
      <c r="T25" s="2"/>
      <c r="U25" s="2"/>
      <c r="V25" s="2"/>
      <c r="W25" s="2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2"/>
      <c r="R26" s="2"/>
      <c r="S26" s="2"/>
      <c r="T26" s="2"/>
      <c r="U26" s="2"/>
      <c r="V26" s="2"/>
      <c r="W26" s="2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2"/>
      <c r="R27" s="2"/>
      <c r="S27" s="2"/>
      <c r="T27" s="2"/>
      <c r="U27" s="2"/>
      <c r="V27" s="2"/>
      <c r="W27" s="2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2"/>
      <c r="R28" s="2"/>
      <c r="S28" s="2"/>
      <c r="T28" s="2"/>
      <c r="U28" s="2"/>
      <c r="V28" s="2"/>
      <c r="W28" s="2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2"/>
      <c r="R29" s="2"/>
      <c r="S29" s="2"/>
      <c r="T29" s="2"/>
      <c r="U29" s="2"/>
      <c r="V29" s="2"/>
      <c r="W29" s="2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2"/>
      <c r="R30" s="2"/>
      <c r="S30" s="2"/>
      <c r="T30" s="2"/>
      <c r="U30" s="2"/>
      <c r="V30" s="2"/>
      <c r="W30" s="2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0.28515625" style="2" bestFit="1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0.28515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185</v>
      </c>
      <c r="C1" s="81" t="s" vm="1">
        <v>239</v>
      </c>
    </row>
    <row r="2" spans="2:52">
      <c r="B2" s="57" t="s">
        <v>184</v>
      </c>
      <c r="C2" s="81" t="s">
        <v>240</v>
      </c>
    </row>
    <row r="3" spans="2:52">
      <c r="B3" s="57" t="s">
        <v>186</v>
      </c>
      <c r="C3" s="81" t="s">
        <v>241</v>
      </c>
    </row>
    <row r="4" spans="2:52">
      <c r="B4" s="57" t="s">
        <v>187</v>
      </c>
      <c r="C4" s="81">
        <v>9599</v>
      </c>
    </row>
    <row r="6" spans="2:52" ht="21.75" customHeight="1">
      <c r="B6" s="144" t="s">
        <v>216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6"/>
    </row>
    <row r="7" spans="2:52" ht="27.75" customHeight="1">
      <c r="B7" s="147" t="s">
        <v>92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9"/>
      <c r="AT7" s="3"/>
      <c r="AU7" s="3"/>
    </row>
    <row r="8" spans="2:52" s="3" customFormat="1" ht="67.5" customHeight="1">
      <c r="B8" s="23" t="s">
        <v>121</v>
      </c>
      <c r="C8" s="31" t="s">
        <v>48</v>
      </c>
      <c r="D8" s="73" t="s">
        <v>125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0</v>
      </c>
      <c r="M8" s="31" t="s">
        <v>111</v>
      </c>
      <c r="N8" s="31" t="s">
        <v>64</v>
      </c>
      <c r="O8" s="31" t="s">
        <v>61</v>
      </c>
      <c r="P8" s="73" t="s">
        <v>188</v>
      </c>
      <c r="Q8" s="74" t="s">
        <v>190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65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2" t="s">
        <v>28</v>
      </c>
      <c r="C11" s="83"/>
      <c r="D11" s="83"/>
      <c r="E11" s="83"/>
      <c r="F11" s="83"/>
      <c r="G11" s="83"/>
      <c r="H11" s="91">
        <v>6.5574516644502516</v>
      </c>
      <c r="I11" s="83"/>
      <c r="J11" s="83"/>
      <c r="K11" s="92">
        <v>1.0435933511514109E-2</v>
      </c>
      <c r="L11" s="91"/>
      <c r="M11" s="93"/>
      <c r="N11" s="91">
        <v>47496.017670000008</v>
      </c>
      <c r="O11" s="83"/>
      <c r="P11" s="92">
        <v>1</v>
      </c>
      <c r="Q11" s="92">
        <v>0.19115109900088481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8.75" customHeight="1">
      <c r="B12" s="84" t="s">
        <v>237</v>
      </c>
      <c r="C12" s="85"/>
      <c r="D12" s="85"/>
      <c r="E12" s="85"/>
      <c r="F12" s="85"/>
      <c r="G12" s="85"/>
      <c r="H12" s="94">
        <v>6.5574516644502516</v>
      </c>
      <c r="I12" s="85"/>
      <c r="J12" s="85"/>
      <c r="K12" s="95">
        <v>1.043593351151411E-2</v>
      </c>
      <c r="L12" s="94"/>
      <c r="M12" s="96"/>
      <c r="N12" s="94">
        <v>47496.017670000008</v>
      </c>
      <c r="O12" s="85"/>
      <c r="P12" s="95">
        <v>1</v>
      </c>
      <c r="Q12" s="95">
        <v>0.19115109900088481</v>
      </c>
      <c r="AV12" s="4"/>
    </row>
    <row r="13" spans="2:52">
      <c r="B13" s="86" t="s">
        <v>27</v>
      </c>
      <c r="C13" s="87"/>
      <c r="D13" s="87"/>
      <c r="E13" s="87"/>
      <c r="F13" s="87"/>
      <c r="G13" s="87"/>
      <c r="H13" s="97">
        <v>6.1570008047084519</v>
      </c>
      <c r="I13" s="87"/>
      <c r="J13" s="87"/>
      <c r="K13" s="98">
        <v>5.0309631373482207E-3</v>
      </c>
      <c r="L13" s="97"/>
      <c r="M13" s="99"/>
      <c r="N13" s="97">
        <v>26403.88571000001</v>
      </c>
      <c r="O13" s="87"/>
      <c r="P13" s="98">
        <v>0.55591788544153131</v>
      </c>
      <c r="Q13" s="98">
        <v>0.10626431475639668</v>
      </c>
    </row>
    <row r="14" spans="2:52">
      <c r="B14" s="88" t="s">
        <v>26</v>
      </c>
      <c r="C14" s="85"/>
      <c r="D14" s="85"/>
      <c r="E14" s="85"/>
      <c r="F14" s="85"/>
      <c r="G14" s="85"/>
      <c r="H14" s="94">
        <v>6.1570008047084519</v>
      </c>
      <c r="I14" s="85"/>
      <c r="J14" s="85"/>
      <c r="K14" s="95">
        <v>5.0309631373482207E-3</v>
      </c>
      <c r="L14" s="94"/>
      <c r="M14" s="96"/>
      <c r="N14" s="94">
        <v>26403.88571000001</v>
      </c>
      <c r="O14" s="85"/>
      <c r="P14" s="95">
        <v>0.55591788544153131</v>
      </c>
      <c r="Q14" s="95">
        <v>0.10626431475639668</v>
      </c>
    </row>
    <row r="15" spans="2:52">
      <c r="B15" s="89" t="s">
        <v>242</v>
      </c>
      <c r="C15" s="87" t="s">
        <v>243</v>
      </c>
      <c r="D15" s="100" t="s">
        <v>126</v>
      </c>
      <c r="E15" s="87" t="s">
        <v>244</v>
      </c>
      <c r="F15" s="87"/>
      <c r="G15" s="87"/>
      <c r="H15" s="97">
        <v>4.2500000000000009</v>
      </c>
      <c r="I15" s="100" t="s">
        <v>170</v>
      </c>
      <c r="J15" s="101">
        <v>0.04</v>
      </c>
      <c r="K15" s="98">
        <v>7.0000000000000021E-4</v>
      </c>
      <c r="L15" s="97">
        <v>1550000.0000000002</v>
      </c>
      <c r="M15" s="99">
        <v>154.33000000000001</v>
      </c>
      <c r="N15" s="97">
        <v>2392.1150299999999</v>
      </c>
      <c r="O15" s="98">
        <v>9.9692516121405427E-5</v>
      </c>
      <c r="P15" s="98">
        <v>5.0364538909773389E-2</v>
      </c>
      <c r="Q15" s="98">
        <v>9.6272369632760084E-3</v>
      </c>
    </row>
    <row r="16" spans="2:52" ht="20.25">
      <c r="B16" s="89" t="s">
        <v>245</v>
      </c>
      <c r="C16" s="87" t="s">
        <v>246</v>
      </c>
      <c r="D16" s="100" t="s">
        <v>126</v>
      </c>
      <c r="E16" s="87" t="s">
        <v>244</v>
      </c>
      <c r="F16" s="87"/>
      <c r="G16" s="87"/>
      <c r="H16" s="97">
        <v>1.3</v>
      </c>
      <c r="I16" s="100" t="s">
        <v>170</v>
      </c>
      <c r="J16" s="101">
        <v>3.5000000000000003E-2</v>
      </c>
      <c r="K16" s="98">
        <v>3.0000000000000001E-3</v>
      </c>
      <c r="L16" s="97">
        <v>8750000.0000000019</v>
      </c>
      <c r="M16" s="99">
        <v>123.8</v>
      </c>
      <c r="N16" s="97">
        <v>10832.500580000002</v>
      </c>
      <c r="O16" s="98">
        <v>4.4472520582009597E-4</v>
      </c>
      <c r="P16" s="98">
        <v>0.2280717649901447</v>
      </c>
      <c r="Q16" s="98">
        <v>4.3596168528937683E-2</v>
      </c>
      <c r="AT16" s="4"/>
    </row>
    <row r="17" spans="2:47" ht="20.25">
      <c r="B17" s="89" t="s">
        <v>247</v>
      </c>
      <c r="C17" s="87" t="s">
        <v>248</v>
      </c>
      <c r="D17" s="100" t="s">
        <v>126</v>
      </c>
      <c r="E17" s="87" t="s">
        <v>244</v>
      </c>
      <c r="F17" s="87"/>
      <c r="G17" s="87"/>
      <c r="H17" s="97">
        <v>14.770000000000001</v>
      </c>
      <c r="I17" s="100" t="s">
        <v>170</v>
      </c>
      <c r="J17" s="101">
        <v>0.04</v>
      </c>
      <c r="K17" s="98">
        <v>1.1399999999999999E-2</v>
      </c>
      <c r="L17" s="97">
        <v>3781170.0000000005</v>
      </c>
      <c r="M17" s="99">
        <v>178.62</v>
      </c>
      <c r="N17" s="97">
        <v>6753.9257800000014</v>
      </c>
      <c r="O17" s="98">
        <v>2.3309471943062595E-4</v>
      </c>
      <c r="P17" s="98">
        <v>0.14219983298233432</v>
      </c>
      <c r="Q17" s="98">
        <v>2.7181654352315475E-2</v>
      </c>
      <c r="AU17" s="4"/>
    </row>
    <row r="18" spans="2:47">
      <c r="B18" s="89" t="s">
        <v>249</v>
      </c>
      <c r="C18" s="87" t="s">
        <v>250</v>
      </c>
      <c r="D18" s="100" t="s">
        <v>126</v>
      </c>
      <c r="E18" s="87" t="s">
        <v>244</v>
      </c>
      <c r="F18" s="87"/>
      <c r="G18" s="87"/>
      <c r="H18" s="97">
        <v>18.989999999999998</v>
      </c>
      <c r="I18" s="100" t="s">
        <v>170</v>
      </c>
      <c r="J18" s="101">
        <v>2.75E-2</v>
      </c>
      <c r="K18" s="98">
        <v>1.3500000000000002E-2</v>
      </c>
      <c r="L18" s="97">
        <v>358477.00000000006</v>
      </c>
      <c r="M18" s="99">
        <v>137.66999999999999</v>
      </c>
      <c r="N18" s="97">
        <v>493.51528000000008</v>
      </c>
      <c r="O18" s="98">
        <v>2.0281507278020504E-5</v>
      </c>
      <c r="P18" s="98">
        <v>1.0390666506588403E-2</v>
      </c>
      <c r="Q18" s="98">
        <v>1.9861873220860578E-3</v>
      </c>
      <c r="AT18" s="3"/>
    </row>
    <row r="19" spans="2:47">
      <c r="B19" s="89" t="s">
        <v>251</v>
      </c>
      <c r="C19" s="87" t="s">
        <v>252</v>
      </c>
      <c r="D19" s="100" t="s">
        <v>126</v>
      </c>
      <c r="E19" s="87" t="s">
        <v>244</v>
      </c>
      <c r="F19" s="87"/>
      <c r="G19" s="87"/>
      <c r="H19" s="97">
        <v>6.42</v>
      </c>
      <c r="I19" s="100" t="s">
        <v>170</v>
      </c>
      <c r="J19" s="101">
        <v>1.7500000000000002E-2</v>
      </c>
      <c r="K19" s="98">
        <v>4.0000000000000001E-3</v>
      </c>
      <c r="L19" s="97">
        <v>1167050.0000000002</v>
      </c>
      <c r="M19" s="99">
        <v>110.03</v>
      </c>
      <c r="N19" s="97">
        <v>1284.1051200000004</v>
      </c>
      <c r="O19" s="98">
        <v>8.4184034139599587E-5</v>
      </c>
      <c r="P19" s="98">
        <v>2.7036058663315723E-2</v>
      </c>
      <c r="Q19" s="98">
        <v>5.1679723261451932E-3</v>
      </c>
      <c r="AU19" s="3"/>
    </row>
    <row r="20" spans="2:47">
      <c r="B20" s="89" t="s">
        <v>253</v>
      </c>
      <c r="C20" s="87" t="s">
        <v>254</v>
      </c>
      <c r="D20" s="100" t="s">
        <v>126</v>
      </c>
      <c r="E20" s="87" t="s">
        <v>244</v>
      </c>
      <c r="F20" s="87"/>
      <c r="G20" s="87"/>
      <c r="H20" s="97">
        <v>2.75</v>
      </c>
      <c r="I20" s="100" t="s">
        <v>170</v>
      </c>
      <c r="J20" s="101">
        <v>0.03</v>
      </c>
      <c r="K20" s="98">
        <v>-6.9999999999999988E-4</v>
      </c>
      <c r="L20" s="97">
        <v>1232370.0000000002</v>
      </c>
      <c r="M20" s="99">
        <v>118.92</v>
      </c>
      <c r="N20" s="97">
        <v>1465.5343600000003</v>
      </c>
      <c r="O20" s="98">
        <v>8.0388074330642434E-5</v>
      </c>
      <c r="P20" s="98">
        <v>3.0855941864062392E-2</v>
      </c>
      <c r="Q20" s="98">
        <v>5.8981471980229369E-3</v>
      </c>
    </row>
    <row r="21" spans="2:47">
      <c r="B21" s="89" t="s">
        <v>255</v>
      </c>
      <c r="C21" s="87" t="s">
        <v>256</v>
      </c>
      <c r="D21" s="100" t="s">
        <v>126</v>
      </c>
      <c r="E21" s="87" t="s">
        <v>244</v>
      </c>
      <c r="F21" s="87"/>
      <c r="G21" s="87"/>
      <c r="H21" s="97">
        <v>3.83</v>
      </c>
      <c r="I21" s="100" t="s">
        <v>170</v>
      </c>
      <c r="J21" s="101">
        <v>1E-3</v>
      </c>
      <c r="K21" s="98">
        <v>0</v>
      </c>
      <c r="L21" s="97">
        <v>870000.00000000012</v>
      </c>
      <c r="M21" s="99">
        <v>100.08</v>
      </c>
      <c r="N21" s="97">
        <v>870.69603000000018</v>
      </c>
      <c r="O21" s="98">
        <v>1.086256643489446E-4</v>
      </c>
      <c r="P21" s="98">
        <v>1.8331979663001503E-2</v>
      </c>
      <c r="Q21" s="98">
        <v>3.5041780594446074E-3</v>
      </c>
    </row>
    <row r="22" spans="2:47">
      <c r="B22" s="89" t="s">
        <v>257</v>
      </c>
      <c r="C22" s="87" t="s">
        <v>258</v>
      </c>
      <c r="D22" s="100" t="s">
        <v>126</v>
      </c>
      <c r="E22" s="87" t="s">
        <v>244</v>
      </c>
      <c r="F22" s="87"/>
      <c r="G22" s="87"/>
      <c r="H22" s="97">
        <v>8.58</v>
      </c>
      <c r="I22" s="100" t="s">
        <v>170</v>
      </c>
      <c r="J22" s="101">
        <v>7.4999999999999997E-3</v>
      </c>
      <c r="K22" s="98">
        <v>5.6999999999999993E-3</v>
      </c>
      <c r="L22" s="97">
        <v>346400.00000000006</v>
      </c>
      <c r="M22" s="99">
        <v>100.95</v>
      </c>
      <c r="N22" s="97">
        <v>349.69081000000006</v>
      </c>
      <c r="O22" s="98">
        <v>3.3872119060889637E-5</v>
      </c>
      <c r="P22" s="98">
        <v>7.3625290530594497E-3</v>
      </c>
      <c r="Q22" s="98">
        <v>1.4073555199182576E-3</v>
      </c>
    </row>
    <row r="23" spans="2:47">
      <c r="B23" s="89" t="s">
        <v>259</v>
      </c>
      <c r="C23" s="87" t="s">
        <v>260</v>
      </c>
      <c r="D23" s="100" t="s">
        <v>126</v>
      </c>
      <c r="E23" s="87" t="s">
        <v>244</v>
      </c>
      <c r="F23" s="87"/>
      <c r="G23" s="87"/>
      <c r="H23" s="97">
        <v>5.4</v>
      </c>
      <c r="I23" s="100" t="s">
        <v>170</v>
      </c>
      <c r="J23" s="101">
        <v>2.75E-2</v>
      </c>
      <c r="K23" s="98">
        <v>2.3E-3</v>
      </c>
      <c r="L23" s="97">
        <v>1662900.0000000002</v>
      </c>
      <c r="M23" s="99">
        <v>117.85</v>
      </c>
      <c r="N23" s="97">
        <v>1959.7275700000002</v>
      </c>
      <c r="O23" s="98">
        <v>1.0254089796449937E-4</v>
      </c>
      <c r="P23" s="98">
        <v>4.1260881777838529E-2</v>
      </c>
      <c r="Q23" s="98">
        <v>7.8870628975794173E-3</v>
      </c>
    </row>
    <row r="24" spans="2:47">
      <c r="B24" s="89" t="s">
        <v>261</v>
      </c>
      <c r="C24" s="87" t="s">
        <v>262</v>
      </c>
      <c r="D24" s="100" t="s">
        <v>126</v>
      </c>
      <c r="E24" s="87" t="s">
        <v>244</v>
      </c>
      <c r="F24" s="87"/>
      <c r="G24" s="87"/>
      <c r="H24" s="97">
        <v>0.41000000000000003</v>
      </c>
      <c r="I24" s="100" t="s">
        <v>170</v>
      </c>
      <c r="J24" s="101">
        <v>0.01</v>
      </c>
      <c r="K24" s="98">
        <v>7.8000000000000005E-3</v>
      </c>
      <c r="L24" s="97">
        <v>2020.0000000000002</v>
      </c>
      <c r="M24" s="99">
        <v>102.73</v>
      </c>
      <c r="N24" s="97">
        <v>2.0751500000000003</v>
      </c>
      <c r="O24" s="98">
        <v>1.5276897451288911E-7</v>
      </c>
      <c r="P24" s="98">
        <v>4.3691031412739488E-5</v>
      </c>
      <c r="Q24" s="98">
        <v>8.3515886710273345E-6</v>
      </c>
    </row>
    <row r="25" spans="2:47">
      <c r="B25" s="90"/>
      <c r="C25" s="87"/>
      <c r="D25" s="87"/>
      <c r="E25" s="87"/>
      <c r="F25" s="87"/>
      <c r="G25" s="87"/>
      <c r="H25" s="87"/>
      <c r="I25" s="87"/>
      <c r="J25" s="87"/>
      <c r="K25" s="98"/>
      <c r="L25" s="97"/>
      <c r="M25" s="99"/>
      <c r="N25" s="87"/>
      <c r="O25" s="87"/>
      <c r="P25" s="98"/>
      <c r="Q25" s="87"/>
    </row>
    <row r="26" spans="2:47">
      <c r="B26" s="86" t="s">
        <v>49</v>
      </c>
      <c r="C26" s="87"/>
      <c r="D26" s="87"/>
      <c r="E26" s="87"/>
      <c r="F26" s="87"/>
      <c r="G26" s="87"/>
      <c r="H26" s="97">
        <v>7.0587503834771201</v>
      </c>
      <c r="I26" s="87"/>
      <c r="J26" s="87"/>
      <c r="K26" s="98">
        <v>1.6978948415843305E-2</v>
      </c>
      <c r="L26" s="97"/>
      <c r="M26" s="99"/>
      <c r="N26" s="97">
        <v>21092.131960000006</v>
      </c>
      <c r="O26" s="87"/>
      <c r="P26" s="98">
        <v>0.44408211455846891</v>
      </c>
      <c r="Q26" s="98">
        <v>8.4886784244488159E-2</v>
      </c>
    </row>
    <row r="27" spans="2:47">
      <c r="B27" s="88" t="s">
        <v>25</v>
      </c>
      <c r="C27" s="85"/>
      <c r="D27" s="85"/>
      <c r="E27" s="85"/>
      <c r="F27" s="85"/>
      <c r="G27" s="85"/>
      <c r="H27" s="94">
        <v>7.0587503834771201</v>
      </c>
      <c r="I27" s="85"/>
      <c r="J27" s="85"/>
      <c r="K27" s="95">
        <v>1.6978948415843305E-2</v>
      </c>
      <c r="L27" s="94"/>
      <c r="M27" s="96"/>
      <c r="N27" s="94">
        <v>21092.131960000006</v>
      </c>
      <c r="O27" s="85"/>
      <c r="P27" s="95">
        <v>0.44408211455846891</v>
      </c>
      <c r="Q27" s="95">
        <v>8.4886784244488159E-2</v>
      </c>
    </row>
    <row r="28" spans="2:47">
      <c r="B28" s="89" t="s">
        <v>263</v>
      </c>
      <c r="C28" s="87" t="s">
        <v>264</v>
      </c>
      <c r="D28" s="100" t="s">
        <v>126</v>
      </c>
      <c r="E28" s="87" t="s">
        <v>244</v>
      </c>
      <c r="F28" s="87"/>
      <c r="G28" s="87"/>
      <c r="H28" s="97">
        <v>0.15999999999999995</v>
      </c>
      <c r="I28" s="100" t="s">
        <v>170</v>
      </c>
      <c r="J28" s="101">
        <v>5.5E-2</v>
      </c>
      <c r="K28" s="98">
        <v>1.6999999999999999E-3</v>
      </c>
      <c r="L28" s="97">
        <v>536338.00000000012</v>
      </c>
      <c r="M28" s="99">
        <v>105.47</v>
      </c>
      <c r="N28" s="97">
        <v>565.67568000000017</v>
      </c>
      <c r="O28" s="98">
        <v>4.2135694726087404E-5</v>
      </c>
      <c r="P28" s="98">
        <v>1.1909960197721985E-2</v>
      </c>
      <c r="Q28" s="98">
        <v>2.2766019808513529E-3</v>
      </c>
    </row>
    <row r="29" spans="2:47">
      <c r="B29" s="89" t="s">
        <v>265</v>
      </c>
      <c r="C29" s="87" t="s">
        <v>266</v>
      </c>
      <c r="D29" s="100" t="s">
        <v>126</v>
      </c>
      <c r="E29" s="87" t="s">
        <v>244</v>
      </c>
      <c r="F29" s="87"/>
      <c r="G29" s="87"/>
      <c r="H29" s="97">
        <v>7.94</v>
      </c>
      <c r="I29" s="100" t="s">
        <v>170</v>
      </c>
      <c r="J29" s="101">
        <v>6.25E-2</v>
      </c>
      <c r="K29" s="98">
        <v>2.0899999999999998E-2</v>
      </c>
      <c r="L29" s="97">
        <v>268400.00000000006</v>
      </c>
      <c r="M29" s="99">
        <v>137.69999999999999</v>
      </c>
      <c r="N29" s="97">
        <v>369.58681000000007</v>
      </c>
      <c r="O29" s="98">
        <v>1.6014649466233048E-5</v>
      </c>
      <c r="P29" s="98">
        <v>7.7814273307684661E-3</v>
      </c>
      <c r="Q29" s="98">
        <v>1.4874283860719139E-3</v>
      </c>
    </row>
    <row r="30" spans="2:47">
      <c r="B30" s="89" t="s">
        <v>267</v>
      </c>
      <c r="C30" s="87" t="s">
        <v>268</v>
      </c>
      <c r="D30" s="100" t="s">
        <v>126</v>
      </c>
      <c r="E30" s="87" t="s">
        <v>244</v>
      </c>
      <c r="F30" s="87"/>
      <c r="G30" s="87"/>
      <c r="H30" s="97">
        <v>6.3900000000000006</v>
      </c>
      <c r="I30" s="100" t="s">
        <v>170</v>
      </c>
      <c r="J30" s="101">
        <v>3.7499999999999999E-2</v>
      </c>
      <c r="K30" s="98">
        <v>1.7100000000000001E-2</v>
      </c>
      <c r="L30" s="97">
        <v>6739722.0000000009</v>
      </c>
      <c r="M30" s="99">
        <v>116.64</v>
      </c>
      <c r="N30" s="97">
        <v>7861.2119100000009</v>
      </c>
      <c r="O30" s="98">
        <v>4.5335930906805801E-4</v>
      </c>
      <c r="P30" s="98">
        <v>0.16551307447751334</v>
      </c>
      <c r="Q30" s="98">
        <v>3.1638006085391975E-2</v>
      </c>
    </row>
    <row r="31" spans="2:47">
      <c r="B31" s="89" t="s">
        <v>269</v>
      </c>
      <c r="C31" s="87" t="s">
        <v>270</v>
      </c>
      <c r="D31" s="100" t="s">
        <v>126</v>
      </c>
      <c r="E31" s="87" t="s">
        <v>244</v>
      </c>
      <c r="F31" s="87"/>
      <c r="G31" s="87"/>
      <c r="H31" s="97">
        <v>2.35</v>
      </c>
      <c r="I31" s="100" t="s">
        <v>170</v>
      </c>
      <c r="J31" s="101">
        <v>2.2499999999999999E-2</v>
      </c>
      <c r="K31" s="98">
        <v>4.5999999999999999E-3</v>
      </c>
      <c r="L31" s="97">
        <v>8000.0000000000009</v>
      </c>
      <c r="M31" s="99">
        <v>105.61</v>
      </c>
      <c r="N31" s="97">
        <v>8.4488100000000017</v>
      </c>
      <c r="O31" s="98">
        <v>5.2136831288928701E-7</v>
      </c>
      <c r="P31" s="98">
        <v>1.7788459779305958E-4</v>
      </c>
      <c r="Q31" s="98">
        <v>3.4002836363473707E-5</v>
      </c>
    </row>
    <row r="32" spans="2:47">
      <c r="B32" s="89" t="s">
        <v>271</v>
      </c>
      <c r="C32" s="87" t="s">
        <v>272</v>
      </c>
      <c r="D32" s="100" t="s">
        <v>126</v>
      </c>
      <c r="E32" s="87" t="s">
        <v>244</v>
      </c>
      <c r="F32" s="87"/>
      <c r="G32" s="87"/>
      <c r="H32" s="97">
        <v>1.8299999999999998</v>
      </c>
      <c r="I32" s="100" t="s">
        <v>170</v>
      </c>
      <c r="J32" s="101">
        <v>5.0000000000000001E-3</v>
      </c>
      <c r="K32" s="98">
        <v>3.2000000000000002E-3</v>
      </c>
      <c r="L32" s="97">
        <v>1200000.0000000002</v>
      </c>
      <c r="M32" s="99">
        <v>100.42</v>
      </c>
      <c r="N32" s="97">
        <v>1205.0400200000001</v>
      </c>
      <c r="O32" s="98">
        <v>9.1158824652810242E-5</v>
      </c>
      <c r="P32" s="98">
        <v>2.5371390678952471E-2</v>
      </c>
      <c r="Q32" s="98">
        <v>4.8497692114625708E-3</v>
      </c>
    </row>
    <row r="33" spans="2:17">
      <c r="B33" s="89" t="s">
        <v>273</v>
      </c>
      <c r="C33" s="87" t="s">
        <v>274</v>
      </c>
      <c r="D33" s="100" t="s">
        <v>126</v>
      </c>
      <c r="E33" s="87" t="s">
        <v>244</v>
      </c>
      <c r="F33" s="87"/>
      <c r="G33" s="87"/>
      <c r="H33" s="97">
        <v>4.4499999999999993</v>
      </c>
      <c r="I33" s="100" t="s">
        <v>170</v>
      </c>
      <c r="J33" s="101">
        <v>5.5E-2</v>
      </c>
      <c r="K33" s="98">
        <v>1.1399999999999999E-2</v>
      </c>
      <c r="L33" s="97">
        <v>355000.00000000006</v>
      </c>
      <c r="M33" s="99">
        <v>126.49</v>
      </c>
      <c r="N33" s="97">
        <v>449.03948000000008</v>
      </c>
      <c r="O33" s="98">
        <v>1.9769114563064096E-5</v>
      </c>
      <c r="P33" s="98">
        <v>9.4542553676795447E-3</v>
      </c>
      <c r="Q33" s="98">
        <v>1.8071913037669594E-3</v>
      </c>
    </row>
    <row r="34" spans="2:17">
      <c r="B34" s="89" t="s">
        <v>275</v>
      </c>
      <c r="C34" s="87" t="s">
        <v>276</v>
      </c>
      <c r="D34" s="100" t="s">
        <v>126</v>
      </c>
      <c r="E34" s="87" t="s">
        <v>244</v>
      </c>
      <c r="F34" s="87"/>
      <c r="G34" s="87"/>
      <c r="H34" s="97">
        <v>5.5299999999999994</v>
      </c>
      <c r="I34" s="100" t="s">
        <v>170</v>
      </c>
      <c r="J34" s="101">
        <v>4.2500000000000003E-2</v>
      </c>
      <c r="K34" s="98">
        <v>1.4599999999999997E-2</v>
      </c>
      <c r="L34" s="97">
        <v>1754784.0000000002</v>
      </c>
      <c r="M34" s="99">
        <v>119.77</v>
      </c>
      <c r="N34" s="97">
        <v>2101.7047700000003</v>
      </c>
      <c r="O34" s="98">
        <v>9.9401264500034009E-5</v>
      </c>
      <c r="P34" s="98">
        <v>4.4250126075885805E-2</v>
      </c>
      <c r="Q34" s="98">
        <v>8.4584602303332829E-3</v>
      </c>
    </row>
    <row r="35" spans="2:17">
      <c r="B35" s="89" t="s">
        <v>277</v>
      </c>
      <c r="C35" s="87" t="s">
        <v>278</v>
      </c>
      <c r="D35" s="100" t="s">
        <v>126</v>
      </c>
      <c r="E35" s="87" t="s">
        <v>244</v>
      </c>
      <c r="F35" s="87"/>
      <c r="G35" s="87"/>
      <c r="H35" s="97">
        <v>9.3299999999999983</v>
      </c>
      <c r="I35" s="100" t="s">
        <v>170</v>
      </c>
      <c r="J35" s="101">
        <v>0.02</v>
      </c>
      <c r="K35" s="98">
        <v>2.2399999999999996E-2</v>
      </c>
      <c r="L35" s="97">
        <v>691600.00000000012</v>
      </c>
      <c r="M35" s="99">
        <v>98.08</v>
      </c>
      <c r="N35" s="97">
        <v>678.32128000000012</v>
      </c>
      <c r="O35" s="98">
        <v>3.6126107067208877E-4</v>
      </c>
      <c r="P35" s="98">
        <v>1.4281645352099685E-2</v>
      </c>
      <c r="Q35" s="98">
        <v>2.7299522045947334E-3</v>
      </c>
    </row>
    <row r="36" spans="2:17">
      <c r="B36" s="89" t="s">
        <v>279</v>
      </c>
      <c r="C36" s="87" t="s">
        <v>280</v>
      </c>
      <c r="D36" s="100" t="s">
        <v>126</v>
      </c>
      <c r="E36" s="87" t="s">
        <v>244</v>
      </c>
      <c r="F36" s="87"/>
      <c r="G36" s="87"/>
      <c r="H36" s="97">
        <v>4.2400000000000011</v>
      </c>
      <c r="I36" s="100" t="s">
        <v>170</v>
      </c>
      <c r="J36" s="101">
        <v>0.01</v>
      </c>
      <c r="K36" s="98">
        <v>9.8999999999999991E-3</v>
      </c>
      <c r="L36" s="97">
        <v>3962208.0000000005</v>
      </c>
      <c r="M36" s="99">
        <v>100.71</v>
      </c>
      <c r="N36" s="97">
        <v>3990.3395200000004</v>
      </c>
      <c r="O36" s="98">
        <v>5.1292829918435487E-4</v>
      </c>
      <c r="P36" s="98">
        <v>8.4014191415471562E-2</v>
      </c>
      <c r="Q36" s="98">
        <v>1.6059405020738094E-2</v>
      </c>
    </row>
    <row r="37" spans="2:17">
      <c r="B37" s="89" t="s">
        <v>281</v>
      </c>
      <c r="C37" s="87" t="s">
        <v>282</v>
      </c>
      <c r="D37" s="100" t="s">
        <v>126</v>
      </c>
      <c r="E37" s="87" t="s">
        <v>244</v>
      </c>
      <c r="F37" s="87"/>
      <c r="G37" s="87"/>
      <c r="H37" s="97">
        <v>8.0699999999999985</v>
      </c>
      <c r="I37" s="100" t="s">
        <v>170</v>
      </c>
      <c r="J37" s="101">
        <v>1.7500000000000002E-2</v>
      </c>
      <c r="K37" s="98">
        <v>2.06E-2</v>
      </c>
      <c r="L37" s="97">
        <v>361900.00000000006</v>
      </c>
      <c r="M37" s="99">
        <v>98.14</v>
      </c>
      <c r="N37" s="97">
        <v>355.16865000000007</v>
      </c>
      <c r="O37" s="98">
        <v>2.4752219612033755E-5</v>
      </c>
      <c r="P37" s="98">
        <v>7.4778616697444905E-3</v>
      </c>
      <c r="Q37" s="98">
        <v>1.4294014763482508E-3</v>
      </c>
    </row>
    <row r="38" spans="2:17">
      <c r="B38" s="89" t="s">
        <v>283</v>
      </c>
      <c r="C38" s="87" t="s">
        <v>284</v>
      </c>
      <c r="D38" s="100" t="s">
        <v>126</v>
      </c>
      <c r="E38" s="87" t="s">
        <v>244</v>
      </c>
      <c r="F38" s="87"/>
      <c r="G38" s="87"/>
      <c r="H38" s="97">
        <v>15.300000000000002</v>
      </c>
      <c r="I38" s="100" t="s">
        <v>170</v>
      </c>
      <c r="J38" s="101">
        <v>5.5E-2</v>
      </c>
      <c r="K38" s="98">
        <v>3.2300000000000009E-2</v>
      </c>
      <c r="L38" s="97">
        <v>2442615.0000000005</v>
      </c>
      <c r="M38" s="99">
        <v>143.6</v>
      </c>
      <c r="N38" s="97">
        <v>3507.59503</v>
      </c>
      <c r="O38" s="98">
        <v>1.4452380273361672E-4</v>
      </c>
      <c r="P38" s="98">
        <v>7.3850297394838393E-2</v>
      </c>
      <c r="Q38" s="98">
        <v>1.411656550856554E-2</v>
      </c>
    </row>
    <row r="39" spans="2:17">
      <c r="B39" s="134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</row>
    <row r="40" spans="2:17">
      <c r="B40" s="134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</row>
    <row r="41" spans="2:17">
      <c r="B41" s="133" t="s">
        <v>764</v>
      </c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</row>
    <row r="42" spans="2:17">
      <c r="B42" s="133" t="s">
        <v>118</v>
      </c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</row>
    <row r="43" spans="2:17">
      <c r="B43" s="136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</row>
    <row r="44" spans="2:17">
      <c r="C44" s="1"/>
      <c r="D44" s="1"/>
    </row>
    <row r="45" spans="2:17">
      <c r="C45" s="1"/>
      <c r="D45" s="1"/>
    </row>
    <row r="46" spans="2:17">
      <c r="C46" s="1"/>
      <c r="D46" s="1"/>
    </row>
    <row r="47" spans="2:17">
      <c r="C47" s="1"/>
      <c r="D47" s="1"/>
    </row>
    <row r="48" spans="2:17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conditionalFormatting sqref="B41">
    <cfRule type="cellIs" dxfId="29" priority="2" operator="equal">
      <formula>"NR3"</formula>
    </cfRule>
  </conditionalFormatting>
  <conditionalFormatting sqref="B41">
    <cfRule type="containsText" dxfId="28" priority="1" operator="containsText" text="הפרשה ">
      <formula>NOT(ISERROR(SEARCH("הפרשה ",B41)))</formula>
    </cfRule>
  </conditionalFormatting>
  <dataValidations count="1">
    <dataValidation allowBlank="1" showInputMessage="1" showErrorMessage="1" sqref="C5:C1048576 AH1:XFD2 D3:XFD1048576 D1:AF2 A1:A1048576 B1:B40 B43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185</v>
      </c>
      <c r="C1" s="81" t="s" vm="1">
        <v>239</v>
      </c>
    </row>
    <row r="2" spans="2:67">
      <c r="B2" s="57" t="s">
        <v>184</v>
      </c>
      <c r="C2" s="81" t="s">
        <v>240</v>
      </c>
    </row>
    <row r="3" spans="2:67">
      <c r="B3" s="57" t="s">
        <v>186</v>
      </c>
      <c r="C3" s="81" t="s">
        <v>241</v>
      </c>
    </row>
    <row r="4" spans="2:67">
      <c r="B4" s="57" t="s">
        <v>187</v>
      </c>
      <c r="C4" s="81">
        <v>9599</v>
      </c>
    </row>
    <row r="6" spans="2:67" ht="26.25" customHeight="1">
      <c r="B6" s="147" t="s">
        <v>216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1"/>
      <c r="BO6" s="3"/>
    </row>
    <row r="7" spans="2:67" ht="26.25" customHeight="1">
      <c r="B7" s="147" t="s">
        <v>93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1"/>
      <c r="AZ7" s="44"/>
      <c r="BJ7" s="3"/>
      <c r="BO7" s="3"/>
    </row>
    <row r="8" spans="2:67" s="3" customFormat="1" ht="78.75">
      <c r="B8" s="38" t="s">
        <v>121</v>
      </c>
      <c r="C8" s="14" t="s">
        <v>48</v>
      </c>
      <c r="D8" s="77" t="s">
        <v>125</v>
      </c>
      <c r="E8" s="77" t="s">
        <v>233</v>
      </c>
      <c r="F8" s="77" t="s">
        <v>123</v>
      </c>
      <c r="G8" s="14" t="s">
        <v>67</v>
      </c>
      <c r="H8" s="14" t="s">
        <v>15</v>
      </c>
      <c r="I8" s="14" t="s">
        <v>68</v>
      </c>
      <c r="J8" s="14" t="s">
        <v>108</v>
      </c>
      <c r="K8" s="14" t="s">
        <v>18</v>
      </c>
      <c r="L8" s="14" t="s">
        <v>107</v>
      </c>
      <c r="M8" s="14" t="s">
        <v>17</v>
      </c>
      <c r="N8" s="14" t="s">
        <v>19</v>
      </c>
      <c r="O8" s="14" t="s">
        <v>0</v>
      </c>
      <c r="P8" s="14" t="s">
        <v>111</v>
      </c>
      <c r="Q8" s="14" t="s">
        <v>64</v>
      </c>
      <c r="R8" s="14" t="s">
        <v>61</v>
      </c>
      <c r="S8" s="77" t="s">
        <v>188</v>
      </c>
      <c r="T8" s="39" t="s">
        <v>190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65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119</v>
      </c>
      <c r="R10" s="20" t="s">
        <v>120</v>
      </c>
      <c r="S10" s="46" t="s">
        <v>191</v>
      </c>
      <c r="T10" s="76" t="s">
        <v>234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L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85546875" style="2" bestFit="1" customWidth="1"/>
    <col min="3" max="3" width="20.28515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28515625" style="1" customWidth="1"/>
    <col min="12" max="12" width="9" style="1" bestFit="1" customWidth="1"/>
    <col min="13" max="13" width="6.85546875" style="1" bestFit="1" customWidth="1"/>
    <col min="14" max="14" width="8.28515625" style="1" customWidth="1"/>
    <col min="15" max="15" width="13.140625" style="1" bestFit="1" customWidth="1"/>
    <col min="16" max="16" width="12.28515625" style="1" bestFit="1" customWidth="1"/>
    <col min="17" max="17" width="10.140625" style="1" bestFit="1" customWidth="1"/>
    <col min="18" max="18" width="11.28515625" style="1" bestFit="1" customWidth="1"/>
    <col min="19" max="19" width="11.85546875" style="1" bestFit="1" customWidth="1"/>
    <col min="20" max="20" width="10.140625" style="1" customWidth="1"/>
    <col min="21" max="21" width="7.570312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4">
      <c r="B1" s="57" t="s">
        <v>185</v>
      </c>
      <c r="C1" s="81" t="s" vm="1">
        <v>239</v>
      </c>
    </row>
    <row r="2" spans="2:64">
      <c r="B2" s="57" t="s">
        <v>184</v>
      </c>
      <c r="C2" s="81" t="s">
        <v>240</v>
      </c>
    </row>
    <row r="3" spans="2:64">
      <c r="B3" s="57" t="s">
        <v>186</v>
      </c>
      <c r="C3" s="81" t="s">
        <v>241</v>
      </c>
    </row>
    <row r="4" spans="2:64">
      <c r="B4" s="57" t="s">
        <v>187</v>
      </c>
      <c r="C4" s="81">
        <v>9599</v>
      </c>
    </row>
    <row r="6" spans="2:64" ht="26.25" customHeight="1">
      <c r="B6" s="152" t="s">
        <v>216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4"/>
    </row>
    <row r="7" spans="2:64" ht="26.25" customHeight="1">
      <c r="B7" s="152" t="s">
        <v>94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4"/>
      <c r="BL7" s="3"/>
    </row>
    <row r="8" spans="2:64" s="3" customFormat="1" ht="68.25" customHeight="1">
      <c r="B8" s="23" t="s">
        <v>121</v>
      </c>
      <c r="C8" s="31" t="s">
        <v>48</v>
      </c>
      <c r="D8" s="77" t="s">
        <v>125</v>
      </c>
      <c r="E8" s="77" t="s">
        <v>233</v>
      </c>
      <c r="F8" s="73" t="s">
        <v>123</v>
      </c>
      <c r="G8" s="31" t="s">
        <v>67</v>
      </c>
      <c r="H8" s="31" t="s">
        <v>15</v>
      </c>
      <c r="I8" s="31" t="s">
        <v>68</v>
      </c>
      <c r="J8" s="31" t="s">
        <v>108</v>
      </c>
      <c r="K8" s="31" t="s">
        <v>18</v>
      </c>
      <c r="L8" s="31" t="s">
        <v>107</v>
      </c>
      <c r="M8" s="31" t="s">
        <v>17</v>
      </c>
      <c r="N8" s="31" t="s">
        <v>19</v>
      </c>
      <c r="O8" s="31" t="s">
        <v>0</v>
      </c>
      <c r="P8" s="31" t="s">
        <v>111</v>
      </c>
      <c r="Q8" s="31" t="s">
        <v>64</v>
      </c>
      <c r="R8" s="14" t="s">
        <v>61</v>
      </c>
      <c r="S8" s="77" t="s">
        <v>188</v>
      </c>
      <c r="T8" s="32" t="s">
        <v>190</v>
      </c>
      <c r="BH8" s="1"/>
      <c r="BI8" s="1"/>
    </row>
    <row r="9" spans="2:64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65</v>
      </c>
      <c r="Q9" s="33" t="s">
        <v>23</v>
      </c>
      <c r="R9" s="17" t="s">
        <v>20</v>
      </c>
      <c r="S9" s="33" t="s">
        <v>23</v>
      </c>
      <c r="T9" s="18" t="s">
        <v>20</v>
      </c>
      <c r="BG9" s="1"/>
      <c r="BH9" s="1"/>
      <c r="BI9" s="1"/>
      <c r="BL9" s="4"/>
    </row>
    <row r="10" spans="2:6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119</v>
      </c>
      <c r="R10" s="20" t="s">
        <v>120</v>
      </c>
      <c r="S10" s="20" t="s">
        <v>191</v>
      </c>
      <c r="T10" s="21" t="s">
        <v>234</v>
      </c>
      <c r="U10" s="5"/>
      <c r="BG10" s="1"/>
      <c r="BH10" s="3"/>
      <c r="BI10" s="1"/>
    </row>
    <row r="11" spans="2:64" s="4" customFormat="1" ht="18" customHeight="1">
      <c r="B11" s="82" t="s">
        <v>37</v>
      </c>
      <c r="C11" s="83"/>
      <c r="D11" s="83"/>
      <c r="E11" s="83"/>
      <c r="F11" s="83"/>
      <c r="G11" s="83"/>
      <c r="H11" s="83"/>
      <c r="I11" s="83"/>
      <c r="J11" s="83"/>
      <c r="K11" s="91">
        <v>4.341817290597862</v>
      </c>
      <c r="L11" s="83"/>
      <c r="M11" s="83"/>
      <c r="N11" s="105">
        <v>1.5000629187777509E-2</v>
      </c>
      <c r="O11" s="91"/>
      <c r="P11" s="93"/>
      <c r="Q11" s="91">
        <v>26848.375960000005</v>
      </c>
      <c r="R11" s="83"/>
      <c r="S11" s="92">
        <v>1</v>
      </c>
      <c r="T11" s="92">
        <v>0.10805319736068171</v>
      </c>
      <c r="U11" s="5"/>
      <c r="BG11" s="1"/>
      <c r="BH11" s="3"/>
      <c r="BI11" s="1"/>
      <c r="BL11" s="1"/>
    </row>
    <row r="12" spans="2:64">
      <c r="B12" s="84" t="s">
        <v>237</v>
      </c>
      <c r="C12" s="85"/>
      <c r="D12" s="85"/>
      <c r="E12" s="85"/>
      <c r="F12" s="85"/>
      <c r="G12" s="85"/>
      <c r="H12" s="85"/>
      <c r="I12" s="85"/>
      <c r="J12" s="85"/>
      <c r="K12" s="94">
        <v>4.3418172905978638</v>
      </c>
      <c r="L12" s="85"/>
      <c r="M12" s="85"/>
      <c r="N12" s="106">
        <v>1.5000629187777509E-2</v>
      </c>
      <c r="O12" s="94"/>
      <c r="P12" s="96"/>
      <c r="Q12" s="94">
        <v>26848.375960000005</v>
      </c>
      <c r="R12" s="85"/>
      <c r="S12" s="95">
        <v>1</v>
      </c>
      <c r="T12" s="95">
        <v>0.10805319736068171</v>
      </c>
      <c r="BH12" s="3"/>
    </row>
    <row r="13" spans="2:64" ht="20.25">
      <c r="B13" s="104" t="s">
        <v>36</v>
      </c>
      <c r="C13" s="85"/>
      <c r="D13" s="85"/>
      <c r="E13" s="85"/>
      <c r="F13" s="85"/>
      <c r="G13" s="85"/>
      <c r="H13" s="85"/>
      <c r="I13" s="85"/>
      <c r="J13" s="85"/>
      <c r="K13" s="94">
        <v>4.4546617062938179</v>
      </c>
      <c r="L13" s="85"/>
      <c r="M13" s="85"/>
      <c r="N13" s="106">
        <v>1.299040921743942E-2</v>
      </c>
      <c r="O13" s="94"/>
      <c r="P13" s="96"/>
      <c r="Q13" s="94">
        <v>19894.039490000006</v>
      </c>
      <c r="R13" s="85"/>
      <c r="S13" s="95">
        <v>0.74097738796711943</v>
      </c>
      <c r="T13" s="95">
        <v>8.0064975941813582E-2</v>
      </c>
      <c r="BH13" s="4"/>
    </row>
    <row r="14" spans="2:64">
      <c r="B14" s="90" t="s">
        <v>285</v>
      </c>
      <c r="C14" s="87" t="s">
        <v>286</v>
      </c>
      <c r="D14" s="100" t="s">
        <v>126</v>
      </c>
      <c r="E14" s="100" t="s">
        <v>287</v>
      </c>
      <c r="F14" s="87" t="s">
        <v>288</v>
      </c>
      <c r="G14" s="100" t="s">
        <v>289</v>
      </c>
      <c r="H14" s="87" t="s">
        <v>290</v>
      </c>
      <c r="I14" s="87" t="s">
        <v>166</v>
      </c>
      <c r="J14" s="87"/>
      <c r="K14" s="97">
        <v>3.47</v>
      </c>
      <c r="L14" s="100" t="s">
        <v>170</v>
      </c>
      <c r="M14" s="101">
        <v>5.8999999999999999E-3</v>
      </c>
      <c r="N14" s="101">
        <v>6.000000000000001E-3</v>
      </c>
      <c r="O14" s="97">
        <v>540546.00000000012</v>
      </c>
      <c r="P14" s="99">
        <v>98.95</v>
      </c>
      <c r="Q14" s="97">
        <v>534.87027</v>
      </c>
      <c r="R14" s="98">
        <v>1.0126090475896994E-4</v>
      </c>
      <c r="S14" s="98">
        <v>1.9921885435337888E-2</v>
      </c>
      <c r="T14" s="98">
        <v>2.1526234187414553E-3</v>
      </c>
    </row>
    <row r="15" spans="2:64">
      <c r="B15" s="90" t="s">
        <v>291</v>
      </c>
      <c r="C15" s="87" t="s">
        <v>292</v>
      </c>
      <c r="D15" s="100" t="s">
        <v>126</v>
      </c>
      <c r="E15" s="100" t="s">
        <v>287</v>
      </c>
      <c r="F15" s="87" t="s">
        <v>293</v>
      </c>
      <c r="G15" s="100" t="s">
        <v>289</v>
      </c>
      <c r="H15" s="87" t="s">
        <v>290</v>
      </c>
      <c r="I15" s="87" t="s">
        <v>168</v>
      </c>
      <c r="J15" s="87"/>
      <c r="K15" s="97">
        <v>4.25</v>
      </c>
      <c r="L15" s="100" t="s">
        <v>170</v>
      </c>
      <c r="M15" s="101">
        <v>0.04</v>
      </c>
      <c r="N15" s="101">
        <v>8.0000000000000002E-3</v>
      </c>
      <c r="O15" s="97">
        <v>700542.00000000012</v>
      </c>
      <c r="P15" s="99">
        <v>116.35</v>
      </c>
      <c r="Q15" s="97">
        <v>815.08066000000019</v>
      </c>
      <c r="R15" s="98">
        <v>3.3814903344892304E-4</v>
      </c>
      <c r="S15" s="98">
        <v>3.0358657864980227E-2</v>
      </c>
      <c r="T15" s="98">
        <v>3.2803500498901203E-3</v>
      </c>
    </row>
    <row r="16" spans="2:64">
      <c r="B16" s="90" t="s">
        <v>294</v>
      </c>
      <c r="C16" s="87" t="s">
        <v>295</v>
      </c>
      <c r="D16" s="100" t="s">
        <v>126</v>
      </c>
      <c r="E16" s="100" t="s">
        <v>287</v>
      </c>
      <c r="F16" s="87" t="s">
        <v>293</v>
      </c>
      <c r="G16" s="100" t="s">
        <v>289</v>
      </c>
      <c r="H16" s="87" t="s">
        <v>290</v>
      </c>
      <c r="I16" s="87" t="s">
        <v>168</v>
      </c>
      <c r="J16" s="87"/>
      <c r="K16" s="97">
        <v>5.59</v>
      </c>
      <c r="L16" s="100" t="s">
        <v>170</v>
      </c>
      <c r="M16" s="101">
        <v>9.8999999999999991E-3</v>
      </c>
      <c r="N16" s="101">
        <v>1.0500000000000001E-2</v>
      </c>
      <c r="O16" s="97">
        <v>1816944.0000000002</v>
      </c>
      <c r="P16" s="99">
        <v>99.61</v>
      </c>
      <c r="Q16" s="97">
        <v>1809.8579100000004</v>
      </c>
      <c r="R16" s="98">
        <v>6.0285997357553776E-4</v>
      </c>
      <c r="S16" s="98">
        <v>6.7410330989718464E-2</v>
      </c>
      <c r="T16" s="98">
        <v>7.2839017985809268E-3</v>
      </c>
    </row>
    <row r="17" spans="2:59" ht="20.25">
      <c r="B17" s="90" t="s">
        <v>296</v>
      </c>
      <c r="C17" s="87" t="s">
        <v>297</v>
      </c>
      <c r="D17" s="100" t="s">
        <v>126</v>
      </c>
      <c r="E17" s="100" t="s">
        <v>287</v>
      </c>
      <c r="F17" s="87" t="s">
        <v>293</v>
      </c>
      <c r="G17" s="100" t="s">
        <v>289</v>
      </c>
      <c r="H17" s="87" t="s">
        <v>290</v>
      </c>
      <c r="I17" s="87" t="s">
        <v>168</v>
      </c>
      <c r="J17" s="87"/>
      <c r="K17" s="97">
        <v>1.99</v>
      </c>
      <c r="L17" s="100" t="s">
        <v>170</v>
      </c>
      <c r="M17" s="101">
        <v>2.58E-2</v>
      </c>
      <c r="N17" s="101">
        <v>7.5999999999999991E-3</v>
      </c>
      <c r="O17" s="97">
        <v>17096.000000000004</v>
      </c>
      <c r="P17" s="99">
        <v>108.3</v>
      </c>
      <c r="Q17" s="97">
        <v>18.514970000000005</v>
      </c>
      <c r="R17" s="98">
        <v>6.2770116930271061E-6</v>
      </c>
      <c r="S17" s="98">
        <v>6.8961228893637714E-4</v>
      </c>
      <c r="T17" s="98">
        <v>7.4514812758793818E-5</v>
      </c>
      <c r="BG17" s="4"/>
    </row>
    <row r="18" spans="2:59">
      <c r="B18" s="90" t="s">
        <v>298</v>
      </c>
      <c r="C18" s="87" t="s">
        <v>299</v>
      </c>
      <c r="D18" s="100" t="s">
        <v>126</v>
      </c>
      <c r="E18" s="100" t="s">
        <v>287</v>
      </c>
      <c r="F18" s="87" t="s">
        <v>293</v>
      </c>
      <c r="G18" s="100" t="s">
        <v>289</v>
      </c>
      <c r="H18" s="87" t="s">
        <v>290</v>
      </c>
      <c r="I18" s="87" t="s">
        <v>168</v>
      </c>
      <c r="J18" s="87"/>
      <c r="K18" s="97">
        <v>3.0599999999999996</v>
      </c>
      <c r="L18" s="100" t="s">
        <v>170</v>
      </c>
      <c r="M18" s="101">
        <v>6.4000000000000003E-3</v>
      </c>
      <c r="N18" s="101">
        <v>5.7999999999999996E-3</v>
      </c>
      <c r="O18" s="97">
        <v>1883368.0000000002</v>
      </c>
      <c r="P18" s="99">
        <v>99.57</v>
      </c>
      <c r="Q18" s="97">
        <v>1875.2694400000005</v>
      </c>
      <c r="R18" s="98">
        <v>5.9787657197640082E-4</v>
      </c>
      <c r="S18" s="98">
        <v>6.9846661965471082E-2</v>
      </c>
      <c r="T18" s="98">
        <v>7.5471551503398671E-3</v>
      </c>
    </row>
    <row r="19" spans="2:59">
      <c r="B19" s="90" t="s">
        <v>300</v>
      </c>
      <c r="C19" s="87" t="s">
        <v>301</v>
      </c>
      <c r="D19" s="100" t="s">
        <v>126</v>
      </c>
      <c r="E19" s="100" t="s">
        <v>287</v>
      </c>
      <c r="F19" s="87" t="s">
        <v>302</v>
      </c>
      <c r="G19" s="100" t="s">
        <v>289</v>
      </c>
      <c r="H19" s="87" t="s">
        <v>290</v>
      </c>
      <c r="I19" s="87" t="s">
        <v>168</v>
      </c>
      <c r="J19" s="87"/>
      <c r="K19" s="97">
        <v>3.1899999999999995</v>
      </c>
      <c r="L19" s="100" t="s">
        <v>170</v>
      </c>
      <c r="M19" s="101">
        <v>6.9999999999999993E-3</v>
      </c>
      <c r="N19" s="101">
        <v>5.9000000000000007E-3</v>
      </c>
      <c r="O19" s="97">
        <v>245850.00000000003</v>
      </c>
      <c r="P19" s="99">
        <v>101.29</v>
      </c>
      <c r="Q19" s="97">
        <v>249.02147000000002</v>
      </c>
      <c r="R19" s="98">
        <v>4.9396810394607885E-5</v>
      </c>
      <c r="S19" s="98">
        <v>9.2751036550964613E-3</v>
      </c>
      <c r="T19" s="98">
        <v>1.0022046057849184E-3</v>
      </c>
      <c r="BG19" s="3"/>
    </row>
    <row r="20" spans="2:59">
      <c r="B20" s="90" t="s">
        <v>303</v>
      </c>
      <c r="C20" s="87" t="s">
        <v>304</v>
      </c>
      <c r="D20" s="100" t="s">
        <v>126</v>
      </c>
      <c r="E20" s="100" t="s">
        <v>287</v>
      </c>
      <c r="F20" s="87" t="s">
        <v>302</v>
      </c>
      <c r="G20" s="100" t="s">
        <v>289</v>
      </c>
      <c r="H20" s="87" t="s">
        <v>290</v>
      </c>
      <c r="I20" s="87" t="s">
        <v>168</v>
      </c>
      <c r="J20" s="87"/>
      <c r="K20" s="97">
        <v>4.96</v>
      </c>
      <c r="L20" s="100" t="s">
        <v>170</v>
      </c>
      <c r="M20" s="101">
        <v>0.05</v>
      </c>
      <c r="N20" s="101">
        <v>9.5999999999999992E-3</v>
      </c>
      <c r="O20" s="97">
        <v>1082985.0000000002</v>
      </c>
      <c r="P20" s="99">
        <v>126.5</v>
      </c>
      <c r="Q20" s="97">
        <v>1369.9760100000003</v>
      </c>
      <c r="R20" s="98">
        <v>3.4362945633767162E-4</v>
      </c>
      <c r="S20" s="98">
        <v>5.1026401449423088E-2</v>
      </c>
      <c r="T20" s="98">
        <v>5.513565826419888E-3</v>
      </c>
    </row>
    <row r="21" spans="2:59">
      <c r="B21" s="90" t="s">
        <v>305</v>
      </c>
      <c r="C21" s="87" t="s">
        <v>306</v>
      </c>
      <c r="D21" s="100" t="s">
        <v>126</v>
      </c>
      <c r="E21" s="100" t="s">
        <v>287</v>
      </c>
      <c r="F21" s="87" t="s">
        <v>307</v>
      </c>
      <c r="G21" s="100" t="s">
        <v>289</v>
      </c>
      <c r="H21" s="87" t="s">
        <v>308</v>
      </c>
      <c r="I21" s="87" t="s">
        <v>166</v>
      </c>
      <c r="J21" s="87"/>
      <c r="K21" s="97">
        <v>3.1999999999999997</v>
      </c>
      <c r="L21" s="100" t="s">
        <v>170</v>
      </c>
      <c r="M21" s="101">
        <v>8.0000000000000002E-3</v>
      </c>
      <c r="N21" s="101">
        <v>7.4000000000000003E-3</v>
      </c>
      <c r="O21" s="97">
        <v>1352798.0000000002</v>
      </c>
      <c r="P21" s="99">
        <v>101.19</v>
      </c>
      <c r="Q21" s="97">
        <v>1368.8962600000002</v>
      </c>
      <c r="R21" s="98">
        <v>2.0988581003506378E-3</v>
      </c>
      <c r="S21" s="98">
        <v>5.0986184864196156E-2</v>
      </c>
      <c r="T21" s="98">
        <v>5.5092202957991903E-3</v>
      </c>
    </row>
    <row r="22" spans="2:59">
      <c r="B22" s="90" t="s">
        <v>309</v>
      </c>
      <c r="C22" s="87" t="s">
        <v>310</v>
      </c>
      <c r="D22" s="100" t="s">
        <v>126</v>
      </c>
      <c r="E22" s="100" t="s">
        <v>287</v>
      </c>
      <c r="F22" s="87" t="s">
        <v>302</v>
      </c>
      <c r="G22" s="100" t="s">
        <v>289</v>
      </c>
      <c r="H22" s="87" t="s">
        <v>308</v>
      </c>
      <c r="I22" s="87" t="s">
        <v>168</v>
      </c>
      <c r="J22" s="87"/>
      <c r="K22" s="97">
        <v>2.15</v>
      </c>
      <c r="L22" s="100" t="s">
        <v>170</v>
      </c>
      <c r="M22" s="101">
        <v>4.0999999999999995E-2</v>
      </c>
      <c r="N22" s="101">
        <v>8.199999999999999E-3</v>
      </c>
      <c r="O22" s="97">
        <v>698842.00000000012</v>
      </c>
      <c r="P22" s="99">
        <v>132.30000000000001</v>
      </c>
      <c r="Q22" s="97">
        <v>924.56793000000016</v>
      </c>
      <c r="R22" s="98">
        <v>1.7939462829063985E-4</v>
      </c>
      <c r="S22" s="98">
        <v>3.4436642699635381E-2</v>
      </c>
      <c r="T22" s="98">
        <v>3.7209893500629808E-3</v>
      </c>
    </row>
    <row r="23" spans="2:59">
      <c r="B23" s="90" t="s">
        <v>311</v>
      </c>
      <c r="C23" s="87" t="s">
        <v>312</v>
      </c>
      <c r="D23" s="100" t="s">
        <v>126</v>
      </c>
      <c r="E23" s="100" t="s">
        <v>287</v>
      </c>
      <c r="F23" s="87" t="s">
        <v>288</v>
      </c>
      <c r="G23" s="100" t="s">
        <v>289</v>
      </c>
      <c r="H23" s="87" t="s">
        <v>308</v>
      </c>
      <c r="I23" s="87" t="s">
        <v>166</v>
      </c>
      <c r="J23" s="87"/>
      <c r="K23" s="97">
        <v>3.68</v>
      </c>
      <c r="L23" s="100" t="s">
        <v>170</v>
      </c>
      <c r="M23" s="101">
        <v>3.4000000000000002E-2</v>
      </c>
      <c r="N23" s="101">
        <v>7.9000000000000008E-3</v>
      </c>
      <c r="O23" s="97">
        <v>224392.00000000003</v>
      </c>
      <c r="P23" s="99">
        <v>112.62</v>
      </c>
      <c r="Q23" s="97">
        <v>252.71028000000004</v>
      </c>
      <c r="R23" s="98">
        <v>1.1994793518090388E-4</v>
      </c>
      <c r="S23" s="98">
        <v>9.4124978127727316E-3</v>
      </c>
      <c r="T23" s="98">
        <v>1.0170504838205169E-3</v>
      </c>
    </row>
    <row r="24" spans="2:59">
      <c r="B24" s="90" t="s">
        <v>313</v>
      </c>
      <c r="C24" s="87" t="s">
        <v>314</v>
      </c>
      <c r="D24" s="100" t="s">
        <v>126</v>
      </c>
      <c r="E24" s="100" t="s">
        <v>287</v>
      </c>
      <c r="F24" s="87" t="s">
        <v>315</v>
      </c>
      <c r="G24" s="100" t="s">
        <v>316</v>
      </c>
      <c r="H24" s="87" t="s">
        <v>308</v>
      </c>
      <c r="I24" s="87" t="s">
        <v>166</v>
      </c>
      <c r="J24" s="87"/>
      <c r="K24" s="97">
        <v>6.9899999999999984</v>
      </c>
      <c r="L24" s="100" t="s">
        <v>170</v>
      </c>
      <c r="M24" s="101">
        <v>1.34E-2</v>
      </c>
      <c r="N24" s="101">
        <v>1.84E-2</v>
      </c>
      <c r="O24" s="97">
        <v>1127981.0000000002</v>
      </c>
      <c r="P24" s="99">
        <v>97.37</v>
      </c>
      <c r="Q24" s="97">
        <v>1098.3151000000003</v>
      </c>
      <c r="R24" s="98">
        <v>5.1409008851340248E-4</v>
      </c>
      <c r="S24" s="98">
        <v>4.0908064667908507E-2</v>
      </c>
      <c r="T24" s="98">
        <v>4.4202471852050479E-3</v>
      </c>
    </row>
    <row r="25" spans="2:59">
      <c r="B25" s="90" t="s">
        <v>317</v>
      </c>
      <c r="C25" s="87" t="s">
        <v>318</v>
      </c>
      <c r="D25" s="100" t="s">
        <v>126</v>
      </c>
      <c r="E25" s="100" t="s">
        <v>287</v>
      </c>
      <c r="F25" s="87" t="s">
        <v>302</v>
      </c>
      <c r="G25" s="100" t="s">
        <v>289</v>
      </c>
      <c r="H25" s="87" t="s">
        <v>308</v>
      </c>
      <c r="I25" s="87" t="s">
        <v>168</v>
      </c>
      <c r="J25" s="87"/>
      <c r="K25" s="97">
        <v>4.1400000000000006</v>
      </c>
      <c r="L25" s="100" t="s">
        <v>170</v>
      </c>
      <c r="M25" s="101">
        <v>0.04</v>
      </c>
      <c r="N25" s="101">
        <v>8.4000000000000012E-3</v>
      </c>
      <c r="O25" s="97">
        <v>450000.00000000006</v>
      </c>
      <c r="P25" s="99">
        <v>119.39</v>
      </c>
      <c r="Q25" s="97">
        <v>537.25499000000013</v>
      </c>
      <c r="R25" s="98">
        <v>1.5492320112646383E-4</v>
      </c>
      <c r="S25" s="98">
        <v>2.001070719511781E-2</v>
      </c>
      <c r="T25" s="98">
        <v>2.162220893880878E-3</v>
      </c>
    </row>
    <row r="26" spans="2:59">
      <c r="B26" s="90" t="s">
        <v>319</v>
      </c>
      <c r="C26" s="87" t="s">
        <v>320</v>
      </c>
      <c r="D26" s="100" t="s">
        <v>126</v>
      </c>
      <c r="E26" s="100" t="s">
        <v>287</v>
      </c>
      <c r="F26" s="87" t="s">
        <v>321</v>
      </c>
      <c r="G26" s="100" t="s">
        <v>316</v>
      </c>
      <c r="H26" s="87" t="s">
        <v>322</v>
      </c>
      <c r="I26" s="87" t="s">
        <v>168</v>
      </c>
      <c r="J26" s="87"/>
      <c r="K26" s="97">
        <v>6.62</v>
      </c>
      <c r="L26" s="100" t="s">
        <v>170</v>
      </c>
      <c r="M26" s="101">
        <v>2.3399999999999997E-2</v>
      </c>
      <c r="N26" s="101">
        <v>2.1399999999999995E-2</v>
      </c>
      <c r="O26" s="97">
        <v>676347.00000000012</v>
      </c>
      <c r="P26" s="99">
        <v>101.81</v>
      </c>
      <c r="Q26" s="97">
        <v>688.58885000000009</v>
      </c>
      <c r="R26" s="98">
        <v>4.8399199692158122E-4</v>
      </c>
      <c r="S26" s="98">
        <v>2.5647318520341519E-2</v>
      </c>
      <c r="T26" s="98">
        <v>2.7712747698507294E-3</v>
      </c>
    </row>
    <row r="27" spans="2:59">
      <c r="B27" s="90" t="s">
        <v>323</v>
      </c>
      <c r="C27" s="87" t="s">
        <v>324</v>
      </c>
      <c r="D27" s="100" t="s">
        <v>126</v>
      </c>
      <c r="E27" s="100" t="s">
        <v>287</v>
      </c>
      <c r="F27" s="87" t="s">
        <v>325</v>
      </c>
      <c r="G27" s="100" t="s">
        <v>326</v>
      </c>
      <c r="H27" s="87" t="s">
        <v>322</v>
      </c>
      <c r="I27" s="87" t="s">
        <v>168</v>
      </c>
      <c r="J27" s="87"/>
      <c r="K27" s="97">
        <v>3.7</v>
      </c>
      <c r="L27" s="100" t="s">
        <v>170</v>
      </c>
      <c r="M27" s="101">
        <v>3.7000000000000005E-2</v>
      </c>
      <c r="N27" s="101">
        <v>1.0799999999999999E-2</v>
      </c>
      <c r="O27" s="97">
        <v>140000.00000000003</v>
      </c>
      <c r="P27" s="99">
        <v>112.98</v>
      </c>
      <c r="Q27" s="97">
        <v>158.17201000000003</v>
      </c>
      <c r="R27" s="98">
        <v>4.8708670366584931E-5</v>
      </c>
      <c r="S27" s="98">
        <v>5.8913064326740752E-3</v>
      </c>
      <c r="T27" s="98">
        <v>6.3657449668198568E-4</v>
      </c>
    </row>
    <row r="28" spans="2:59">
      <c r="B28" s="90" t="s">
        <v>327</v>
      </c>
      <c r="C28" s="87" t="s">
        <v>328</v>
      </c>
      <c r="D28" s="100" t="s">
        <v>126</v>
      </c>
      <c r="E28" s="100" t="s">
        <v>287</v>
      </c>
      <c r="F28" s="87" t="s">
        <v>307</v>
      </c>
      <c r="G28" s="100" t="s">
        <v>289</v>
      </c>
      <c r="H28" s="87" t="s">
        <v>322</v>
      </c>
      <c r="I28" s="87" t="s">
        <v>166</v>
      </c>
      <c r="J28" s="87"/>
      <c r="K28" s="97">
        <v>2.4499999999999997</v>
      </c>
      <c r="L28" s="100" t="s">
        <v>170</v>
      </c>
      <c r="M28" s="101">
        <v>2.7999999999999997E-2</v>
      </c>
      <c r="N28" s="101">
        <v>7.7000000000000011E-3</v>
      </c>
      <c r="O28" s="97">
        <v>1005000.0000000001</v>
      </c>
      <c r="P28" s="99">
        <v>107.21</v>
      </c>
      <c r="Q28" s="97">
        <v>1077.4604800000002</v>
      </c>
      <c r="R28" s="98">
        <v>1.0218264155854456E-3</v>
      </c>
      <c r="S28" s="98">
        <v>4.0131309305458641E-2</v>
      </c>
      <c r="T28" s="98">
        <v>4.3363162847252848E-3</v>
      </c>
    </row>
    <row r="29" spans="2:59">
      <c r="B29" s="90" t="s">
        <v>329</v>
      </c>
      <c r="C29" s="87" t="s">
        <v>330</v>
      </c>
      <c r="D29" s="100" t="s">
        <v>126</v>
      </c>
      <c r="E29" s="100" t="s">
        <v>287</v>
      </c>
      <c r="F29" s="87" t="s">
        <v>331</v>
      </c>
      <c r="G29" s="100" t="s">
        <v>289</v>
      </c>
      <c r="H29" s="87" t="s">
        <v>322</v>
      </c>
      <c r="I29" s="87" t="s">
        <v>168</v>
      </c>
      <c r="J29" s="87"/>
      <c r="K29" s="97">
        <v>3.7200000000000006</v>
      </c>
      <c r="L29" s="100" t="s">
        <v>170</v>
      </c>
      <c r="M29" s="101">
        <v>3.85E-2</v>
      </c>
      <c r="N29" s="101">
        <v>8.4000000000000012E-3</v>
      </c>
      <c r="O29" s="97">
        <v>9250.0000000000018</v>
      </c>
      <c r="P29" s="99">
        <v>119.25</v>
      </c>
      <c r="Q29" s="97">
        <v>11.030629999999999</v>
      </c>
      <c r="R29" s="98">
        <v>2.1717030612795914E-5</v>
      </c>
      <c r="S29" s="98">
        <v>4.1084905904304825E-4</v>
      </c>
      <c r="T29" s="98">
        <v>4.439355446222887E-5</v>
      </c>
    </row>
    <row r="30" spans="2:59">
      <c r="B30" s="90" t="s">
        <v>332</v>
      </c>
      <c r="C30" s="87" t="s">
        <v>333</v>
      </c>
      <c r="D30" s="100" t="s">
        <v>126</v>
      </c>
      <c r="E30" s="100" t="s">
        <v>287</v>
      </c>
      <c r="F30" s="87" t="s">
        <v>334</v>
      </c>
      <c r="G30" s="100" t="s">
        <v>335</v>
      </c>
      <c r="H30" s="87" t="s">
        <v>322</v>
      </c>
      <c r="I30" s="87" t="s">
        <v>168</v>
      </c>
      <c r="J30" s="87"/>
      <c r="K30" s="97">
        <v>8.9699999999999989</v>
      </c>
      <c r="L30" s="100" t="s">
        <v>170</v>
      </c>
      <c r="M30" s="101">
        <v>3.85E-2</v>
      </c>
      <c r="N30" s="101">
        <v>2.5399999999999999E-2</v>
      </c>
      <c r="O30" s="97">
        <v>384724.00000000006</v>
      </c>
      <c r="P30" s="99">
        <v>112.62</v>
      </c>
      <c r="Q30" s="97">
        <v>433.27617000000009</v>
      </c>
      <c r="R30" s="98">
        <v>1.385382836224259E-4</v>
      </c>
      <c r="S30" s="98">
        <v>1.6137891194816241E-2</v>
      </c>
      <c r="T30" s="98">
        <v>1.7437507422586869E-3</v>
      </c>
    </row>
    <row r="31" spans="2:59">
      <c r="B31" s="90" t="s">
        <v>336</v>
      </c>
      <c r="C31" s="87" t="s">
        <v>337</v>
      </c>
      <c r="D31" s="100" t="s">
        <v>126</v>
      </c>
      <c r="E31" s="100" t="s">
        <v>287</v>
      </c>
      <c r="F31" s="87" t="s">
        <v>288</v>
      </c>
      <c r="G31" s="100" t="s">
        <v>289</v>
      </c>
      <c r="H31" s="87" t="s">
        <v>322</v>
      </c>
      <c r="I31" s="87" t="s">
        <v>166</v>
      </c>
      <c r="J31" s="87"/>
      <c r="K31" s="97">
        <v>3.3299999999999996</v>
      </c>
      <c r="L31" s="100" t="s">
        <v>170</v>
      </c>
      <c r="M31" s="101">
        <v>0.05</v>
      </c>
      <c r="N31" s="101">
        <v>1.0700000000000001E-2</v>
      </c>
      <c r="O31" s="97">
        <v>344070.00000000006</v>
      </c>
      <c r="P31" s="99">
        <v>124.81</v>
      </c>
      <c r="Q31" s="97">
        <v>429.4337900000001</v>
      </c>
      <c r="R31" s="98">
        <v>3.4407034407034413E-4</v>
      </c>
      <c r="S31" s="98">
        <v>1.5994777138095471E-2</v>
      </c>
      <c r="T31" s="98">
        <v>1.7282868108427496E-3</v>
      </c>
    </row>
    <row r="32" spans="2:59">
      <c r="B32" s="90" t="s">
        <v>338</v>
      </c>
      <c r="C32" s="87" t="s">
        <v>339</v>
      </c>
      <c r="D32" s="100" t="s">
        <v>126</v>
      </c>
      <c r="E32" s="100" t="s">
        <v>287</v>
      </c>
      <c r="F32" s="87" t="s">
        <v>340</v>
      </c>
      <c r="G32" s="100" t="s">
        <v>316</v>
      </c>
      <c r="H32" s="87" t="s">
        <v>322</v>
      </c>
      <c r="I32" s="87" t="s">
        <v>168</v>
      </c>
      <c r="J32" s="87"/>
      <c r="K32" s="97">
        <v>2.98</v>
      </c>
      <c r="L32" s="100" t="s">
        <v>170</v>
      </c>
      <c r="M32" s="101">
        <v>0.03</v>
      </c>
      <c r="N32" s="101">
        <v>1.18E-2</v>
      </c>
      <c r="O32" s="97">
        <v>336152.00000000006</v>
      </c>
      <c r="P32" s="99">
        <v>112.89</v>
      </c>
      <c r="Q32" s="97">
        <v>379.48199000000005</v>
      </c>
      <c r="R32" s="98">
        <v>3.1977213113580454E-4</v>
      </c>
      <c r="S32" s="98">
        <v>1.413426236899284E-2</v>
      </c>
      <c r="T32" s="98">
        <v>1.52725224130444E-3</v>
      </c>
    </row>
    <row r="33" spans="2:20">
      <c r="B33" s="90" t="s">
        <v>341</v>
      </c>
      <c r="C33" s="87" t="s">
        <v>342</v>
      </c>
      <c r="D33" s="100" t="s">
        <v>126</v>
      </c>
      <c r="E33" s="100" t="s">
        <v>287</v>
      </c>
      <c r="F33" s="87" t="s">
        <v>343</v>
      </c>
      <c r="G33" s="100" t="s">
        <v>344</v>
      </c>
      <c r="H33" s="87" t="s">
        <v>345</v>
      </c>
      <c r="I33" s="87" t="s">
        <v>168</v>
      </c>
      <c r="J33" s="87"/>
      <c r="K33" s="97">
        <v>8.93</v>
      </c>
      <c r="L33" s="100" t="s">
        <v>170</v>
      </c>
      <c r="M33" s="101">
        <v>5.1500000000000004E-2</v>
      </c>
      <c r="N33" s="101">
        <v>4.2699999999999995E-2</v>
      </c>
      <c r="O33" s="97">
        <v>658880.00000000012</v>
      </c>
      <c r="P33" s="99">
        <v>129.56</v>
      </c>
      <c r="Q33" s="97">
        <v>853.64488000000017</v>
      </c>
      <c r="R33" s="98">
        <v>1.8554658349061203E-4</v>
      </c>
      <c r="S33" s="98">
        <v>3.1795028543692969E-2</v>
      </c>
      <c r="T33" s="98">
        <v>3.4355544943201642E-3</v>
      </c>
    </row>
    <row r="34" spans="2:20">
      <c r="B34" s="90" t="s">
        <v>346</v>
      </c>
      <c r="C34" s="87" t="s">
        <v>347</v>
      </c>
      <c r="D34" s="100" t="s">
        <v>126</v>
      </c>
      <c r="E34" s="100" t="s">
        <v>287</v>
      </c>
      <c r="F34" s="87" t="s">
        <v>348</v>
      </c>
      <c r="G34" s="100" t="s">
        <v>316</v>
      </c>
      <c r="H34" s="87" t="s">
        <v>345</v>
      </c>
      <c r="I34" s="87" t="s">
        <v>166</v>
      </c>
      <c r="J34" s="87"/>
      <c r="K34" s="97">
        <v>3.95</v>
      </c>
      <c r="L34" s="100" t="s">
        <v>170</v>
      </c>
      <c r="M34" s="101">
        <v>4.8000000000000001E-2</v>
      </c>
      <c r="N34" s="101">
        <v>1.2300000000000002E-2</v>
      </c>
      <c r="O34" s="97">
        <v>560434.00000000012</v>
      </c>
      <c r="P34" s="99">
        <v>118.14</v>
      </c>
      <c r="Q34" s="97">
        <v>662.09676000000013</v>
      </c>
      <c r="R34" s="98">
        <v>4.1222143274298928E-4</v>
      </c>
      <c r="S34" s="98">
        <v>2.4660588818721234E-2</v>
      </c>
      <c r="T34" s="98">
        <v>2.6646554706599062E-3</v>
      </c>
    </row>
    <row r="35" spans="2:20">
      <c r="B35" s="90" t="s">
        <v>349</v>
      </c>
      <c r="C35" s="87" t="s">
        <v>350</v>
      </c>
      <c r="D35" s="100" t="s">
        <v>126</v>
      </c>
      <c r="E35" s="100" t="s">
        <v>287</v>
      </c>
      <c r="F35" s="87" t="s">
        <v>348</v>
      </c>
      <c r="G35" s="100" t="s">
        <v>316</v>
      </c>
      <c r="H35" s="87" t="s">
        <v>345</v>
      </c>
      <c r="I35" s="87" t="s">
        <v>166</v>
      </c>
      <c r="J35" s="87"/>
      <c r="K35" s="97">
        <v>7.7199999999999989</v>
      </c>
      <c r="L35" s="100" t="s">
        <v>170</v>
      </c>
      <c r="M35" s="101">
        <v>3.2000000000000001E-2</v>
      </c>
      <c r="N35" s="101">
        <v>2.3799999999999998E-2</v>
      </c>
      <c r="O35" s="97">
        <v>17628.000000000004</v>
      </c>
      <c r="P35" s="99">
        <v>106.49</v>
      </c>
      <c r="Q35" s="97">
        <v>18.772060000000003</v>
      </c>
      <c r="R35" s="98">
        <v>3.8850100497196667E-5</v>
      </c>
      <c r="S35" s="98">
        <v>6.9918791467936522E-4</v>
      </c>
      <c r="T35" s="98">
        <v>7.5549489737052945E-5</v>
      </c>
    </row>
    <row r="36" spans="2:20">
      <c r="B36" s="90" t="s">
        <v>351</v>
      </c>
      <c r="C36" s="87" t="s">
        <v>352</v>
      </c>
      <c r="D36" s="100" t="s">
        <v>126</v>
      </c>
      <c r="E36" s="100" t="s">
        <v>287</v>
      </c>
      <c r="F36" s="87" t="s">
        <v>353</v>
      </c>
      <c r="G36" s="100" t="s">
        <v>316</v>
      </c>
      <c r="H36" s="87" t="s">
        <v>345</v>
      </c>
      <c r="I36" s="87" t="s">
        <v>168</v>
      </c>
      <c r="J36" s="87"/>
      <c r="K36" s="97">
        <v>0.74</v>
      </c>
      <c r="L36" s="100" t="s">
        <v>170</v>
      </c>
      <c r="M36" s="101">
        <v>4.5499999999999999E-2</v>
      </c>
      <c r="N36" s="101">
        <v>1.1900000000000001E-2</v>
      </c>
      <c r="O36" s="97">
        <v>219611.00000000003</v>
      </c>
      <c r="P36" s="99">
        <v>124.26</v>
      </c>
      <c r="Q36" s="97">
        <v>272.88864000000001</v>
      </c>
      <c r="R36" s="98">
        <v>7.7643860219767796E-4</v>
      </c>
      <c r="S36" s="98">
        <v>1.0164065059523993E-2</v>
      </c>
      <c r="T36" s="98">
        <v>1.0982597278635553E-3</v>
      </c>
    </row>
    <row r="37" spans="2:20">
      <c r="B37" s="90" t="s">
        <v>354</v>
      </c>
      <c r="C37" s="87" t="s">
        <v>355</v>
      </c>
      <c r="D37" s="100" t="s">
        <v>126</v>
      </c>
      <c r="E37" s="100" t="s">
        <v>287</v>
      </c>
      <c r="F37" s="87" t="s">
        <v>353</v>
      </c>
      <c r="G37" s="100" t="s">
        <v>316</v>
      </c>
      <c r="H37" s="87" t="s">
        <v>345</v>
      </c>
      <c r="I37" s="87" t="s">
        <v>168</v>
      </c>
      <c r="J37" s="87"/>
      <c r="K37" s="97">
        <v>5.8900000000000006</v>
      </c>
      <c r="L37" s="100" t="s">
        <v>170</v>
      </c>
      <c r="M37" s="101">
        <v>4.7500000000000001E-2</v>
      </c>
      <c r="N37" s="101">
        <v>1.9699999999999999E-2</v>
      </c>
      <c r="O37" s="97">
        <v>400113.00000000006</v>
      </c>
      <c r="P37" s="99">
        <v>142.25</v>
      </c>
      <c r="Q37" s="97">
        <v>569.16075000000012</v>
      </c>
      <c r="R37" s="98">
        <v>2.5248549091719117E-4</v>
      </c>
      <c r="S37" s="98">
        <v>2.1199075536187478E-2</v>
      </c>
      <c r="T37" s="98">
        <v>2.290627892775665E-3</v>
      </c>
    </row>
    <row r="38" spans="2:20">
      <c r="B38" s="90" t="s">
        <v>356</v>
      </c>
      <c r="C38" s="87" t="s">
        <v>357</v>
      </c>
      <c r="D38" s="100" t="s">
        <v>126</v>
      </c>
      <c r="E38" s="100" t="s">
        <v>287</v>
      </c>
      <c r="F38" s="87" t="s">
        <v>358</v>
      </c>
      <c r="G38" s="100" t="s">
        <v>289</v>
      </c>
      <c r="H38" s="87" t="s">
        <v>345</v>
      </c>
      <c r="I38" s="87" t="s">
        <v>168</v>
      </c>
      <c r="J38" s="87"/>
      <c r="K38" s="97">
        <v>3.43</v>
      </c>
      <c r="L38" s="100" t="s">
        <v>170</v>
      </c>
      <c r="M38" s="101">
        <v>3.5499999999999997E-2</v>
      </c>
      <c r="N38" s="101">
        <v>8.3000000000000001E-3</v>
      </c>
      <c r="O38" s="97">
        <v>59371.37000000001</v>
      </c>
      <c r="P38" s="99">
        <v>118.35</v>
      </c>
      <c r="Q38" s="97">
        <v>70.266010000000009</v>
      </c>
      <c r="R38" s="98">
        <v>1.1900130007473741E-4</v>
      </c>
      <c r="S38" s="98">
        <v>2.6171419122216432E-3</v>
      </c>
      <c r="T38" s="98">
        <v>2.8279055156219717E-4</v>
      </c>
    </row>
    <row r="39" spans="2:20">
      <c r="B39" s="90" t="s">
        <v>359</v>
      </c>
      <c r="C39" s="87" t="s">
        <v>360</v>
      </c>
      <c r="D39" s="100" t="s">
        <v>126</v>
      </c>
      <c r="E39" s="100" t="s">
        <v>287</v>
      </c>
      <c r="F39" s="87" t="s">
        <v>358</v>
      </c>
      <c r="G39" s="100" t="s">
        <v>289</v>
      </c>
      <c r="H39" s="87" t="s">
        <v>345</v>
      </c>
      <c r="I39" s="87" t="s">
        <v>168</v>
      </c>
      <c r="J39" s="87"/>
      <c r="K39" s="97">
        <v>2.3799999999999994</v>
      </c>
      <c r="L39" s="100" t="s">
        <v>170</v>
      </c>
      <c r="M39" s="101">
        <v>4.6500000000000007E-2</v>
      </c>
      <c r="N39" s="101">
        <v>8.0999999999999978E-3</v>
      </c>
      <c r="O39" s="97">
        <v>235313.00000000003</v>
      </c>
      <c r="P39" s="99">
        <v>130.22</v>
      </c>
      <c r="Q39" s="97">
        <v>306.42459000000008</v>
      </c>
      <c r="R39" s="98">
        <v>4.4851746454058726E-4</v>
      </c>
      <c r="S39" s="98">
        <v>1.1413151784544663E-2</v>
      </c>
      <c r="T39" s="98">
        <v>1.2332275422828212E-3</v>
      </c>
    </row>
    <row r="40" spans="2:20">
      <c r="B40" s="90" t="s">
        <v>361</v>
      </c>
      <c r="C40" s="87" t="s">
        <v>362</v>
      </c>
      <c r="D40" s="100" t="s">
        <v>126</v>
      </c>
      <c r="E40" s="100" t="s">
        <v>287</v>
      </c>
      <c r="F40" s="87" t="s">
        <v>358</v>
      </c>
      <c r="G40" s="100" t="s">
        <v>289</v>
      </c>
      <c r="H40" s="87" t="s">
        <v>345</v>
      </c>
      <c r="I40" s="87" t="s">
        <v>168</v>
      </c>
      <c r="J40" s="87"/>
      <c r="K40" s="97">
        <v>6.169999999999999</v>
      </c>
      <c r="L40" s="100" t="s">
        <v>170</v>
      </c>
      <c r="M40" s="101">
        <v>1.4999999999999999E-2</v>
      </c>
      <c r="N40" s="101">
        <v>1.2800000000000001E-2</v>
      </c>
      <c r="O40" s="97">
        <v>63827.000000000007</v>
      </c>
      <c r="P40" s="99">
        <v>101.47</v>
      </c>
      <c r="Q40" s="97">
        <v>64.765260000000012</v>
      </c>
      <c r="R40" s="98">
        <v>9.8135327757503587E-5</v>
      </c>
      <c r="S40" s="98">
        <v>2.4122598736135994E-3</v>
      </c>
      <c r="T40" s="98">
        <v>2.6065239220882336E-4</v>
      </c>
    </row>
    <row r="41" spans="2:20">
      <c r="B41" s="90" t="s">
        <v>363</v>
      </c>
      <c r="C41" s="87" t="s">
        <v>364</v>
      </c>
      <c r="D41" s="100" t="s">
        <v>126</v>
      </c>
      <c r="E41" s="100" t="s">
        <v>287</v>
      </c>
      <c r="F41" s="87" t="s">
        <v>365</v>
      </c>
      <c r="G41" s="100" t="s">
        <v>366</v>
      </c>
      <c r="H41" s="87" t="s">
        <v>345</v>
      </c>
      <c r="I41" s="87" t="s">
        <v>168</v>
      </c>
      <c r="J41" s="87"/>
      <c r="K41" s="97">
        <v>5.780000000000002</v>
      </c>
      <c r="L41" s="100" t="s">
        <v>170</v>
      </c>
      <c r="M41" s="101">
        <v>3.85E-2</v>
      </c>
      <c r="N41" s="101">
        <v>1.7400000000000006E-2</v>
      </c>
      <c r="O41" s="97">
        <v>20000.000000000004</v>
      </c>
      <c r="P41" s="99">
        <v>115.4</v>
      </c>
      <c r="Q41" s="97">
        <v>23.080009999999998</v>
      </c>
      <c r="R41" s="98">
        <v>8.3490964273882437E-5</v>
      </c>
      <c r="S41" s="98">
        <v>8.5964268506913421E-4</v>
      </c>
      <c r="T41" s="98">
        <v>9.2887140709441515E-5</v>
      </c>
    </row>
    <row r="42" spans="2:20">
      <c r="B42" s="90" t="s">
        <v>367</v>
      </c>
      <c r="C42" s="87" t="s">
        <v>368</v>
      </c>
      <c r="D42" s="100" t="s">
        <v>126</v>
      </c>
      <c r="E42" s="100" t="s">
        <v>287</v>
      </c>
      <c r="F42" s="87" t="s">
        <v>365</v>
      </c>
      <c r="G42" s="100" t="s">
        <v>366</v>
      </c>
      <c r="H42" s="87" t="s">
        <v>345</v>
      </c>
      <c r="I42" s="87" t="s">
        <v>168</v>
      </c>
      <c r="J42" s="87"/>
      <c r="K42" s="97">
        <v>4.1099999999999994</v>
      </c>
      <c r="L42" s="100" t="s">
        <v>170</v>
      </c>
      <c r="M42" s="101">
        <v>3.9E-2</v>
      </c>
      <c r="N42" s="101">
        <v>1.44E-2</v>
      </c>
      <c r="O42" s="97">
        <v>17514.000000000004</v>
      </c>
      <c r="P42" s="99">
        <v>118.62</v>
      </c>
      <c r="Q42" s="97">
        <v>20.775110000000005</v>
      </c>
      <c r="R42" s="98">
        <v>4.3891161747476717E-5</v>
      </c>
      <c r="S42" s="98">
        <v>7.7379391703065231E-4</v>
      </c>
      <c r="T42" s="98">
        <v>8.3610906833408042E-5</v>
      </c>
    </row>
    <row r="43" spans="2:20">
      <c r="B43" s="90" t="s">
        <v>369</v>
      </c>
      <c r="C43" s="87" t="s">
        <v>370</v>
      </c>
      <c r="D43" s="100" t="s">
        <v>126</v>
      </c>
      <c r="E43" s="100" t="s">
        <v>287</v>
      </c>
      <c r="F43" s="87" t="s">
        <v>365</v>
      </c>
      <c r="G43" s="100" t="s">
        <v>366</v>
      </c>
      <c r="H43" s="87" t="s">
        <v>345</v>
      </c>
      <c r="I43" s="87" t="s">
        <v>168</v>
      </c>
      <c r="J43" s="87"/>
      <c r="K43" s="97">
        <v>6.5699999999999994</v>
      </c>
      <c r="L43" s="100" t="s">
        <v>170</v>
      </c>
      <c r="M43" s="101">
        <v>3.85E-2</v>
      </c>
      <c r="N43" s="101">
        <v>1.9100000000000002E-2</v>
      </c>
      <c r="O43" s="97">
        <v>13548.000000000002</v>
      </c>
      <c r="P43" s="99">
        <v>116.04</v>
      </c>
      <c r="Q43" s="97">
        <v>15.721100000000002</v>
      </c>
      <c r="R43" s="98">
        <v>5.4192000000000006E-5</v>
      </c>
      <c r="S43" s="98">
        <v>5.8555124613205833E-4</v>
      </c>
      <c r="T43" s="98">
        <v>6.3270684363100419E-5</v>
      </c>
    </row>
    <row r="44" spans="2:20">
      <c r="B44" s="90" t="s">
        <v>371</v>
      </c>
      <c r="C44" s="87" t="s">
        <v>372</v>
      </c>
      <c r="D44" s="100" t="s">
        <v>126</v>
      </c>
      <c r="E44" s="100" t="s">
        <v>287</v>
      </c>
      <c r="F44" s="87" t="s">
        <v>373</v>
      </c>
      <c r="G44" s="100" t="s">
        <v>366</v>
      </c>
      <c r="H44" s="87" t="s">
        <v>345</v>
      </c>
      <c r="I44" s="87" t="s">
        <v>168</v>
      </c>
      <c r="J44" s="87"/>
      <c r="K44" s="97">
        <v>4.22</v>
      </c>
      <c r="L44" s="100" t="s">
        <v>170</v>
      </c>
      <c r="M44" s="101">
        <v>3.7499999999999999E-2</v>
      </c>
      <c r="N44" s="101">
        <v>1.4299999999999997E-2</v>
      </c>
      <c r="O44" s="97">
        <v>113984.00000000001</v>
      </c>
      <c r="P44" s="99">
        <v>118.93</v>
      </c>
      <c r="Q44" s="97">
        <v>135.56117000000003</v>
      </c>
      <c r="R44" s="98">
        <v>1.4713283592571205E-4</v>
      </c>
      <c r="S44" s="98">
        <v>5.0491385475965305E-3</v>
      </c>
      <c r="T44" s="98">
        <v>5.4557556398487374E-4</v>
      </c>
    </row>
    <row r="45" spans="2:20">
      <c r="B45" s="90" t="s">
        <v>374</v>
      </c>
      <c r="C45" s="87" t="s">
        <v>375</v>
      </c>
      <c r="D45" s="100" t="s">
        <v>126</v>
      </c>
      <c r="E45" s="100" t="s">
        <v>287</v>
      </c>
      <c r="F45" s="87" t="s">
        <v>373</v>
      </c>
      <c r="G45" s="100" t="s">
        <v>366</v>
      </c>
      <c r="H45" s="87" t="s">
        <v>345</v>
      </c>
      <c r="I45" s="87" t="s">
        <v>166</v>
      </c>
      <c r="J45" s="87"/>
      <c r="K45" s="97">
        <v>7.72</v>
      </c>
      <c r="L45" s="100" t="s">
        <v>170</v>
      </c>
      <c r="M45" s="101">
        <v>2.4799999999999999E-2</v>
      </c>
      <c r="N45" s="101">
        <v>2.3699999999999995E-2</v>
      </c>
      <c r="O45" s="97">
        <v>19471.000000000004</v>
      </c>
      <c r="P45" s="99">
        <v>100.95</v>
      </c>
      <c r="Q45" s="97">
        <v>19.655970000000003</v>
      </c>
      <c r="R45" s="98">
        <v>4.5977884271655787E-5</v>
      </c>
      <c r="S45" s="98">
        <v>7.3211020395737931E-4</v>
      </c>
      <c r="T45" s="98">
        <v>7.910684835797565E-5</v>
      </c>
    </row>
    <row r="46" spans="2:20">
      <c r="B46" s="90" t="s">
        <v>376</v>
      </c>
      <c r="C46" s="87" t="s">
        <v>377</v>
      </c>
      <c r="D46" s="100" t="s">
        <v>126</v>
      </c>
      <c r="E46" s="100" t="s">
        <v>287</v>
      </c>
      <c r="F46" s="87" t="s">
        <v>378</v>
      </c>
      <c r="G46" s="100" t="s">
        <v>316</v>
      </c>
      <c r="H46" s="87" t="s">
        <v>345</v>
      </c>
      <c r="I46" s="87" t="s">
        <v>168</v>
      </c>
      <c r="J46" s="87"/>
      <c r="K46" s="97">
        <v>3.5100000000000002</v>
      </c>
      <c r="L46" s="100" t="s">
        <v>170</v>
      </c>
      <c r="M46" s="101">
        <v>4.9000000000000002E-2</v>
      </c>
      <c r="N46" s="101">
        <v>1.5799999999999998E-2</v>
      </c>
      <c r="O46" s="97">
        <v>26706.840000000004</v>
      </c>
      <c r="P46" s="99">
        <v>115.23</v>
      </c>
      <c r="Q46" s="97">
        <v>30.774300000000004</v>
      </c>
      <c r="R46" s="98">
        <v>2.8685614107877269E-5</v>
      </c>
      <c r="S46" s="98">
        <v>1.1462257548035318E-3</v>
      </c>
      <c r="T46" s="98">
        <v>1.238533577036824E-4</v>
      </c>
    </row>
    <row r="47" spans="2:20">
      <c r="B47" s="90" t="s">
        <v>379</v>
      </c>
      <c r="C47" s="87" t="s">
        <v>380</v>
      </c>
      <c r="D47" s="100" t="s">
        <v>126</v>
      </c>
      <c r="E47" s="100" t="s">
        <v>287</v>
      </c>
      <c r="F47" s="87" t="s">
        <v>378</v>
      </c>
      <c r="G47" s="100" t="s">
        <v>316</v>
      </c>
      <c r="H47" s="87" t="s">
        <v>345</v>
      </c>
      <c r="I47" s="87" t="s">
        <v>168</v>
      </c>
      <c r="J47" s="87"/>
      <c r="K47" s="97">
        <v>7.160000000000001</v>
      </c>
      <c r="L47" s="100" t="s">
        <v>170</v>
      </c>
      <c r="M47" s="101">
        <v>2.3E-2</v>
      </c>
      <c r="N47" s="101">
        <v>2.6700000000000005E-2</v>
      </c>
      <c r="O47" s="97">
        <v>113093.16000000002</v>
      </c>
      <c r="P47" s="99">
        <v>97.88</v>
      </c>
      <c r="Q47" s="97">
        <v>112.00143</v>
      </c>
      <c r="R47" s="98">
        <v>2.0801114715837991E-4</v>
      </c>
      <c r="S47" s="98">
        <v>4.1716277426562072E-3</v>
      </c>
      <c r="T47" s="98">
        <v>4.5075771579252625E-4</v>
      </c>
    </row>
    <row r="48" spans="2:20">
      <c r="B48" s="90" t="s">
        <v>381</v>
      </c>
      <c r="C48" s="87" t="s">
        <v>382</v>
      </c>
      <c r="D48" s="100" t="s">
        <v>126</v>
      </c>
      <c r="E48" s="100" t="s">
        <v>287</v>
      </c>
      <c r="F48" s="87" t="s">
        <v>378</v>
      </c>
      <c r="G48" s="100" t="s">
        <v>316</v>
      </c>
      <c r="H48" s="87" t="s">
        <v>345</v>
      </c>
      <c r="I48" s="87" t="s">
        <v>168</v>
      </c>
      <c r="J48" s="87"/>
      <c r="K48" s="97">
        <v>3.2</v>
      </c>
      <c r="L48" s="100" t="s">
        <v>170</v>
      </c>
      <c r="M48" s="101">
        <v>5.8499999999999996E-2</v>
      </c>
      <c r="N48" s="101">
        <v>1.5100000000000001E-2</v>
      </c>
      <c r="O48" s="97">
        <v>335972.76000000007</v>
      </c>
      <c r="P48" s="99">
        <v>122.89</v>
      </c>
      <c r="Q48" s="97">
        <v>412.87693000000007</v>
      </c>
      <c r="R48" s="98">
        <v>2.195065168425594E-4</v>
      </c>
      <c r="S48" s="98">
        <v>1.5378097007250043E-2</v>
      </c>
      <c r="T48" s="98">
        <v>1.6616525509560976E-3</v>
      </c>
    </row>
    <row r="49" spans="2:20">
      <c r="B49" s="90" t="s">
        <v>383</v>
      </c>
      <c r="C49" s="87" t="s">
        <v>384</v>
      </c>
      <c r="D49" s="100" t="s">
        <v>126</v>
      </c>
      <c r="E49" s="100" t="s">
        <v>287</v>
      </c>
      <c r="F49" s="87" t="s">
        <v>378</v>
      </c>
      <c r="G49" s="100" t="s">
        <v>316</v>
      </c>
      <c r="H49" s="87" t="s">
        <v>345</v>
      </c>
      <c r="I49" s="87" t="s">
        <v>168</v>
      </c>
      <c r="J49" s="87"/>
      <c r="K49" s="97">
        <v>7.6800000000000024</v>
      </c>
      <c r="L49" s="100" t="s">
        <v>170</v>
      </c>
      <c r="M49" s="101">
        <v>2.1499999999999998E-2</v>
      </c>
      <c r="N49" s="101">
        <v>2.640000000000001E-2</v>
      </c>
      <c r="O49" s="97">
        <v>112412.52000000002</v>
      </c>
      <c r="P49" s="99">
        <v>97.4</v>
      </c>
      <c r="Q49" s="97">
        <v>109.48979</v>
      </c>
      <c r="R49" s="98">
        <v>2.0849759732354515E-4</v>
      </c>
      <c r="S49" s="98">
        <v>4.0780786950809665E-3</v>
      </c>
      <c r="T49" s="98">
        <v>4.4064944209197494E-4</v>
      </c>
    </row>
    <row r="50" spans="2:20">
      <c r="B50" s="90" t="s">
        <v>385</v>
      </c>
      <c r="C50" s="87" t="s">
        <v>386</v>
      </c>
      <c r="D50" s="100" t="s">
        <v>126</v>
      </c>
      <c r="E50" s="100" t="s">
        <v>287</v>
      </c>
      <c r="F50" s="87" t="s">
        <v>387</v>
      </c>
      <c r="G50" s="100" t="s">
        <v>366</v>
      </c>
      <c r="H50" s="87" t="s">
        <v>345</v>
      </c>
      <c r="I50" s="87" t="s">
        <v>166</v>
      </c>
      <c r="J50" s="87"/>
      <c r="K50" s="97">
        <v>1.51</v>
      </c>
      <c r="L50" s="100" t="s">
        <v>170</v>
      </c>
      <c r="M50" s="101">
        <v>4.2800000000000005E-2</v>
      </c>
      <c r="N50" s="101">
        <v>8.8999999999999999E-3</v>
      </c>
      <c r="O50" s="97">
        <v>86250.000000000015</v>
      </c>
      <c r="P50" s="99">
        <v>127.54</v>
      </c>
      <c r="Q50" s="97">
        <v>110.00325000000001</v>
      </c>
      <c r="R50" s="98">
        <v>4.0194090716510914E-4</v>
      </c>
      <c r="S50" s="98">
        <v>4.0972031293024245E-3</v>
      </c>
      <c r="T50" s="98">
        <v>4.4271589835731762E-4</v>
      </c>
    </row>
    <row r="51" spans="2:20">
      <c r="B51" s="90" t="s">
        <v>388</v>
      </c>
      <c r="C51" s="87" t="s">
        <v>389</v>
      </c>
      <c r="D51" s="100" t="s">
        <v>126</v>
      </c>
      <c r="E51" s="100" t="s">
        <v>287</v>
      </c>
      <c r="F51" s="87" t="s">
        <v>390</v>
      </c>
      <c r="G51" s="100" t="s">
        <v>391</v>
      </c>
      <c r="H51" s="87" t="s">
        <v>345</v>
      </c>
      <c r="I51" s="87" t="s">
        <v>168</v>
      </c>
      <c r="J51" s="87"/>
      <c r="K51" s="97">
        <v>5.98</v>
      </c>
      <c r="L51" s="100" t="s">
        <v>170</v>
      </c>
      <c r="M51" s="101">
        <v>1.9400000000000001E-2</v>
      </c>
      <c r="N51" s="101">
        <v>1.77E-2</v>
      </c>
      <c r="O51" s="97">
        <v>390000.00000000006</v>
      </c>
      <c r="P51" s="99">
        <v>100.81</v>
      </c>
      <c r="Q51" s="97">
        <v>393.15901000000008</v>
      </c>
      <c r="R51" s="98">
        <v>5.3971469850706616E-4</v>
      </c>
      <c r="S51" s="98">
        <v>1.4643679401158087E-2</v>
      </c>
      <c r="T51" s="98">
        <v>1.5822963804198844E-3</v>
      </c>
    </row>
    <row r="52" spans="2:20">
      <c r="B52" s="90" t="s">
        <v>392</v>
      </c>
      <c r="C52" s="87" t="s">
        <v>393</v>
      </c>
      <c r="D52" s="100" t="s">
        <v>126</v>
      </c>
      <c r="E52" s="100" t="s">
        <v>287</v>
      </c>
      <c r="F52" s="87" t="s">
        <v>394</v>
      </c>
      <c r="G52" s="100" t="s">
        <v>366</v>
      </c>
      <c r="H52" s="87" t="s">
        <v>345</v>
      </c>
      <c r="I52" s="87" t="s">
        <v>168</v>
      </c>
      <c r="J52" s="87"/>
      <c r="K52" s="97">
        <v>2.63</v>
      </c>
      <c r="L52" s="100" t="s">
        <v>170</v>
      </c>
      <c r="M52" s="101">
        <v>3.6000000000000004E-2</v>
      </c>
      <c r="N52" s="101">
        <v>1.06E-2</v>
      </c>
      <c r="O52" s="97">
        <v>130000.00000000001</v>
      </c>
      <c r="P52" s="99">
        <v>113.5</v>
      </c>
      <c r="Q52" s="97">
        <v>147.54999000000001</v>
      </c>
      <c r="R52" s="98">
        <v>3.1422825540472602E-4</v>
      </c>
      <c r="S52" s="98">
        <v>5.49567654370704E-3</v>
      </c>
      <c r="T52" s="98">
        <v>5.9382542220764599E-4</v>
      </c>
    </row>
    <row r="53" spans="2:20">
      <c r="B53" s="90" t="s">
        <v>395</v>
      </c>
      <c r="C53" s="87" t="s">
        <v>396</v>
      </c>
      <c r="D53" s="100" t="s">
        <v>126</v>
      </c>
      <c r="E53" s="100" t="s">
        <v>287</v>
      </c>
      <c r="F53" s="87" t="s">
        <v>397</v>
      </c>
      <c r="G53" s="100" t="s">
        <v>316</v>
      </c>
      <c r="H53" s="87" t="s">
        <v>345</v>
      </c>
      <c r="I53" s="87" t="s">
        <v>168</v>
      </c>
      <c r="J53" s="87"/>
      <c r="K53" s="97">
        <v>8.5000000000000018</v>
      </c>
      <c r="L53" s="100" t="s">
        <v>170</v>
      </c>
      <c r="M53" s="101">
        <v>3.5000000000000003E-2</v>
      </c>
      <c r="N53" s="101">
        <v>2.4800000000000003E-2</v>
      </c>
      <c r="O53" s="97">
        <v>7447.0000000000009</v>
      </c>
      <c r="P53" s="99">
        <v>110.45</v>
      </c>
      <c r="Q53" s="97">
        <v>8.2252099999999988</v>
      </c>
      <c r="R53" s="98">
        <v>3.9739163380416984E-5</v>
      </c>
      <c r="S53" s="98">
        <v>3.0635782262041883E-4</v>
      </c>
      <c r="T53" s="98">
        <v>3.310294227059284E-5</v>
      </c>
    </row>
    <row r="54" spans="2:20">
      <c r="B54" s="90" t="s">
        <v>398</v>
      </c>
      <c r="C54" s="87" t="s">
        <v>399</v>
      </c>
      <c r="D54" s="100" t="s">
        <v>126</v>
      </c>
      <c r="E54" s="100" t="s">
        <v>287</v>
      </c>
      <c r="F54" s="87" t="s">
        <v>397</v>
      </c>
      <c r="G54" s="100" t="s">
        <v>316</v>
      </c>
      <c r="H54" s="87" t="s">
        <v>345</v>
      </c>
      <c r="I54" s="87" t="s">
        <v>168</v>
      </c>
      <c r="J54" s="87"/>
      <c r="K54" s="97">
        <v>7.1399999999999979</v>
      </c>
      <c r="L54" s="100" t="s">
        <v>170</v>
      </c>
      <c r="M54" s="101">
        <v>0.04</v>
      </c>
      <c r="N54" s="101">
        <v>2.1599999999999994E-2</v>
      </c>
      <c r="O54" s="97">
        <v>36000.000000000007</v>
      </c>
      <c r="P54" s="99">
        <v>114.15</v>
      </c>
      <c r="Q54" s="97">
        <v>41.094000000000008</v>
      </c>
      <c r="R54" s="98">
        <v>1.7099691008583479E-4</v>
      </c>
      <c r="S54" s="98">
        <v>1.5305953723690332E-3</v>
      </c>
      <c r="T54" s="98">
        <v>1.6538572384993725E-4</v>
      </c>
    </row>
    <row r="55" spans="2:20">
      <c r="B55" s="90" t="s">
        <v>400</v>
      </c>
      <c r="C55" s="87" t="s">
        <v>401</v>
      </c>
      <c r="D55" s="100" t="s">
        <v>126</v>
      </c>
      <c r="E55" s="100" t="s">
        <v>287</v>
      </c>
      <c r="F55" s="87" t="s">
        <v>402</v>
      </c>
      <c r="G55" s="100" t="s">
        <v>316</v>
      </c>
      <c r="H55" s="87" t="s">
        <v>403</v>
      </c>
      <c r="I55" s="87" t="s">
        <v>168</v>
      </c>
      <c r="J55" s="87"/>
      <c r="K55" s="97">
        <v>1.2200000000000004</v>
      </c>
      <c r="L55" s="100" t="s">
        <v>170</v>
      </c>
      <c r="M55" s="101">
        <v>4.8499999999999995E-2</v>
      </c>
      <c r="N55" s="101">
        <v>1.1000000000000003E-2</v>
      </c>
      <c r="O55" s="97">
        <v>5232.0000000000009</v>
      </c>
      <c r="P55" s="99">
        <v>126.9</v>
      </c>
      <c r="Q55" s="97">
        <v>6.6393999999999993</v>
      </c>
      <c r="R55" s="98">
        <v>1.3926081556866929E-5</v>
      </c>
      <c r="S55" s="98">
        <v>2.4729242505735523E-4</v>
      </c>
      <c r="T55" s="98">
        <v>2.6720737210523999E-5</v>
      </c>
    </row>
    <row r="56" spans="2:20">
      <c r="B56" s="90" t="s">
        <v>404</v>
      </c>
      <c r="C56" s="87" t="s">
        <v>405</v>
      </c>
      <c r="D56" s="100" t="s">
        <v>126</v>
      </c>
      <c r="E56" s="100" t="s">
        <v>287</v>
      </c>
      <c r="F56" s="87" t="s">
        <v>402</v>
      </c>
      <c r="G56" s="100" t="s">
        <v>316</v>
      </c>
      <c r="H56" s="87" t="s">
        <v>403</v>
      </c>
      <c r="I56" s="87" t="s">
        <v>166</v>
      </c>
      <c r="J56" s="87"/>
      <c r="K56" s="97">
        <v>6.01</v>
      </c>
      <c r="L56" s="100" t="s">
        <v>170</v>
      </c>
      <c r="M56" s="101">
        <v>2.5000000000000001E-2</v>
      </c>
      <c r="N56" s="101">
        <v>2.2399999999999996E-2</v>
      </c>
      <c r="O56" s="97">
        <v>103000.00000000001</v>
      </c>
      <c r="P56" s="99">
        <v>100.94</v>
      </c>
      <c r="Q56" s="97">
        <v>103.96819000000002</v>
      </c>
      <c r="R56" s="98">
        <v>2.6522962679822472E-4</v>
      </c>
      <c r="S56" s="98">
        <v>3.8724200731879202E-3</v>
      </c>
      <c r="T56" s="98">
        <v>4.1842737043163987E-4</v>
      </c>
    </row>
    <row r="57" spans="2:20">
      <c r="B57" s="90" t="s">
        <v>406</v>
      </c>
      <c r="C57" s="87" t="s">
        <v>407</v>
      </c>
      <c r="D57" s="100" t="s">
        <v>126</v>
      </c>
      <c r="E57" s="100" t="s">
        <v>287</v>
      </c>
      <c r="F57" s="87" t="s">
        <v>307</v>
      </c>
      <c r="G57" s="100" t="s">
        <v>289</v>
      </c>
      <c r="H57" s="87" t="s">
        <v>403</v>
      </c>
      <c r="I57" s="87" t="s">
        <v>168</v>
      </c>
      <c r="J57" s="87"/>
      <c r="K57" s="97">
        <v>4.2300000000000004</v>
      </c>
      <c r="L57" s="100" t="s">
        <v>170</v>
      </c>
      <c r="M57" s="101">
        <v>2.7999999999999997E-2</v>
      </c>
      <c r="N57" s="101">
        <v>2.5600000000000001E-2</v>
      </c>
      <c r="O57" s="97">
        <v>3</v>
      </c>
      <c r="P57" s="99">
        <v>5126800</v>
      </c>
      <c r="Q57" s="97">
        <v>153.80396000000002</v>
      </c>
      <c r="R57" s="98">
        <v>1.7978066758554562E-4</v>
      </c>
      <c r="S57" s="98">
        <v>5.7286131656210607E-3</v>
      </c>
      <c r="T57" s="98">
        <v>6.1899496898785219E-4</v>
      </c>
    </row>
    <row r="58" spans="2:20">
      <c r="B58" s="90" t="s">
        <v>408</v>
      </c>
      <c r="C58" s="87" t="s">
        <v>409</v>
      </c>
      <c r="D58" s="100" t="s">
        <v>126</v>
      </c>
      <c r="E58" s="100" t="s">
        <v>287</v>
      </c>
      <c r="F58" s="87" t="s">
        <v>410</v>
      </c>
      <c r="G58" s="100" t="s">
        <v>289</v>
      </c>
      <c r="H58" s="87" t="s">
        <v>403</v>
      </c>
      <c r="I58" s="87" t="s">
        <v>168</v>
      </c>
      <c r="J58" s="87"/>
      <c r="K58" s="97">
        <v>2.95</v>
      </c>
      <c r="L58" s="100" t="s">
        <v>170</v>
      </c>
      <c r="M58" s="101">
        <v>0.02</v>
      </c>
      <c r="N58" s="101">
        <v>9.0000000000000011E-3</v>
      </c>
      <c r="O58" s="97">
        <v>90000.000000000015</v>
      </c>
      <c r="P58" s="99">
        <v>103.84</v>
      </c>
      <c r="Q58" s="97">
        <v>95.26664000000001</v>
      </c>
      <c r="R58" s="98">
        <v>1.2654187762838027E-4</v>
      </c>
      <c r="S58" s="98">
        <v>3.5483203953167526E-3</v>
      </c>
      <c r="T58" s="98">
        <v>3.8340736397409321E-4</v>
      </c>
    </row>
    <row r="59" spans="2:20">
      <c r="B59" s="90" t="s">
        <v>411</v>
      </c>
      <c r="C59" s="87" t="s">
        <v>412</v>
      </c>
      <c r="D59" s="100" t="s">
        <v>126</v>
      </c>
      <c r="E59" s="100" t="s">
        <v>287</v>
      </c>
      <c r="F59" s="87" t="s">
        <v>413</v>
      </c>
      <c r="G59" s="100" t="s">
        <v>316</v>
      </c>
      <c r="H59" s="87" t="s">
        <v>403</v>
      </c>
      <c r="I59" s="87" t="s">
        <v>166</v>
      </c>
      <c r="J59" s="87"/>
      <c r="K59" s="97">
        <v>7.0400000000000009</v>
      </c>
      <c r="L59" s="100" t="s">
        <v>170</v>
      </c>
      <c r="M59" s="101">
        <v>1.5800000000000002E-2</v>
      </c>
      <c r="N59" s="101">
        <v>1.9799999999999998E-2</v>
      </c>
      <c r="O59" s="97">
        <v>129139.00000000001</v>
      </c>
      <c r="P59" s="99">
        <v>97.69</v>
      </c>
      <c r="Q59" s="97">
        <v>126.15589000000001</v>
      </c>
      <c r="R59" s="98">
        <v>4.0923754595005709E-4</v>
      </c>
      <c r="S59" s="98">
        <v>4.698827600892996E-3</v>
      </c>
      <c r="T59" s="98">
        <v>5.0772334612310952E-4</v>
      </c>
    </row>
    <row r="60" spans="2:20">
      <c r="B60" s="90" t="s">
        <v>414</v>
      </c>
      <c r="C60" s="87" t="s">
        <v>415</v>
      </c>
      <c r="D60" s="100" t="s">
        <v>126</v>
      </c>
      <c r="E60" s="100" t="s">
        <v>287</v>
      </c>
      <c r="F60" s="87" t="s">
        <v>416</v>
      </c>
      <c r="G60" s="100" t="s">
        <v>316</v>
      </c>
      <c r="H60" s="87" t="s">
        <v>403</v>
      </c>
      <c r="I60" s="87" t="s">
        <v>166</v>
      </c>
      <c r="J60" s="87"/>
      <c r="K60" s="97">
        <v>7.2600000000000007</v>
      </c>
      <c r="L60" s="100" t="s">
        <v>170</v>
      </c>
      <c r="M60" s="101">
        <v>1.9599999999999999E-2</v>
      </c>
      <c r="N60" s="101">
        <v>2.29E-2</v>
      </c>
      <c r="O60" s="97">
        <v>43000.000000000007</v>
      </c>
      <c r="P60" s="99">
        <v>97.85</v>
      </c>
      <c r="Q60" s="97">
        <v>42.075500000000005</v>
      </c>
      <c r="R60" s="98">
        <v>1.7388842833168211E-4</v>
      </c>
      <c r="S60" s="98">
        <v>1.5671525183752679E-3</v>
      </c>
      <c r="T60" s="98">
        <v>1.6933584036229218E-4</v>
      </c>
    </row>
    <row r="61" spans="2:20">
      <c r="B61" s="90" t="s">
        <v>417</v>
      </c>
      <c r="C61" s="87" t="s">
        <v>418</v>
      </c>
      <c r="D61" s="100" t="s">
        <v>126</v>
      </c>
      <c r="E61" s="100" t="s">
        <v>287</v>
      </c>
      <c r="F61" s="87" t="s">
        <v>416</v>
      </c>
      <c r="G61" s="100" t="s">
        <v>316</v>
      </c>
      <c r="H61" s="87" t="s">
        <v>403</v>
      </c>
      <c r="I61" s="87" t="s">
        <v>166</v>
      </c>
      <c r="J61" s="87"/>
      <c r="K61" s="97">
        <v>5.1800000000000006</v>
      </c>
      <c r="L61" s="100" t="s">
        <v>170</v>
      </c>
      <c r="M61" s="101">
        <v>2.75E-2</v>
      </c>
      <c r="N61" s="101">
        <v>1.7800000000000003E-2</v>
      </c>
      <c r="O61" s="97">
        <v>42000.000000000007</v>
      </c>
      <c r="P61" s="99">
        <v>104.93</v>
      </c>
      <c r="Q61" s="97">
        <v>44.070600000000006</v>
      </c>
      <c r="R61" s="98">
        <v>8.4269179692384523E-5</v>
      </c>
      <c r="S61" s="98">
        <v>1.6414624134308345E-3</v>
      </c>
      <c r="T61" s="98">
        <v>1.7736526211858288E-4</v>
      </c>
    </row>
    <row r="62" spans="2:20">
      <c r="B62" s="90" t="s">
        <v>419</v>
      </c>
      <c r="C62" s="87" t="s">
        <v>420</v>
      </c>
      <c r="D62" s="100" t="s">
        <v>126</v>
      </c>
      <c r="E62" s="100" t="s">
        <v>287</v>
      </c>
      <c r="F62" s="87" t="s">
        <v>421</v>
      </c>
      <c r="G62" s="100" t="s">
        <v>326</v>
      </c>
      <c r="H62" s="87" t="s">
        <v>403</v>
      </c>
      <c r="I62" s="87" t="s">
        <v>168</v>
      </c>
      <c r="J62" s="87"/>
      <c r="K62" s="97">
        <v>1.9599999999999997</v>
      </c>
      <c r="L62" s="100" t="s">
        <v>170</v>
      </c>
      <c r="M62" s="101">
        <v>4.5999999999999999E-2</v>
      </c>
      <c r="N62" s="101">
        <v>1.1500000000000002E-2</v>
      </c>
      <c r="O62" s="97">
        <v>250000.00000000003</v>
      </c>
      <c r="P62" s="99">
        <v>108.95</v>
      </c>
      <c r="Q62" s="97">
        <v>272.37498000000005</v>
      </c>
      <c r="R62" s="98">
        <v>3.8860800302430295E-4</v>
      </c>
      <c r="S62" s="98">
        <v>1.0144933176062394E-2</v>
      </c>
      <c r="T62" s="98">
        <v>1.0961924666839972E-3</v>
      </c>
    </row>
    <row r="63" spans="2:20">
      <c r="B63" s="90" t="s">
        <v>422</v>
      </c>
      <c r="C63" s="87" t="s">
        <v>423</v>
      </c>
      <c r="D63" s="100" t="s">
        <v>126</v>
      </c>
      <c r="E63" s="100" t="s">
        <v>287</v>
      </c>
      <c r="F63" s="87" t="s">
        <v>424</v>
      </c>
      <c r="G63" s="100" t="s">
        <v>316</v>
      </c>
      <c r="H63" s="87" t="s">
        <v>425</v>
      </c>
      <c r="I63" s="87" t="s">
        <v>168</v>
      </c>
      <c r="J63" s="87"/>
      <c r="K63" s="97">
        <v>3</v>
      </c>
      <c r="L63" s="100" t="s">
        <v>170</v>
      </c>
      <c r="M63" s="101">
        <v>4.5999999999999999E-2</v>
      </c>
      <c r="N63" s="101">
        <v>1.6899999999999998E-2</v>
      </c>
      <c r="O63" s="97">
        <v>142459.00000000003</v>
      </c>
      <c r="P63" s="99">
        <v>109.4</v>
      </c>
      <c r="Q63" s="97">
        <v>155.85014000000004</v>
      </c>
      <c r="R63" s="98">
        <v>3.0260896171069117E-4</v>
      </c>
      <c r="S63" s="98">
        <v>5.804825596609383E-3</v>
      </c>
      <c r="T63" s="98">
        <v>6.2722996583477065E-4</v>
      </c>
    </row>
    <row r="64" spans="2:20">
      <c r="B64" s="90" t="s">
        <v>426</v>
      </c>
      <c r="C64" s="87" t="s">
        <v>427</v>
      </c>
      <c r="D64" s="100" t="s">
        <v>126</v>
      </c>
      <c r="E64" s="100" t="s">
        <v>287</v>
      </c>
      <c r="F64" s="87" t="s">
        <v>424</v>
      </c>
      <c r="G64" s="100" t="s">
        <v>316</v>
      </c>
      <c r="H64" s="87" t="s">
        <v>425</v>
      </c>
      <c r="I64" s="87" t="s">
        <v>168</v>
      </c>
      <c r="J64" s="87"/>
      <c r="K64" s="97">
        <v>6.66</v>
      </c>
      <c r="L64" s="100" t="s">
        <v>170</v>
      </c>
      <c r="M64" s="101">
        <v>3.0600000000000002E-2</v>
      </c>
      <c r="N64" s="101">
        <v>3.0099999999999998E-2</v>
      </c>
      <c r="O64" s="97">
        <v>56000.000000000007</v>
      </c>
      <c r="P64" s="99">
        <v>100.14</v>
      </c>
      <c r="Q64" s="97">
        <v>56.529100000000007</v>
      </c>
      <c r="R64" s="98">
        <v>4.5340458262488873E-4</v>
      </c>
      <c r="S64" s="98">
        <v>2.1054942050953013E-3</v>
      </c>
      <c r="T64" s="98">
        <v>2.2750538088493424E-4</v>
      </c>
    </row>
    <row r="65" spans="2:20">
      <c r="B65" s="90" t="s">
        <v>428</v>
      </c>
      <c r="C65" s="87" t="s">
        <v>429</v>
      </c>
      <c r="D65" s="100" t="s">
        <v>126</v>
      </c>
      <c r="E65" s="100" t="s">
        <v>287</v>
      </c>
      <c r="F65" s="87" t="s">
        <v>430</v>
      </c>
      <c r="G65" s="100" t="s">
        <v>316</v>
      </c>
      <c r="H65" s="87" t="s">
        <v>425</v>
      </c>
      <c r="I65" s="87" t="s">
        <v>168</v>
      </c>
      <c r="J65" s="87"/>
      <c r="K65" s="97">
        <v>2.8000000000000003</v>
      </c>
      <c r="L65" s="100" t="s">
        <v>170</v>
      </c>
      <c r="M65" s="101">
        <v>4.4000000000000004E-2</v>
      </c>
      <c r="N65" s="101">
        <v>1.21E-2</v>
      </c>
      <c r="O65" s="97">
        <v>264465.36000000004</v>
      </c>
      <c r="P65" s="99">
        <v>109.3</v>
      </c>
      <c r="Q65" s="97">
        <v>289.06064000000003</v>
      </c>
      <c r="R65" s="98">
        <v>1.4947347360246607E-3</v>
      </c>
      <c r="S65" s="98">
        <v>1.0766410617560496E-2</v>
      </c>
      <c r="T65" s="98">
        <v>1.1633450913254033E-3</v>
      </c>
    </row>
    <row r="66" spans="2:20">
      <c r="B66" s="90" t="s">
        <v>431</v>
      </c>
      <c r="C66" s="87" t="s">
        <v>432</v>
      </c>
      <c r="D66" s="100" t="s">
        <v>126</v>
      </c>
      <c r="E66" s="100" t="s">
        <v>287</v>
      </c>
      <c r="F66" s="87" t="s">
        <v>410</v>
      </c>
      <c r="G66" s="100" t="s">
        <v>289</v>
      </c>
      <c r="H66" s="87" t="s">
        <v>433</v>
      </c>
      <c r="I66" s="87" t="s">
        <v>168</v>
      </c>
      <c r="J66" s="87"/>
      <c r="K66" s="97">
        <v>3.3800000000000003</v>
      </c>
      <c r="L66" s="100" t="s">
        <v>170</v>
      </c>
      <c r="M66" s="101">
        <v>2.4E-2</v>
      </c>
      <c r="N66" s="101">
        <v>1.1800000000000001E-2</v>
      </c>
      <c r="O66" s="97">
        <v>6958.0000000000009</v>
      </c>
      <c r="P66" s="99">
        <v>104.78</v>
      </c>
      <c r="Q66" s="97">
        <v>7.2905800000000012</v>
      </c>
      <c r="R66" s="98">
        <v>5.3297178880284339E-5</v>
      </c>
      <c r="S66" s="98">
        <v>2.7154640604190941E-4</v>
      </c>
      <c r="T66" s="98">
        <v>2.934145740463025E-5</v>
      </c>
    </row>
    <row r="67" spans="2:20">
      <c r="B67" s="90" t="s">
        <v>434</v>
      </c>
      <c r="C67" s="87" t="s">
        <v>435</v>
      </c>
      <c r="D67" s="100" t="s">
        <v>126</v>
      </c>
      <c r="E67" s="100" t="s">
        <v>287</v>
      </c>
      <c r="F67" s="87" t="s">
        <v>436</v>
      </c>
      <c r="G67" s="100" t="s">
        <v>316</v>
      </c>
      <c r="H67" s="87" t="s">
        <v>433</v>
      </c>
      <c r="I67" s="87" t="s">
        <v>168</v>
      </c>
      <c r="J67" s="87"/>
      <c r="K67" s="97">
        <v>1.85</v>
      </c>
      <c r="L67" s="100" t="s">
        <v>170</v>
      </c>
      <c r="M67" s="101">
        <v>6.0999999999999999E-2</v>
      </c>
      <c r="N67" s="101">
        <v>1.8599999999999998E-2</v>
      </c>
      <c r="O67" s="97">
        <v>20000.000000000004</v>
      </c>
      <c r="P67" s="99">
        <v>109.05</v>
      </c>
      <c r="Q67" s="97">
        <v>21.810000000000002</v>
      </c>
      <c r="R67" s="98">
        <v>1.6020726757567991E-5</v>
      </c>
      <c r="S67" s="98">
        <v>8.1233963769330347E-4</v>
      </c>
      <c r="T67" s="98">
        <v>8.7775895195579197E-5</v>
      </c>
    </row>
    <row r="68" spans="2:20">
      <c r="B68" s="90" t="s">
        <v>437</v>
      </c>
      <c r="C68" s="87" t="s">
        <v>438</v>
      </c>
      <c r="D68" s="100" t="s">
        <v>126</v>
      </c>
      <c r="E68" s="100" t="s">
        <v>287</v>
      </c>
      <c r="F68" s="87" t="s">
        <v>436</v>
      </c>
      <c r="G68" s="100" t="s">
        <v>316</v>
      </c>
      <c r="H68" s="87" t="s">
        <v>433</v>
      </c>
      <c r="I68" s="87" t="s">
        <v>168</v>
      </c>
      <c r="J68" s="87"/>
      <c r="K68" s="97">
        <v>6.38</v>
      </c>
      <c r="L68" s="100" t="s">
        <v>170</v>
      </c>
      <c r="M68" s="101">
        <v>2.8500000000000001E-2</v>
      </c>
      <c r="N68" s="101">
        <v>2.0899999999999998E-2</v>
      </c>
      <c r="O68" s="97">
        <v>37747.000000000007</v>
      </c>
      <c r="P68" s="99">
        <v>106.34</v>
      </c>
      <c r="Q68" s="97">
        <v>40.140150000000006</v>
      </c>
      <c r="R68" s="98">
        <v>5.5266471449487565E-5</v>
      </c>
      <c r="S68" s="98">
        <v>1.495068083812694E-3</v>
      </c>
      <c r="T68" s="98">
        <v>1.6154688672786926E-4</v>
      </c>
    </row>
    <row r="69" spans="2:20">
      <c r="B69" s="90" t="s">
        <v>439</v>
      </c>
      <c r="C69" s="87" t="s">
        <v>440</v>
      </c>
      <c r="D69" s="100" t="s">
        <v>126</v>
      </c>
      <c r="E69" s="100" t="s">
        <v>287</v>
      </c>
      <c r="F69" s="87" t="s">
        <v>441</v>
      </c>
      <c r="G69" s="100" t="s">
        <v>316</v>
      </c>
      <c r="H69" s="87" t="s">
        <v>442</v>
      </c>
      <c r="I69" s="87" t="s">
        <v>166</v>
      </c>
      <c r="J69" s="87"/>
      <c r="K69" s="97">
        <v>3.2300000000000004</v>
      </c>
      <c r="L69" s="100" t="s">
        <v>170</v>
      </c>
      <c r="M69" s="101">
        <v>7.0000000000000007E-2</v>
      </c>
      <c r="N69" s="101">
        <v>0.02</v>
      </c>
      <c r="O69" s="97">
        <v>40372.500000000007</v>
      </c>
      <c r="P69" s="99">
        <v>121.96</v>
      </c>
      <c r="Q69" s="97">
        <v>49.238290000000006</v>
      </c>
      <c r="R69" s="98">
        <v>7.1253267577164097E-5</v>
      </c>
      <c r="S69" s="98">
        <v>1.8339392324272265E-3</v>
      </c>
      <c r="T69" s="98">
        <v>1.9816299782895623E-4</v>
      </c>
    </row>
    <row r="70" spans="2:20">
      <c r="B70" s="86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97"/>
      <c r="P70" s="99"/>
      <c r="Q70" s="87"/>
      <c r="R70" s="87"/>
      <c r="S70" s="98"/>
      <c r="T70" s="87"/>
    </row>
    <row r="71" spans="2:20">
      <c r="B71" s="104" t="s">
        <v>49</v>
      </c>
      <c r="C71" s="85"/>
      <c r="D71" s="85"/>
      <c r="E71" s="85"/>
      <c r="F71" s="85"/>
      <c r="G71" s="85"/>
      <c r="H71" s="85"/>
      <c r="I71" s="85"/>
      <c r="J71" s="85"/>
      <c r="K71" s="94">
        <v>4.0190070164954204</v>
      </c>
      <c r="L71" s="85"/>
      <c r="M71" s="85"/>
      <c r="N71" s="106">
        <v>2.0751198727518575E-2</v>
      </c>
      <c r="O71" s="94"/>
      <c r="P71" s="96"/>
      <c r="Q71" s="94">
        <v>6954.3364700000029</v>
      </c>
      <c r="R71" s="85"/>
      <c r="S71" s="95">
        <v>0.25902261203288074</v>
      </c>
      <c r="T71" s="95">
        <v>2.7988221418868149E-2</v>
      </c>
    </row>
    <row r="72" spans="2:20">
      <c r="B72" s="90" t="s">
        <v>443</v>
      </c>
      <c r="C72" s="87" t="s">
        <v>444</v>
      </c>
      <c r="D72" s="100" t="s">
        <v>126</v>
      </c>
      <c r="E72" s="100" t="s">
        <v>287</v>
      </c>
      <c r="F72" s="87" t="s">
        <v>293</v>
      </c>
      <c r="G72" s="100" t="s">
        <v>289</v>
      </c>
      <c r="H72" s="87" t="s">
        <v>290</v>
      </c>
      <c r="I72" s="87" t="s">
        <v>168</v>
      </c>
      <c r="J72" s="87"/>
      <c r="K72" s="97">
        <v>7.4799999999999995</v>
      </c>
      <c r="L72" s="100" t="s">
        <v>170</v>
      </c>
      <c r="M72" s="101">
        <v>2.98E-2</v>
      </c>
      <c r="N72" s="101">
        <v>2.8099999999999997E-2</v>
      </c>
      <c r="O72" s="97">
        <v>573870.00000000012</v>
      </c>
      <c r="P72" s="99">
        <v>102.9</v>
      </c>
      <c r="Q72" s="97">
        <v>590.5122100000001</v>
      </c>
      <c r="R72" s="98">
        <v>4.3527694891239556E-4</v>
      </c>
      <c r="S72" s="98">
        <v>2.199433630100284E-2</v>
      </c>
      <c r="T72" s="98">
        <v>2.3765583611494662E-3</v>
      </c>
    </row>
    <row r="73" spans="2:20">
      <c r="B73" s="90" t="s">
        <v>445</v>
      </c>
      <c r="C73" s="87" t="s">
        <v>446</v>
      </c>
      <c r="D73" s="100" t="s">
        <v>126</v>
      </c>
      <c r="E73" s="100" t="s">
        <v>287</v>
      </c>
      <c r="F73" s="87" t="s">
        <v>302</v>
      </c>
      <c r="G73" s="100" t="s">
        <v>289</v>
      </c>
      <c r="H73" s="87" t="s">
        <v>290</v>
      </c>
      <c r="I73" s="87" t="s">
        <v>168</v>
      </c>
      <c r="J73" s="87"/>
      <c r="K73" s="97">
        <v>1.3900000000000001</v>
      </c>
      <c r="L73" s="100" t="s">
        <v>170</v>
      </c>
      <c r="M73" s="101">
        <v>5.9000000000000004E-2</v>
      </c>
      <c r="N73" s="101">
        <v>7.8000000000000005E-3</v>
      </c>
      <c r="O73" s="97">
        <v>108217.00000000001</v>
      </c>
      <c r="P73" s="99">
        <v>107.68</v>
      </c>
      <c r="Q73" s="97">
        <v>116.52807000000003</v>
      </c>
      <c r="R73" s="98">
        <v>6.6871492810590002E-5</v>
      </c>
      <c r="S73" s="98">
        <v>4.3402278846813346E-3</v>
      </c>
      <c r="T73" s="98">
        <v>4.6897550021380636E-4</v>
      </c>
    </row>
    <row r="74" spans="2:20">
      <c r="B74" s="90" t="s">
        <v>447</v>
      </c>
      <c r="C74" s="87" t="s">
        <v>448</v>
      </c>
      <c r="D74" s="100" t="s">
        <v>126</v>
      </c>
      <c r="E74" s="100" t="s">
        <v>287</v>
      </c>
      <c r="F74" s="87" t="s">
        <v>302</v>
      </c>
      <c r="G74" s="100" t="s">
        <v>289</v>
      </c>
      <c r="H74" s="87" t="s">
        <v>290</v>
      </c>
      <c r="I74" s="87" t="s">
        <v>168</v>
      </c>
      <c r="J74" s="87"/>
      <c r="K74" s="97">
        <v>1.8899999999999997</v>
      </c>
      <c r="L74" s="100" t="s">
        <v>170</v>
      </c>
      <c r="M74" s="101">
        <v>1.8799999999999997E-2</v>
      </c>
      <c r="N74" s="101">
        <v>4.6999999999999993E-3</v>
      </c>
      <c r="O74" s="97">
        <v>176324.00000000003</v>
      </c>
      <c r="P74" s="99">
        <v>102.77</v>
      </c>
      <c r="Q74" s="97">
        <v>181.20818000000006</v>
      </c>
      <c r="R74" s="98">
        <v>2.8062636573864084E-4</v>
      </c>
      <c r="S74" s="98">
        <v>6.7493162443036658E-3</v>
      </c>
      <c r="T74" s="98">
        <v>7.2928520019539908E-4</v>
      </c>
    </row>
    <row r="75" spans="2:20">
      <c r="B75" s="90" t="s">
        <v>449</v>
      </c>
      <c r="C75" s="87" t="s">
        <v>450</v>
      </c>
      <c r="D75" s="100" t="s">
        <v>126</v>
      </c>
      <c r="E75" s="100" t="s">
        <v>287</v>
      </c>
      <c r="F75" s="87" t="s">
        <v>288</v>
      </c>
      <c r="G75" s="100" t="s">
        <v>289</v>
      </c>
      <c r="H75" s="87" t="s">
        <v>308</v>
      </c>
      <c r="I75" s="87" t="s">
        <v>166</v>
      </c>
      <c r="J75" s="87"/>
      <c r="K75" s="97">
        <v>0.70000000000000007</v>
      </c>
      <c r="L75" s="100" t="s">
        <v>170</v>
      </c>
      <c r="M75" s="101">
        <v>5.4000000000000006E-2</v>
      </c>
      <c r="N75" s="101">
        <v>2.6999999999999997E-3</v>
      </c>
      <c r="O75" s="97">
        <v>52153.000000000007</v>
      </c>
      <c r="P75" s="99">
        <v>105.2</v>
      </c>
      <c r="Q75" s="97">
        <v>54.864960000000004</v>
      </c>
      <c r="R75" s="98">
        <v>2.3641014506089878E-5</v>
      </c>
      <c r="S75" s="98">
        <v>2.0435113126298756E-3</v>
      </c>
      <c r="T75" s="98">
        <v>2.2080793117238169E-4</v>
      </c>
    </row>
    <row r="76" spans="2:20">
      <c r="B76" s="90" t="s">
        <v>451</v>
      </c>
      <c r="C76" s="87" t="s">
        <v>452</v>
      </c>
      <c r="D76" s="100" t="s">
        <v>126</v>
      </c>
      <c r="E76" s="100" t="s">
        <v>287</v>
      </c>
      <c r="F76" s="87" t="s">
        <v>302</v>
      </c>
      <c r="G76" s="100" t="s">
        <v>289</v>
      </c>
      <c r="H76" s="87" t="s">
        <v>308</v>
      </c>
      <c r="I76" s="87" t="s">
        <v>168</v>
      </c>
      <c r="J76" s="87"/>
      <c r="K76" s="97">
        <v>2.1199999999999997</v>
      </c>
      <c r="L76" s="100" t="s">
        <v>170</v>
      </c>
      <c r="M76" s="101">
        <v>6.0999999999999999E-2</v>
      </c>
      <c r="N76" s="101">
        <v>1.11E-2</v>
      </c>
      <c r="O76" s="97">
        <v>1000908.0000000001</v>
      </c>
      <c r="P76" s="99">
        <v>115.55</v>
      </c>
      <c r="Q76" s="97">
        <v>1156.5491700000002</v>
      </c>
      <c r="R76" s="98">
        <v>5.8429791728558224E-4</v>
      </c>
      <c r="S76" s="98">
        <v>4.3077062527844608E-2</v>
      </c>
      <c r="T76" s="98">
        <v>4.6546143390396198E-3</v>
      </c>
    </row>
    <row r="77" spans="2:20">
      <c r="B77" s="90" t="s">
        <v>453</v>
      </c>
      <c r="C77" s="87" t="s">
        <v>454</v>
      </c>
      <c r="D77" s="100" t="s">
        <v>126</v>
      </c>
      <c r="E77" s="100" t="s">
        <v>287</v>
      </c>
      <c r="F77" s="87" t="s">
        <v>325</v>
      </c>
      <c r="G77" s="100" t="s">
        <v>326</v>
      </c>
      <c r="H77" s="87" t="s">
        <v>322</v>
      </c>
      <c r="I77" s="87" t="s">
        <v>168</v>
      </c>
      <c r="J77" s="87"/>
      <c r="K77" s="97">
        <v>3.8</v>
      </c>
      <c r="L77" s="100" t="s">
        <v>170</v>
      </c>
      <c r="M77" s="101">
        <v>1.566E-2</v>
      </c>
      <c r="N77" s="101">
        <v>1.1899999999999999E-2</v>
      </c>
      <c r="O77" s="97">
        <v>844149.00000000012</v>
      </c>
      <c r="P77" s="99">
        <v>101.5</v>
      </c>
      <c r="Q77" s="97">
        <v>856.81128000000012</v>
      </c>
      <c r="R77" s="98">
        <v>1.1504444919926027E-3</v>
      </c>
      <c r="S77" s="98">
        <v>3.1912964913651337E-2</v>
      </c>
      <c r="T77" s="98">
        <v>3.4482978961792787E-3</v>
      </c>
    </row>
    <row r="78" spans="2:20">
      <c r="B78" s="90" t="s">
        <v>455</v>
      </c>
      <c r="C78" s="87" t="s">
        <v>456</v>
      </c>
      <c r="D78" s="100" t="s">
        <v>126</v>
      </c>
      <c r="E78" s="100" t="s">
        <v>287</v>
      </c>
      <c r="F78" s="87" t="s">
        <v>325</v>
      </c>
      <c r="G78" s="100" t="s">
        <v>326</v>
      </c>
      <c r="H78" s="87" t="s">
        <v>322</v>
      </c>
      <c r="I78" s="87" t="s">
        <v>168</v>
      </c>
      <c r="J78" s="87"/>
      <c r="K78" s="97">
        <v>6.79</v>
      </c>
      <c r="L78" s="100" t="s">
        <v>170</v>
      </c>
      <c r="M78" s="101">
        <v>3.6499999999999998E-2</v>
      </c>
      <c r="N78" s="101">
        <v>3.1300000000000001E-2</v>
      </c>
      <c r="O78" s="97">
        <v>197750.00000000003</v>
      </c>
      <c r="P78" s="99">
        <v>103.98</v>
      </c>
      <c r="Q78" s="97">
        <v>205.62044000000003</v>
      </c>
      <c r="R78" s="98">
        <v>1.7936491667581257E-4</v>
      </c>
      <c r="S78" s="98">
        <v>7.6585801802814147E-3</v>
      </c>
      <c r="T78" s="98">
        <v>8.2753407572255301E-4</v>
      </c>
    </row>
    <row r="79" spans="2:20">
      <c r="B79" s="90" t="s">
        <v>457</v>
      </c>
      <c r="C79" s="87" t="s">
        <v>458</v>
      </c>
      <c r="D79" s="100" t="s">
        <v>126</v>
      </c>
      <c r="E79" s="100" t="s">
        <v>287</v>
      </c>
      <c r="F79" s="87" t="s">
        <v>331</v>
      </c>
      <c r="G79" s="100" t="s">
        <v>289</v>
      </c>
      <c r="H79" s="87" t="s">
        <v>322</v>
      </c>
      <c r="I79" s="87" t="s">
        <v>168</v>
      </c>
      <c r="J79" s="87"/>
      <c r="K79" s="97">
        <v>3.5900000000000003</v>
      </c>
      <c r="L79" s="100" t="s">
        <v>170</v>
      </c>
      <c r="M79" s="101">
        <v>6.4000000000000001E-2</v>
      </c>
      <c r="N79" s="101">
        <v>1.54E-2</v>
      </c>
      <c r="O79" s="97">
        <v>418023.00000000006</v>
      </c>
      <c r="P79" s="99">
        <v>118.88</v>
      </c>
      <c r="Q79" s="97">
        <v>496.94576000000006</v>
      </c>
      <c r="R79" s="98">
        <v>1.2845803525333729E-3</v>
      </c>
      <c r="S79" s="98">
        <v>1.8509341523687453E-2</v>
      </c>
      <c r="T79" s="98">
        <v>1.9999935326752614E-3</v>
      </c>
    </row>
    <row r="80" spans="2:20">
      <c r="B80" s="90" t="s">
        <v>459</v>
      </c>
      <c r="C80" s="87" t="s">
        <v>460</v>
      </c>
      <c r="D80" s="100" t="s">
        <v>126</v>
      </c>
      <c r="E80" s="100" t="s">
        <v>287</v>
      </c>
      <c r="F80" s="87" t="s">
        <v>334</v>
      </c>
      <c r="G80" s="100" t="s">
        <v>335</v>
      </c>
      <c r="H80" s="87" t="s">
        <v>322</v>
      </c>
      <c r="I80" s="87" t="s">
        <v>168</v>
      </c>
      <c r="J80" s="87"/>
      <c r="K80" s="97">
        <v>4.82</v>
      </c>
      <c r="L80" s="100" t="s">
        <v>170</v>
      </c>
      <c r="M80" s="101">
        <v>4.8000000000000001E-2</v>
      </c>
      <c r="N80" s="101">
        <v>2.3399999999999997E-2</v>
      </c>
      <c r="O80" s="97">
        <v>662228.7300000001</v>
      </c>
      <c r="P80" s="99">
        <v>113.44</v>
      </c>
      <c r="Q80" s="97">
        <v>751.23230000000012</v>
      </c>
      <c r="R80" s="98">
        <v>3.0216457256660188E-4</v>
      </c>
      <c r="S80" s="98">
        <v>2.7980549032806376E-2</v>
      </c>
      <c r="T80" s="98">
        <v>3.0233877869020593E-3</v>
      </c>
    </row>
    <row r="81" spans="2:20">
      <c r="B81" s="90" t="s">
        <v>461</v>
      </c>
      <c r="C81" s="87" t="s">
        <v>462</v>
      </c>
      <c r="D81" s="100" t="s">
        <v>126</v>
      </c>
      <c r="E81" s="100" t="s">
        <v>287</v>
      </c>
      <c r="F81" s="87" t="s">
        <v>463</v>
      </c>
      <c r="G81" s="100" t="s">
        <v>316</v>
      </c>
      <c r="H81" s="87" t="s">
        <v>345</v>
      </c>
      <c r="I81" s="87" t="s">
        <v>166</v>
      </c>
      <c r="J81" s="87"/>
      <c r="K81" s="97">
        <v>3.7599999999999993</v>
      </c>
      <c r="L81" s="100" t="s">
        <v>170</v>
      </c>
      <c r="M81" s="101">
        <v>5.0499999999999996E-2</v>
      </c>
      <c r="N81" s="101">
        <v>2.8199999999999999E-2</v>
      </c>
      <c r="O81" s="97">
        <v>11649.850000000002</v>
      </c>
      <c r="P81" s="99">
        <v>111</v>
      </c>
      <c r="Q81" s="97">
        <v>12.931330000000001</v>
      </c>
      <c r="R81" s="98">
        <v>1.9993934808979096E-5</v>
      </c>
      <c r="S81" s="98">
        <v>4.8164291275068982E-4</v>
      </c>
      <c r="T81" s="98">
        <v>5.2043056708823899E-5</v>
      </c>
    </row>
    <row r="82" spans="2:20">
      <c r="B82" s="90" t="s">
        <v>464</v>
      </c>
      <c r="C82" s="87" t="s">
        <v>465</v>
      </c>
      <c r="D82" s="100" t="s">
        <v>126</v>
      </c>
      <c r="E82" s="100" t="s">
        <v>287</v>
      </c>
      <c r="F82" s="87" t="s">
        <v>463</v>
      </c>
      <c r="G82" s="100" t="s">
        <v>316</v>
      </c>
      <c r="H82" s="87" t="s">
        <v>345</v>
      </c>
      <c r="I82" s="87" t="s">
        <v>168</v>
      </c>
      <c r="J82" s="87"/>
      <c r="K82" s="97">
        <v>5.71</v>
      </c>
      <c r="L82" s="100" t="s">
        <v>170</v>
      </c>
      <c r="M82" s="101">
        <v>4.3499999999999997E-2</v>
      </c>
      <c r="N82" s="101">
        <v>4.0500000000000001E-2</v>
      </c>
      <c r="O82" s="97">
        <v>62852.000000000007</v>
      </c>
      <c r="P82" s="99">
        <v>102.48</v>
      </c>
      <c r="Q82" s="97">
        <v>64.410730000000015</v>
      </c>
      <c r="R82" s="98">
        <v>1.2425076307507395E-4</v>
      </c>
      <c r="S82" s="98">
        <v>2.3990549780724987E-3</v>
      </c>
      <c r="T82" s="98">
        <v>2.5922556102479365E-4</v>
      </c>
    </row>
    <row r="83" spans="2:20">
      <c r="B83" s="90" t="s">
        <v>466</v>
      </c>
      <c r="C83" s="87" t="s">
        <v>467</v>
      </c>
      <c r="D83" s="100" t="s">
        <v>126</v>
      </c>
      <c r="E83" s="100" t="s">
        <v>287</v>
      </c>
      <c r="F83" s="87" t="s">
        <v>365</v>
      </c>
      <c r="G83" s="100" t="s">
        <v>366</v>
      </c>
      <c r="H83" s="87" t="s">
        <v>345</v>
      </c>
      <c r="I83" s="87" t="s">
        <v>168</v>
      </c>
      <c r="J83" s="87"/>
      <c r="K83" s="97">
        <v>9.6500000000000021</v>
      </c>
      <c r="L83" s="100" t="s">
        <v>170</v>
      </c>
      <c r="M83" s="101">
        <v>3.95E-2</v>
      </c>
      <c r="N83" s="101">
        <v>4.2100000000000005E-2</v>
      </c>
      <c r="O83" s="97">
        <v>86600.000000000015</v>
      </c>
      <c r="P83" s="99">
        <v>97.98</v>
      </c>
      <c r="Q83" s="97">
        <v>84.850679999999997</v>
      </c>
      <c r="R83" s="98">
        <v>3.6081833982790377E-4</v>
      </c>
      <c r="S83" s="98">
        <v>3.1603654584699873E-3</v>
      </c>
      <c r="T83" s="98">
        <v>3.4148759261593887E-4</v>
      </c>
    </row>
    <row r="84" spans="2:20">
      <c r="B84" s="90" t="s">
        <v>468</v>
      </c>
      <c r="C84" s="87" t="s">
        <v>469</v>
      </c>
      <c r="D84" s="100" t="s">
        <v>126</v>
      </c>
      <c r="E84" s="100" t="s">
        <v>287</v>
      </c>
      <c r="F84" s="87"/>
      <c r="G84" s="100" t="s">
        <v>470</v>
      </c>
      <c r="H84" s="87" t="s">
        <v>345</v>
      </c>
      <c r="I84" s="87" t="s">
        <v>166</v>
      </c>
      <c r="J84" s="87"/>
      <c r="K84" s="97">
        <v>3.6200000000000006</v>
      </c>
      <c r="L84" s="100" t="s">
        <v>170</v>
      </c>
      <c r="M84" s="101">
        <v>4.2000000000000003E-2</v>
      </c>
      <c r="N84" s="101">
        <v>3.8799999999999987E-2</v>
      </c>
      <c r="O84" s="97">
        <v>171522.00000000003</v>
      </c>
      <c r="P84" s="99">
        <v>101.28</v>
      </c>
      <c r="Q84" s="97">
        <v>173.71747000000002</v>
      </c>
      <c r="R84" s="98">
        <v>1.225157142857143E-4</v>
      </c>
      <c r="S84" s="98">
        <v>6.4703157561117521E-3</v>
      </c>
      <c r="T84" s="98">
        <v>6.9913830538107175E-4</v>
      </c>
    </row>
    <row r="85" spans="2:20">
      <c r="B85" s="90" t="s">
        <v>471</v>
      </c>
      <c r="C85" s="87" t="s">
        <v>472</v>
      </c>
      <c r="D85" s="100" t="s">
        <v>126</v>
      </c>
      <c r="E85" s="100" t="s">
        <v>287</v>
      </c>
      <c r="F85" s="87" t="s">
        <v>390</v>
      </c>
      <c r="G85" s="100" t="s">
        <v>391</v>
      </c>
      <c r="H85" s="87" t="s">
        <v>345</v>
      </c>
      <c r="I85" s="87" t="s">
        <v>168</v>
      </c>
      <c r="J85" s="87"/>
      <c r="K85" s="97">
        <v>2.35</v>
      </c>
      <c r="L85" s="100" t="s">
        <v>170</v>
      </c>
      <c r="M85" s="101">
        <v>2.3E-2</v>
      </c>
      <c r="N85" s="101">
        <v>1.2599999999999998E-2</v>
      </c>
      <c r="O85" s="97">
        <v>608035.00000000012</v>
      </c>
      <c r="P85" s="99">
        <v>102.45</v>
      </c>
      <c r="Q85" s="97">
        <v>622.93186000000014</v>
      </c>
      <c r="R85" s="98">
        <v>2.0431991389400648E-4</v>
      </c>
      <c r="S85" s="98">
        <v>2.3201845092160278E-2</v>
      </c>
      <c r="T85" s="98">
        <v>2.507033546875159E-3</v>
      </c>
    </row>
    <row r="86" spans="2:20">
      <c r="B86" s="90" t="s">
        <v>473</v>
      </c>
      <c r="C86" s="87" t="s">
        <v>474</v>
      </c>
      <c r="D86" s="100" t="s">
        <v>126</v>
      </c>
      <c r="E86" s="100" t="s">
        <v>287</v>
      </c>
      <c r="F86" s="87" t="s">
        <v>390</v>
      </c>
      <c r="G86" s="100" t="s">
        <v>391</v>
      </c>
      <c r="H86" s="87" t="s">
        <v>345</v>
      </c>
      <c r="I86" s="87" t="s">
        <v>168</v>
      </c>
      <c r="J86" s="87"/>
      <c r="K86" s="97">
        <v>6.9599999999999991</v>
      </c>
      <c r="L86" s="100" t="s">
        <v>170</v>
      </c>
      <c r="M86" s="101">
        <v>1.7500000000000002E-2</v>
      </c>
      <c r="N86" s="101">
        <v>1.9200000000000002E-2</v>
      </c>
      <c r="O86" s="97">
        <v>147981.00000000003</v>
      </c>
      <c r="P86" s="99">
        <v>99.09</v>
      </c>
      <c r="Q86" s="97">
        <v>146.63437000000002</v>
      </c>
      <c r="R86" s="98">
        <v>1.0243749472171499E-4</v>
      </c>
      <c r="S86" s="98">
        <v>5.4615731774042093E-3</v>
      </c>
      <c r="T86" s="98">
        <v>5.9014044443786255E-4</v>
      </c>
    </row>
    <row r="87" spans="2:20">
      <c r="B87" s="90" t="s">
        <v>475</v>
      </c>
      <c r="C87" s="87" t="s">
        <v>476</v>
      </c>
      <c r="D87" s="100" t="s">
        <v>126</v>
      </c>
      <c r="E87" s="100" t="s">
        <v>287</v>
      </c>
      <c r="F87" s="87" t="s">
        <v>390</v>
      </c>
      <c r="G87" s="100" t="s">
        <v>391</v>
      </c>
      <c r="H87" s="87" t="s">
        <v>345</v>
      </c>
      <c r="I87" s="87" t="s">
        <v>168</v>
      </c>
      <c r="J87" s="87"/>
      <c r="K87" s="97">
        <v>5.47</v>
      </c>
      <c r="L87" s="100" t="s">
        <v>170</v>
      </c>
      <c r="M87" s="101">
        <v>2.9600000000000001E-2</v>
      </c>
      <c r="N87" s="101">
        <v>2.7199999999999998E-2</v>
      </c>
      <c r="O87" s="97">
        <v>141000.00000000003</v>
      </c>
      <c r="P87" s="99">
        <v>101.63</v>
      </c>
      <c r="Q87" s="97">
        <v>143.29829000000004</v>
      </c>
      <c r="R87" s="98">
        <v>3.4525482744604481E-4</v>
      </c>
      <c r="S87" s="98">
        <v>5.3373168721077462E-3</v>
      </c>
      <c r="T87" s="98">
        <v>5.7671415335835475E-4</v>
      </c>
    </row>
    <row r="88" spans="2:20">
      <c r="B88" s="90" t="s">
        <v>477</v>
      </c>
      <c r="C88" s="87" t="s">
        <v>478</v>
      </c>
      <c r="D88" s="100" t="s">
        <v>126</v>
      </c>
      <c r="E88" s="100" t="s">
        <v>287</v>
      </c>
      <c r="F88" s="87" t="s">
        <v>479</v>
      </c>
      <c r="G88" s="100" t="s">
        <v>157</v>
      </c>
      <c r="H88" s="87" t="s">
        <v>345</v>
      </c>
      <c r="I88" s="87" t="s">
        <v>166</v>
      </c>
      <c r="J88" s="87"/>
      <c r="K88" s="97">
        <v>4.5300000000000011</v>
      </c>
      <c r="L88" s="100" t="s">
        <v>170</v>
      </c>
      <c r="M88" s="101">
        <v>2.75E-2</v>
      </c>
      <c r="N88" s="101">
        <v>2.4600000000000004E-2</v>
      </c>
      <c r="O88" s="97">
        <v>516222.9200000001</v>
      </c>
      <c r="P88" s="99">
        <v>102.29</v>
      </c>
      <c r="Q88" s="97">
        <v>528.04441000000008</v>
      </c>
      <c r="R88" s="98">
        <v>9.0441308304630959E-4</v>
      </c>
      <c r="S88" s="98">
        <v>1.966764808369437E-2</v>
      </c>
      <c r="T88" s="98">
        <v>2.1251522600078611E-3</v>
      </c>
    </row>
    <row r="89" spans="2:20">
      <c r="B89" s="90" t="s">
        <v>480</v>
      </c>
      <c r="C89" s="87" t="s">
        <v>481</v>
      </c>
      <c r="D89" s="100" t="s">
        <v>126</v>
      </c>
      <c r="E89" s="100" t="s">
        <v>287</v>
      </c>
      <c r="F89" s="87" t="s">
        <v>482</v>
      </c>
      <c r="G89" s="100" t="s">
        <v>316</v>
      </c>
      <c r="H89" s="87" t="s">
        <v>403</v>
      </c>
      <c r="I89" s="87" t="s">
        <v>166</v>
      </c>
      <c r="J89" s="87"/>
      <c r="K89" s="97">
        <v>3.8899999999999992</v>
      </c>
      <c r="L89" s="100" t="s">
        <v>170</v>
      </c>
      <c r="M89" s="101">
        <v>6.0499999999999998E-2</v>
      </c>
      <c r="N89" s="101">
        <v>4.7100000000000003E-2</v>
      </c>
      <c r="O89" s="97">
        <v>62790.000000000007</v>
      </c>
      <c r="P89" s="99">
        <v>105.9</v>
      </c>
      <c r="Q89" s="97">
        <v>66.494610000000009</v>
      </c>
      <c r="R89" s="98">
        <v>6.7292327774401918E-5</v>
      </c>
      <c r="S89" s="98">
        <v>2.4766715908279466E-3</v>
      </c>
      <c r="T89" s="98">
        <v>2.6761228420132569E-4</v>
      </c>
    </row>
    <row r="90" spans="2:20">
      <c r="B90" s="90" t="s">
        <v>483</v>
      </c>
      <c r="C90" s="87" t="s">
        <v>484</v>
      </c>
      <c r="D90" s="100" t="s">
        <v>126</v>
      </c>
      <c r="E90" s="100" t="s">
        <v>287</v>
      </c>
      <c r="F90" s="87" t="s">
        <v>485</v>
      </c>
      <c r="G90" s="100" t="s">
        <v>335</v>
      </c>
      <c r="H90" s="87" t="s">
        <v>403</v>
      </c>
      <c r="I90" s="87" t="s">
        <v>168</v>
      </c>
      <c r="J90" s="87"/>
      <c r="K90" s="97">
        <v>3.9899999999999998</v>
      </c>
      <c r="L90" s="100" t="s">
        <v>170</v>
      </c>
      <c r="M90" s="101">
        <v>2.9500000000000002E-2</v>
      </c>
      <c r="N90" s="101">
        <v>2.3E-2</v>
      </c>
      <c r="O90" s="97">
        <v>105411.77000000002</v>
      </c>
      <c r="P90" s="99">
        <v>102.61</v>
      </c>
      <c r="Q90" s="97">
        <v>108.16302000000002</v>
      </c>
      <c r="R90" s="98">
        <v>4.0068528082153732E-4</v>
      </c>
      <c r="S90" s="98">
        <v>4.0286615533522948E-3</v>
      </c>
      <c r="T90" s="98">
        <v>4.3530976192376604E-4</v>
      </c>
    </row>
    <row r="91" spans="2:20">
      <c r="B91" s="90" t="s">
        <v>486</v>
      </c>
      <c r="C91" s="87" t="s">
        <v>487</v>
      </c>
      <c r="D91" s="100" t="s">
        <v>126</v>
      </c>
      <c r="E91" s="100" t="s">
        <v>287</v>
      </c>
      <c r="F91" s="87" t="s">
        <v>421</v>
      </c>
      <c r="G91" s="100" t="s">
        <v>326</v>
      </c>
      <c r="H91" s="87" t="s">
        <v>403</v>
      </c>
      <c r="I91" s="87" t="s">
        <v>168</v>
      </c>
      <c r="J91" s="87"/>
      <c r="K91" s="97">
        <v>0.02</v>
      </c>
      <c r="L91" s="100" t="s">
        <v>170</v>
      </c>
      <c r="M91" s="101">
        <v>6.25E-2</v>
      </c>
      <c r="N91" s="101">
        <v>2.3199999999999998E-2</v>
      </c>
      <c r="O91" s="97">
        <v>11145.000000000002</v>
      </c>
      <c r="P91" s="99">
        <v>106.21</v>
      </c>
      <c r="Q91" s="97">
        <v>11.837110000000003</v>
      </c>
      <c r="R91" s="98">
        <v>6.8109596425799056E-5</v>
      </c>
      <c r="S91" s="98">
        <v>4.4088737499934803E-4</v>
      </c>
      <c r="T91" s="98">
        <v>4.7639290544637437E-5</v>
      </c>
    </row>
    <row r="92" spans="2:20">
      <c r="B92" s="90" t="s">
        <v>488</v>
      </c>
      <c r="C92" s="87" t="s">
        <v>489</v>
      </c>
      <c r="D92" s="100" t="s">
        <v>126</v>
      </c>
      <c r="E92" s="100" t="s">
        <v>287</v>
      </c>
      <c r="F92" s="87" t="s">
        <v>479</v>
      </c>
      <c r="G92" s="100" t="s">
        <v>157</v>
      </c>
      <c r="H92" s="87" t="s">
        <v>403</v>
      </c>
      <c r="I92" s="87" t="s">
        <v>166</v>
      </c>
      <c r="J92" s="87"/>
      <c r="K92" s="97">
        <v>3.5900000000000003</v>
      </c>
      <c r="L92" s="100" t="s">
        <v>170</v>
      </c>
      <c r="M92" s="101">
        <v>2.4E-2</v>
      </c>
      <c r="N92" s="101">
        <v>2.29E-2</v>
      </c>
      <c r="O92" s="97">
        <v>56000.000000000007</v>
      </c>
      <c r="P92" s="99">
        <v>100.6</v>
      </c>
      <c r="Q92" s="97">
        <v>56.336000000000006</v>
      </c>
      <c r="R92" s="98">
        <v>2.2230161565638525E-4</v>
      </c>
      <c r="S92" s="98">
        <v>2.0983019637363567E-3</v>
      </c>
      <c r="T92" s="98">
        <v>2.2672823620991059E-4</v>
      </c>
    </row>
    <row r="93" spans="2:20">
      <c r="B93" s="90" t="s">
        <v>490</v>
      </c>
      <c r="C93" s="87" t="s">
        <v>491</v>
      </c>
      <c r="D93" s="100" t="s">
        <v>126</v>
      </c>
      <c r="E93" s="100" t="s">
        <v>287</v>
      </c>
      <c r="F93" s="87" t="s">
        <v>430</v>
      </c>
      <c r="G93" s="100" t="s">
        <v>316</v>
      </c>
      <c r="H93" s="87" t="s">
        <v>425</v>
      </c>
      <c r="I93" s="87" t="s">
        <v>168</v>
      </c>
      <c r="J93" s="87"/>
      <c r="K93" s="97">
        <v>4.919999999999999</v>
      </c>
      <c r="L93" s="100" t="s">
        <v>170</v>
      </c>
      <c r="M93" s="101">
        <v>3.7000000000000005E-2</v>
      </c>
      <c r="N93" s="101">
        <v>2.6699999999999998E-2</v>
      </c>
      <c r="O93" s="97">
        <v>25234.960000000006</v>
      </c>
      <c r="P93" s="99">
        <v>105.18</v>
      </c>
      <c r="Q93" s="97">
        <v>26.542130000000004</v>
      </c>
      <c r="R93" s="98">
        <v>1.0147325200847493E-4</v>
      </c>
      <c r="S93" s="98">
        <v>9.8859350150428977E-4</v>
      </c>
      <c r="T93" s="98">
        <v>1.0682068872753042E-4</v>
      </c>
    </row>
    <row r="94" spans="2:20">
      <c r="B94" s="90" t="s">
        <v>492</v>
      </c>
      <c r="C94" s="87" t="s">
        <v>493</v>
      </c>
      <c r="D94" s="100" t="s">
        <v>126</v>
      </c>
      <c r="E94" s="100" t="s">
        <v>287</v>
      </c>
      <c r="F94" s="87" t="s">
        <v>494</v>
      </c>
      <c r="G94" s="100" t="s">
        <v>335</v>
      </c>
      <c r="H94" s="87" t="s">
        <v>425</v>
      </c>
      <c r="I94" s="87" t="s">
        <v>168</v>
      </c>
      <c r="J94" s="87"/>
      <c r="K94" s="97">
        <v>3.12</v>
      </c>
      <c r="L94" s="100" t="s">
        <v>170</v>
      </c>
      <c r="M94" s="101">
        <v>3.4000000000000002E-2</v>
      </c>
      <c r="N94" s="101">
        <v>3.3699999999999994E-2</v>
      </c>
      <c r="O94" s="97">
        <v>24891.200000000004</v>
      </c>
      <c r="P94" s="99">
        <v>100.68</v>
      </c>
      <c r="Q94" s="97">
        <v>25.060470000000006</v>
      </c>
      <c r="R94" s="98">
        <v>5.4864535984231704E-5</v>
      </c>
      <c r="S94" s="98">
        <v>9.3340729574616706E-4</v>
      </c>
      <c r="T94" s="98">
        <v>1.0085764274516079E-4</v>
      </c>
    </row>
    <row r="95" spans="2:20">
      <c r="B95" s="90" t="s">
        <v>495</v>
      </c>
      <c r="C95" s="87" t="s">
        <v>496</v>
      </c>
      <c r="D95" s="100" t="s">
        <v>126</v>
      </c>
      <c r="E95" s="100" t="s">
        <v>287</v>
      </c>
      <c r="F95" s="87" t="s">
        <v>497</v>
      </c>
      <c r="G95" s="100" t="s">
        <v>316</v>
      </c>
      <c r="H95" s="87" t="s">
        <v>433</v>
      </c>
      <c r="I95" s="87" t="s">
        <v>168</v>
      </c>
      <c r="J95" s="87"/>
      <c r="K95" s="97">
        <v>5.39</v>
      </c>
      <c r="L95" s="100" t="s">
        <v>170</v>
      </c>
      <c r="M95" s="101">
        <v>6.9000000000000006E-2</v>
      </c>
      <c r="N95" s="101">
        <v>7.51E-2</v>
      </c>
      <c r="O95" s="97">
        <v>78194.000000000015</v>
      </c>
      <c r="P95" s="99">
        <v>98.38</v>
      </c>
      <c r="Q95" s="97">
        <v>76.927250000000015</v>
      </c>
      <c r="R95" s="98">
        <v>1.6941206037771826E-4</v>
      </c>
      <c r="S95" s="98">
        <v>2.8652477943027135E-3</v>
      </c>
      <c r="T95" s="98">
        <v>3.0959918540504909E-4</v>
      </c>
    </row>
    <row r="96" spans="2:20">
      <c r="B96" s="90" t="s">
        <v>498</v>
      </c>
      <c r="C96" s="87" t="s">
        <v>499</v>
      </c>
      <c r="D96" s="100" t="s">
        <v>126</v>
      </c>
      <c r="E96" s="100" t="s">
        <v>287</v>
      </c>
      <c r="F96" s="87" t="s">
        <v>500</v>
      </c>
      <c r="G96" s="100" t="s">
        <v>335</v>
      </c>
      <c r="H96" s="87" t="s">
        <v>442</v>
      </c>
      <c r="I96" s="87" t="s">
        <v>166</v>
      </c>
      <c r="J96" s="87"/>
      <c r="K96" s="97">
        <v>2.0500000000000007</v>
      </c>
      <c r="L96" s="100" t="s">
        <v>170</v>
      </c>
      <c r="M96" s="101">
        <v>4.2999999999999997E-2</v>
      </c>
      <c r="N96" s="101">
        <v>3.8800000000000001E-2</v>
      </c>
      <c r="O96" s="97">
        <v>171192.39000000004</v>
      </c>
      <c r="P96" s="99">
        <v>101.31</v>
      </c>
      <c r="Q96" s="97">
        <v>173.43501999999998</v>
      </c>
      <c r="R96" s="98">
        <v>2.6350465596637314E-4</v>
      </c>
      <c r="S96" s="98">
        <v>6.4597955667185149E-3</v>
      </c>
      <c r="T96" s="98">
        <v>6.9800156528029248E-4</v>
      </c>
    </row>
    <row r="97" spans="2:20">
      <c r="B97" s="90" t="s">
        <v>501</v>
      </c>
      <c r="C97" s="87" t="s">
        <v>502</v>
      </c>
      <c r="D97" s="100" t="s">
        <v>126</v>
      </c>
      <c r="E97" s="100" t="s">
        <v>287</v>
      </c>
      <c r="F97" s="87" t="s">
        <v>500</v>
      </c>
      <c r="G97" s="100" t="s">
        <v>335</v>
      </c>
      <c r="H97" s="87" t="s">
        <v>442</v>
      </c>
      <c r="I97" s="87" t="s">
        <v>166</v>
      </c>
      <c r="J97" s="87"/>
      <c r="K97" s="97">
        <v>2.7300000000000004</v>
      </c>
      <c r="L97" s="100" t="s">
        <v>170</v>
      </c>
      <c r="M97" s="101">
        <v>4.2500000000000003E-2</v>
      </c>
      <c r="N97" s="101">
        <v>4.2700000000000016E-2</v>
      </c>
      <c r="O97" s="97">
        <v>4534.0000000000009</v>
      </c>
      <c r="P97" s="99">
        <v>100.72</v>
      </c>
      <c r="Q97" s="97">
        <v>4.5666499999999992</v>
      </c>
      <c r="R97" s="98">
        <v>6.2759102769068935E-6</v>
      </c>
      <c r="S97" s="98">
        <v>1.7009036251591577E-4</v>
      </c>
      <c r="T97" s="98">
        <v>1.837880751008215E-5</v>
      </c>
    </row>
    <row r="98" spans="2:20">
      <c r="B98" s="90" t="s">
        <v>503</v>
      </c>
      <c r="C98" s="87" t="s">
        <v>504</v>
      </c>
      <c r="D98" s="100" t="s">
        <v>126</v>
      </c>
      <c r="E98" s="100" t="s">
        <v>287</v>
      </c>
      <c r="F98" s="87" t="s">
        <v>505</v>
      </c>
      <c r="G98" s="100" t="s">
        <v>344</v>
      </c>
      <c r="H98" s="87" t="s">
        <v>442</v>
      </c>
      <c r="I98" s="87" t="s">
        <v>168</v>
      </c>
      <c r="J98" s="87"/>
      <c r="K98" s="97">
        <v>2.9900000000000011</v>
      </c>
      <c r="L98" s="100" t="s">
        <v>170</v>
      </c>
      <c r="M98" s="101">
        <v>0.06</v>
      </c>
      <c r="N98" s="101">
        <v>2.9400000000000009E-2</v>
      </c>
      <c r="O98" s="97">
        <v>9735.3000000000011</v>
      </c>
      <c r="P98" s="99">
        <v>109.32</v>
      </c>
      <c r="Q98" s="97">
        <v>10.642629999999999</v>
      </c>
      <c r="R98" s="98">
        <v>1.5817273568205542E-5</v>
      </c>
      <c r="S98" s="98">
        <v>3.9639753316386429E-4</v>
      </c>
      <c r="T98" s="98">
        <v>4.2832020884242407E-5</v>
      </c>
    </row>
    <row r="99" spans="2:20">
      <c r="B99" s="90" t="s">
        <v>506</v>
      </c>
      <c r="C99" s="87" t="s">
        <v>507</v>
      </c>
      <c r="D99" s="100" t="s">
        <v>126</v>
      </c>
      <c r="E99" s="100" t="s">
        <v>287</v>
      </c>
      <c r="F99" s="87" t="s">
        <v>505</v>
      </c>
      <c r="G99" s="100" t="s">
        <v>344</v>
      </c>
      <c r="H99" s="87" t="s">
        <v>442</v>
      </c>
      <c r="I99" s="87" t="s">
        <v>168</v>
      </c>
      <c r="J99" s="87"/>
      <c r="K99" s="97">
        <v>5.0200000000000005</v>
      </c>
      <c r="L99" s="100" t="s">
        <v>170</v>
      </c>
      <c r="M99" s="101">
        <v>5.9000000000000004E-2</v>
      </c>
      <c r="N99" s="101">
        <v>4.1100000000000005E-2</v>
      </c>
      <c r="O99" s="97">
        <v>189624.00000000003</v>
      </c>
      <c r="P99" s="99">
        <v>109.29</v>
      </c>
      <c r="Q99" s="97">
        <v>207.24007000000003</v>
      </c>
      <c r="R99" s="98">
        <v>2.6582629833262779E-4</v>
      </c>
      <c r="S99" s="98">
        <v>7.718905244352813E-3</v>
      </c>
      <c r="T99" s="98">
        <v>8.3405239177645563E-4</v>
      </c>
    </row>
    <row r="100" spans="2:20">
      <c r="B100" s="134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</row>
    <row r="101" spans="2:20">
      <c r="B101" s="134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</row>
    <row r="102" spans="2:20">
      <c r="B102" s="133" t="s">
        <v>764</v>
      </c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</row>
    <row r="103" spans="2:20">
      <c r="B103" s="133" t="s">
        <v>118</v>
      </c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</row>
    <row r="104" spans="2:20">
      <c r="B104" s="136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</row>
    <row r="105" spans="2:20">
      <c r="B105" s="134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</row>
    <row r="106" spans="2:20">
      <c r="B106" s="134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</row>
    <row r="107" spans="2:20">
      <c r="C107" s="1"/>
      <c r="D107" s="1"/>
      <c r="E107" s="1"/>
      <c r="F107" s="1"/>
    </row>
    <row r="108" spans="2:20">
      <c r="C108" s="1"/>
      <c r="D108" s="1"/>
      <c r="E108" s="1"/>
      <c r="F108" s="1"/>
    </row>
    <row r="109" spans="2:20">
      <c r="C109" s="1"/>
      <c r="D109" s="1"/>
      <c r="E109" s="1"/>
      <c r="F109" s="1"/>
    </row>
    <row r="110" spans="2:20">
      <c r="C110" s="1"/>
      <c r="D110" s="1"/>
      <c r="E110" s="1"/>
      <c r="F110" s="1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99">
    <cfRule type="cellIs" dxfId="27" priority="4" operator="equal">
      <formula>"NR3"</formula>
    </cfRule>
  </conditionalFormatting>
  <conditionalFormatting sqref="B12:B99">
    <cfRule type="containsText" dxfId="26" priority="3" operator="containsText" text="הפרשה ">
      <formula>NOT(ISERROR(SEARCH("הפרשה ",B12)))</formula>
    </cfRule>
  </conditionalFormatting>
  <conditionalFormatting sqref="B102">
    <cfRule type="cellIs" dxfId="25" priority="2" operator="equal">
      <formula>"NR3"</formula>
    </cfRule>
  </conditionalFormatting>
  <conditionalFormatting sqref="B102">
    <cfRule type="containsText" dxfId="24" priority="1" operator="containsText" text="הפרשה ">
      <formula>NOT(ISERROR(SEARCH("הפרשה ",B102)))</formula>
    </cfRule>
  </conditionalFormatting>
  <dataValidations count="6">
    <dataValidation type="list" allowBlank="1" showInputMessage="1" showErrorMessage="1" sqref="G556:G828">
      <formula1>$BI$7:$BI$24</formula1>
    </dataValidation>
    <dataValidation allowBlank="1" showInputMessage="1" showErrorMessage="1" sqref="H2"/>
    <dataValidation type="list" allowBlank="1" showInputMessage="1" showErrorMessage="1" sqref="I12:I828">
      <formula1>$BK$7:$BK$10</formula1>
    </dataValidation>
    <dataValidation type="list" allowBlank="1" showInputMessage="1" showErrorMessage="1" sqref="E12:E822">
      <formula1>$BG$7:$BG$24</formula1>
    </dataValidation>
    <dataValidation type="list" allowBlank="1" showInputMessage="1" showErrorMessage="1" sqref="L12:L828">
      <formula1>$BL$7:$BL$20</formula1>
    </dataValidation>
    <dataValidation type="list" allowBlank="1" showInputMessage="1" showErrorMessage="1" sqref="G12:G555">
      <formula1>$BI$7:$BI$29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E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8.140625" style="2" bestFit="1" customWidth="1"/>
    <col min="3" max="3" width="20.285156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2.42578125" style="2" bestFit="1" customWidth="1"/>
    <col min="8" max="8" width="12" style="1" bestFit="1" customWidth="1"/>
    <col min="9" max="9" width="13.140625" style="1" bestFit="1" customWidth="1"/>
    <col min="10" max="10" width="10.7109375" style="1" bestFit="1" customWidth="1"/>
    <col min="11" max="11" width="10.140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185</v>
      </c>
      <c r="C1" s="81" t="s" vm="1">
        <v>239</v>
      </c>
    </row>
    <row r="2" spans="2:57">
      <c r="B2" s="57" t="s">
        <v>184</v>
      </c>
      <c r="C2" s="81" t="s">
        <v>240</v>
      </c>
    </row>
    <row r="3" spans="2:57">
      <c r="B3" s="57" t="s">
        <v>186</v>
      </c>
      <c r="C3" s="81" t="s">
        <v>241</v>
      </c>
    </row>
    <row r="4" spans="2:57">
      <c r="B4" s="57" t="s">
        <v>187</v>
      </c>
      <c r="C4" s="81">
        <v>9599</v>
      </c>
    </row>
    <row r="6" spans="2:57" ht="26.25" customHeight="1">
      <c r="B6" s="152" t="s">
        <v>216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4"/>
      <c r="BE6" s="3"/>
    </row>
    <row r="7" spans="2:57" ht="26.25" customHeight="1">
      <c r="B7" s="152" t="s">
        <v>95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4"/>
      <c r="BA7" s="3"/>
      <c r="BE7" s="3"/>
    </row>
    <row r="8" spans="2:57" s="3" customFormat="1" ht="63">
      <c r="B8" s="23" t="s">
        <v>121</v>
      </c>
      <c r="C8" s="31" t="s">
        <v>48</v>
      </c>
      <c r="D8" s="73" t="s">
        <v>125</v>
      </c>
      <c r="E8" s="73" t="s">
        <v>233</v>
      </c>
      <c r="F8" s="73" t="s">
        <v>123</v>
      </c>
      <c r="G8" s="31" t="s">
        <v>67</v>
      </c>
      <c r="H8" s="31" t="s">
        <v>107</v>
      </c>
      <c r="I8" s="31" t="s">
        <v>0</v>
      </c>
      <c r="J8" s="14" t="s">
        <v>111</v>
      </c>
      <c r="K8" s="14" t="s">
        <v>64</v>
      </c>
      <c r="L8" s="14" t="s">
        <v>61</v>
      </c>
      <c r="M8" s="77" t="s">
        <v>188</v>
      </c>
      <c r="N8" s="15" t="s">
        <v>190</v>
      </c>
      <c r="BA8" s="1"/>
      <c r="BB8" s="1"/>
      <c r="BC8" s="1"/>
      <c r="BE8" s="4"/>
    </row>
    <row r="9" spans="2:57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65</v>
      </c>
      <c r="K9" s="17" t="s">
        <v>23</v>
      </c>
      <c r="L9" s="17" t="s">
        <v>20</v>
      </c>
      <c r="M9" s="17" t="s">
        <v>20</v>
      </c>
      <c r="N9" s="18" t="s">
        <v>20</v>
      </c>
      <c r="BA9" s="1"/>
      <c r="BC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A10" s="1"/>
      <c r="BB10" s="3"/>
      <c r="BC10" s="1"/>
      <c r="BE10" s="1"/>
    </row>
    <row r="11" spans="2:57" s="4" customFormat="1" ht="18" customHeight="1">
      <c r="B11" s="107" t="s">
        <v>33</v>
      </c>
      <c r="C11" s="83"/>
      <c r="D11" s="83"/>
      <c r="E11" s="83"/>
      <c r="F11" s="83"/>
      <c r="G11" s="83"/>
      <c r="H11" s="83"/>
      <c r="I11" s="91"/>
      <c r="J11" s="93"/>
      <c r="K11" s="91">
        <v>22702.5743</v>
      </c>
      <c r="L11" s="83"/>
      <c r="M11" s="92">
        <v>1</v>
      </c>
      <c r="N11" s="92">
        <v>9.1368123907686824E-2</v>
      </c>
      <c r="BA11" s="1"/>
      <c r="BB11" s="3"/>
      <c r="BC11" s="1"/>
      <c r="BE11" s="1"/>
    </row>
    <row r="12" spans="2:57" ht="20.25">
      <c r="B12" s="108" t="s">
        <v>237</v>
      </c>
      <c r="C12" s="85"/>
      <c r="D12" s="85"/>
      <c r="E12" s="85"/>
      <c r="F12" s="85"/>
      <c r="G12" s="85"/>
      <c r="H12" s="85"/>
      <c r="I12" s="94"/>
      <c r="J12" s="96"/>
      <c r="K12" s="94">
        <v>22473.740000000005</v>
      </c>
      <c r="L12" s="85"/>
      <c r="M12" s="95">
        <v>0.98992033691967718</v>
      </c>
      <c r="N12" s="95">
        <v>9.0447164002416147E-2</v>
      </c>
      <c r="BB12" s="4"/>
    </row>
    <row r="13" spans="2:57">
      <c r="B13" s="109" t="s">
        <v>30</v>
      </c>
      <c r="C13" s="85"/>
      <c r="D13" s="85"/>
      <c r="E13" s="85"/>
      <c r="F13" s="85"/>
      <c r="G13" s="85"/>
      <c r="H13" s="85"/>
      <c r="I13" s="94"/>
      <c r="J13" s="96"/>
      <c r="K13" s="94">
        <v>19339.646840000005</v>
      </c>
      <c r="L13" s="85"/>
      <c r="M13" s="95">
        <v>0.85187021455976486</v>
      </c>
      <c r="N13" s="95">
        <v>7.7833783317164354E-2</v>
      </c>
    </row>
    <row r="14" spans="2:57">
      <c r="B14" s="110" t="s">
        <v>508</v>
      </c>
      <c r="C14" s="87" t="s">
        <v>509</v>
      </c>
      <c r="D14" s="100" t="s">
        <v>126</v>
      </c>
      <c r="E14" s="100" t="s">
        <v>287</v>
      </c>
      <c r="F14" s="87" t="s">
        <v>510</v>
      </c>
      <c r="G14" s="100" t="s">
        <v>511</v>
      </c>
      <c r="H14" s="100" t="s">
        <v>170</v>
      </c>
      <c r="I14" s="97">
        <v>390235.00000000006</v>
      </c>
      <c r="J14" s="99">
        <v>271.5</v>
      </c>
      <c r="K14" s="97">
        <v>1059.4880300000002</v>
      </c>
      <c r="L14" s="98">
        <v>1.1701792939097451E-4</v>
      </c>
      <c r="M14" s="98">
        <v>4.6668189078451786E-2</v>
      </c>
      <c r="N14" s="98">
        <v>4.2639848822673401E-3</v>
      </c>
    </row>
    <row r="15" spans="2:57">
      <c r="B15" s="110" t="s">
        <v>512</v>
      </c>
      <c r="C15" s="87" t="s">
        <v>513</v>
      </c>
      <c r="D15" s="100" t="s">
        <v>126</v>
      </c>
      <c r="E15" s="100" t="s">
        <v>287</v>
      </c>
      <c r="F15" s="87" t="s">
        <v>514</v>
      </c>
      <c r="G15" s="100" t="s">
        <v>515</v>
      </c>
      <c r="H15" s="100" t="s">
        <v>170</v>
      </c>
      <c r="I15" s="97">
        <v>3010.0000000000005</v>
      </c>
      <c r="J15" s="99">
        <v>20630</v>
      </c>
      <c r="K15" s="97">
        <v>620.96300000000008</v>
      </c>
      <c r="L15" s="98">
        <v>6.0643108276416291E-5</v>
      </c>
      <c r="M15" s="98">
        <v>2.7352096365565032E-2</v>
      </c>
      <c r="N15" s="98">
        <v>2.4991097298639364E-3</v>
      </c>
    </row>
    <row r="16" spans="2:57" ht="20.25">
      <c r="B16" s="110" t="s">
        <v>516</v>
      </c>
      <c r="C16" s="87" t="s">
        <v>517</v>
      </c>
      <c r="D16" s="100" t="s">
        <v>126</v>
      </c>
      <c r="E16" s="100" t="s">
        <v>287</v>
      </c>
      <c r="F16" s="87" t="s">
        <v>518</v>
      </c>
      <c r="G16" s="100" t="s">
        <v>519</v>
      </c>
      <c r="H16" s="100" t="s">
        <v>170</v>
      </c>
      <c r="I16" s="97">
        <v>1949.0000000000002</v>
      </c>
      <c r="J16" s="99">
        <v>39000</v>
      </c>
      <c r="K16" s="97">
        <v>760.11000000000013</v>
      </c>
      <c r="L16" s="98">
        <v>4.5595105729178274E-5</v>
      </c>
      <c r="M16" s="98">
        <v>3.3481225078514559E-2</v>
      </c>
      <c r="N16" s="98">
        <v>3.0591167215548694E-3</v>
      </c>
      <c r="BA16" s="4"/>
    </row>
    <row r="17" spans="2:14">
      <c r="B17" s="110" t="s">
        <v>520</v>
      </c>
      <c r="C17" s="87" t="s">
        <v>521</v>
      </c>
      <c r="D17" s="100" t="s">
        <v>126</v>
      </c>
      <c r="E17" s="100" t="s">
        <v>287</v>
      </c>
      <c r="F17" s="87" t="s">
        <v>325</v>
      </c>
      <c r="G17" s="100" t="s">
        <v>326</v>
      </c>
      <c r="H17" s="100" t="s">
        <v>170</v>
      </c>
      <c r="I17" s="97">
        <v>262075.00000000003</v>
      </c>
      <c r="J17" s="99">
        <v>732</v>
      </c>
      <c r="K17" s="97">
        <v>1918.3890000000001</v>
      </c>
      <c r="L17" s="98">
        <v>9.4766838869822219E-5</v>
      </c>
      <c r="M17" s="98">
        <v>8.4500945780408704E-2</v>
      </c>
      <c r="N17" s="98">
        <v>7.7206928843811086E-3</v>
      </c>
    </row>
    <row r="18" spans="2:14">
      <c r="B18" s="110" t="s">
        <v>522</v>
      </c>
      <c r="C18" s="87" t="s">
        <v>523</v>
      </c>
      <c r="D18" s="100" t="s">
        <v>126</v>
      </c>
      <c r="E18" s="100" t="s">
        <v>287</v>
      </c>
      <c r="F18" s="87" t="s">
        <v>307</v>
      </c>
      <c r="G18" s="100" t="s">
        <v>289</v>
      </c>
      <c r="H18" s="100" t="s">
        <v>170</v>
      </c>
      <c r="I18" s="97">
        <v>7465.0000000000009</v>
      </c>
      <c r="J18" s="99">
        <v>5650</v>
      </c>
      <c r="K18" s="97">
        <v>421.77250000000004</v>
      </c>
      <c r="L18" s="98">
        <v>7.4404435600743316E-5</v>
      </c>
      <c r="M18" s="98">
        <v>1.8578179479848682E-2</v>
      </c>
      <c r="N18" s="98">
        <v>1.6974534046940591E-3</v>
      </c>
    </row>
    <row r="19" spans="2:14">
      <c r="B19" s="110" t="s">
        <v>524</v>
      </c>
      <c r="C19" s="87" t="s">
        <v>525</v>
      </c>
      <c r="D19" s="100" t="s">
        <v>126</v>
      </c>
      <c r="E19" s="100" t="s">
        <v>287</v>
      </c>
      <c r="F19" s="87" t="s">
        <v>526</v>
      </c>
      <c r="G19" s="100" t="s">
        <v>316</v>
      </c>
      <c r="H19" s="100" t="s">
        <v>170</v>
      </c>
      <c r="I19" s="97">
        <v>8263.0000000000018</v>
      </c>
      <c r="J19" s="99">
        <v>3283</v>
      </c>
      <c r="K19" s="97">
        <v>271.27428999999995</v>
      </c>
      <c r="L19" s="98">
        <v>4.226245492908399E-5</v>
      </c>
      <c r="M19" s="98">
        <v>1.194905416519218E-2</v>
      </c>
      <c r="N19" s="98">
        <v>1.0917626615449406E-3</v>
      </c>
    </row>
    <row r="20" spans="2:14">
      <c r="B20" s="110" t="s">
        <v>527</v>
      </c>
      <c r="C20" s="87" t="s">
        <v>528</v>
      </c>
      <c r="D20" s="100" t="s">
        <v>126</v>
      </c>
      <c r="E20" s="100" t="s">
        <v>287</v>
      </c>
      <c r="F20" s="87" t="s">
        <v>529</v>
      </c>
      <c r="G20" s="100" t="s">
        <v>511</v>
      </c>
      <c r="H20" s="100" t="s">
        <v>170</v>
      </c>
      <c r="I20" s="97">
        <v>17567.000000000004</v>
      </c>
      <c r="J20" s="99">
        <v>1442</v>
      </c>
      <c r="K20" s="97">
        <v>253.31614000000005</v>
      </c>
      <c r="L20" s="98">
        <v>3.211711884466217E-5</v>
      </c>
      <c r="M20" s="98">
        <v>1.1158035941324947E-2</v>
      </c>
      <c r="N20" s="98">
        <v>1.0194888104534006E-3</v>
      </c>
    </row>
    <row r="21" spans="2:14">
      <c r="B21" s="110" t="s">
        <v>530</v>
      </c>
      <c r="C21" s="87" t="s">
        <v>531</v>
      </c>
      <c r="D21" s="100" t="s">
        <v>126</v>
      </c>
      <c r="E21" s="100" t="s">
        <v>287</v>
      </c>
      <c r="F21" s="87" t="s">
        <v>532</v>
      </c>
      <c r="G21" s="100" t="s">
        <v>344</v>
      </c>
      <c r="H21" s="100" t="s">
        <v>170</v>
      </c>
      <c r="I21" s="97">
        <v>9680.0000000000018</v>
      </c>
      <c r="J21" s="99">
        <v>13830</v>
      </c>
      <c r="K21" s="97">
        <v>1338.7440000000001</v>
      </c>
      <c r="L21" s="98">
        <v>9.5429547434549505E-6</v>
      </c>
      <c r="M21" s="98">
        <v>5.8968819232099158E-2</v>
      </c>
      <c r="N21" s="98">
        <v>5.3878703822884217E-3</v>
      </c>
    </row>
    <row r="22" spans="2:14">
      <c r="B22" s="110" t="s">
        <v>533</v>
      </c>
      <c r="C22" s="87" t="s">
        <v>534</v>
      </c>
      <c r="D22" s="100" t="s">
        <v>126</v>
      </c>
      <c r="E22" s="100" t="s">
        <v>287</v>
      </c>
      <c r="F22" s="87" t="s">
        <v>535</v>
      </c>
      <c r="G22" s="100" t="s">
        <v>511</v>
      </c>
      <c r="H22" s="100" t="s">
        <v>170</v>
      </c>
      <c r="I22" s="97">
        <v>3482217.0000000005</v>
      </c>
      <c r="J22" s="99">
        <v>66</v>
      </c>
      <c r="K22" s="97">
        <v>2298.2632200000007</v>
      </c>
      <c r="L22" s="98">
        <v>2.6884962737982185E-4</v>
      </c>
      <c r="M22" s="98">
        <v>0.10123359534605733</v>
      </c>
      <c r="N22" s="98">
        <v>9.2495236831991942E-3</v>
      </c>
    </row>
    <row r="23" spans="2:14">
      <c r="B23" s="110" t="s">
        <v>536</v>
      </c>
      <c r="C23" s="87" t="s">
        <v>537</v>
      </c>
      <c r="D23" s="100" t="s">
        <v>126</v>
      </c>
      <c r="E23" s="100" t="s">
        <v>287</v>
      </c>
      <c r="F23" s="87" t="s">
        <v>538</v>
      </c>
      <c r="G23" s="100" t="s">
        <v>344</v>
      </c>
      <c r="H23" s="100" t="s">
        <v>170</v>
      </c>
      <c r="I23" s="97">
        <v>96513.000000000015</v>
      </c>
      <c r="J23" s="99">
        <v>1580</v>
      </c>
      <c r="K23" s="97">
        <v>1542.4539700000003</v>
      </c>
      <c r="L23" s="98">
        <v>7.5614041971580723E-5</v>
      </c>
      <c r="M23" s="98">
        <v>6.7941809136596476E-2</v>
      </c>
      <c r="N23" s="98">
        <v>6.2077156357049548E-3</v>
      </c>
    </row>
    <row r="24" spans="2:14">
      <c r="B24" s="110" t="s">
        <v>539</v>
      </c>
      <c r="C24" s="87" t="s">
        <v>540</v>
      </c>
      <c r="D24" s="100" t="s">
        <v>126</v>
      </c>
      <c r="E24" s="100" t="s">
        <v>287</v>
      </c>
      <c r="F24" s="87" t="s">
        <v>288</v>
      </c>
      <c r="G24" s="100" t="s">
        <v>289</v>
      </c>
      <c r="H24" s="100" t="s">
        <v>170</v>
      </c>
      <c r="I24" s="97">
        <v>112639.00000000001</v>
      </c>
      <c r="J24" s="99">
        <v>1586</v>
      </c>
      <c r="K24" s="97">
        <v>1786.4545400000002</v>
      </c>
      <c r="L24" s="98">
        <v>7.3960328077664499E-5</v>
      </c>
      <c r="M24" s="98">
        <v>7.8689514078586237E-2</v>
      </c>
      <c r="N24" s="98">
        <v>7.1897132725679347E-3</v>
      </c>
    </row>
    <row r="25" spans="2:14">
      <c r="B25" s="110" t="s">
        <v>541</v>
      </c>
      <c r="C25" s="87" t="s">
        <v>542</v>
      </c>
      <c r="D25" s="100" t="s">
        <v>126</v>
      </c>
      <c r="E25" s="100" t="s">
        <v>287</v>
      </c>
      <c r="F25" s="87" t="s">
        <v>293</v>
      </c>
      <c r="G25" s="100" t="s">
        <v>289</v>
      </c>
      <c r="H25" s="100" t="s">
        <v>170</v>
      </c>
      <c r="I25" s="97">
        <v>13637.000000000002</v>
      </c>
      <c r="J25" s="99">
        <v>5635</v>
      </c>
      <c r="K25" s="97">
        <v>768.44494999999995</v>
      </c>
      <c r="L25" s="98">
        <v>5.8763305318845726E-5</v>
      </c>
      <c r="M25" s="98">
        <v>3.3848361857359933E-2</v>
      </c>
      <c r="N25" s="98">
        <v>3.0926613202554832E-3</v>
      </c>
    </row>
    <row r="26" spans="2:14">
      <c r="B26" s="110" t="s">
        <v>543</v>
      </c>
      <c r="C26" s="87" t="s">
        <v>544</v>
      </c>
      <c r="D26" s="100" t="s">
        <v>126</v>
      </c>
      <c r="E26" s="100" t="s">
        <v>287</v>
      </c>
      <c r="F26" s="87"/>
      <c r="G26" s="100" t="s">
        <v>545</v>
      </c>
      <c r="H26" s="100" t="s">
        <v>170</v>
      </c>
      <c r="I26" s="97">
        <v>12500.000000000002</v>
      </c>
      <c r="J26" s="99">
        <v>14560</v>
      </c>
      <c r="K26" s="97">
        <v>1820.0000000000002</v>
      </c>
      <c r="L26" s="98">
        <v>2.5419993039680534E-5</v>
      </c>
      <c r="M26" s="98">
        <v>8.0167120078536658E-2</v>
      </c>
      <c r="N26" s="98">
        <v>7.3247193606581452E-3</v>
      </c>
    </row>
    <row r="27" spans="2:14">
      <c r="B27" s="110" t="s">
        <v>546</v>
      </c>
      <c r="C27" s="87" t="s">
        <v>547</v>
      </c>
      <c r="D27" s="100" t="s">
        <v>126</v>
      </c>
      <c r="E27" s="100" t="s">
        <v>287</v>
      </c>
      <c r="F27" s="87" t="s">
        <v>548</v>
      </c>
      <c r="G27" s="100" t="s">
        <v>198</v>
      </c>
      <c r="H27" s="100" t="s">
        <v>170</v>
      </c>
      <c r="I27" s="97">
        <v>2034.0000000000002</v>
      </c>
      <c r="J27" s="99">
        <v>26260</v>
      </c>
      <c r="K27" s="97">
        <v>534.12840000000006</v>
      </c>
      <c r="L27" s="98">
        <v>3.3931448797794092E-5</v>
      </c>
      <c r="M27" s="98">
        <v>2.3527217351734426E-2</v>
      </c>
      <c r="N27" s="98">
        <v>2.1496377101963503E-3</v>
      </c>
    </row>
    <row r="28" spans="2:14">
      <c r="B28" s="110" t="s">
        <v>549</v>
      </c>
      <c r="C28" s="87" t="s">
        <v>550</v>
      </c>
      <c r="D28" s="100" t="s">
        <v>126</v>
      </c>
      <c r="E28" s="100" t="s">
        <v>287</v>
      </c>
      <c r="F28" s="87" t="s">
        <v>302</v>
      </c>
      <c r="G28" s="100" t="s">
        <v>289</v>
      </c>
      <c r="H28" s="100" t="s">
        <v>170</v>
      </c>
      <c r="I28" s="97">
        <v>47774.000000000007</v>
      </c>
      <c r="J28" s="99">
        <v>2291</v>
      </c>
      <c r="K28" s="97">
        <v>1094.5023400000002</v>
      </c>
      <c r="L28" s="98">
        <v>3.582466202203306E-5</v>
      </c>
      <c r="M28" s="98">
        <v>4.8210494789571075E-2</v>
      </c>
      <c r="N28" s="98">
        <v>4.4049024615844205E-3</v>
      </c>
    </row>
    <row r="29" spans="2:14">
      <c r="B29" s="110" t="s">
        <v>551</v>
      </c>
      <c r="C29" s="87" t="s">
        <v>552</v>
      </c>
      <c r="D29" s="100" t="s">
        <v>126</v>
      </c>
      <c r="E29" s="100" t="s">
        <v>287</v>
      </c>
      <c r="F29" s="87" t="s">
        <v>390</v>
      </c>
      <c r="G29" s="100" t="s">
        <v>391</v>
      </c>
      <c r="H29" s="100" t="s">
        <v>170</v>
      </c>
      <c r="I29" s="97">
        <v>1518.0000000000002</v>
      </c>
      <c r="J29" s="99">
        <v>56500</v>
      </c>
      <c r="K29" s="97">
        <v>889.97916000000009</v>
      </c>
      <c r="L29" s="98">
        <v>1.4957072315671083E-4</v>
      </c>
      <c r="M29" s="98">
        <v>3.9201684718195157E-2</v>
      </c>
      <c r="N29" s="98">
        <v>3.581784386722128E-3</v>
      </c>
    </row>
    <row r="30" spans="2:14">
      <c r="B30" s="110" t="s">
        <v>553</v>
      </c>
      <c r="C30" s="87" t="s">
        <v>554</v>
      </c>
      <c r="D30" s="100" t="s">
        <v>126</v>
      </c>
      <c r="E30" s="100" t="s">
        <v>287</v>
      </c>
      <c r="F30" s="87" t="s">
        <v>555</v>
      </c>
      <c r="G30" s="100" t="s">
        <v>344</v>
      </c>
      <c r="H30" s="100" t="s">
        <v>170</v>
      </c>
      <c r="I30" s="97">
        <v>3200.0000000000005</v>
      </c>
      <c r="J30" s="99">
        <v>31930</v>
      </c>
      <c r="K30" s="97">
        <v>1021.7600000000001</v>
      </c>
      <c r="L30" s="98">
        <v>2.2765256752185827E-5</v>
      </c>
      <c r="M30" s="98">
        <v>4.5006349786508575E-2</v>
      </c>
      <c r="N30" s="98">
        <v>4.1121457439264103E-3</v>
      </c>
    </row>
    <row r="31" spans="2:14">
      <c r="B31" s="110" t="s">
        <v>556</v>
      </c>
      <c r="C31" s="87" t="s">
        <v>557</v>
      </c>
      <c r="D31" s="100" t="s">
        <v>126</v>
      </c>
      <c r="E31" s="100" t="s">
        <v>287</v>
      </c>
      <c r="F31" s="87" t="s">
        <v>315</v>
      </c>
      <c r="G31" s="100" t="s">
        <v>316</v>
      </c>
      <c r="H31" s="100" t="s">
        <v>170</v>
      </c>
      <c r="I31" s="97">
        <v>5623.0000000000009</v>
      </c>
      <c r="J31" s="99">
        <v>16710</v>
      </c>
      <c r="K31" s="97">
        <v>939.60330000000022</v>
      </c>
      <c r="L31" s="98">
        <v>4.6366554203928405E-5</v>
      </c>
      <c r="M31" s="98">
        <v>4.1387522295213905E-2</v>
      </c>
      <c r="N31" s="98">
        <v>3.7815002653012546E-3</v>
      </c>
    </row>
    <row r="32" spans="2:14">
      <c r="B32" s="111"/>
      <c r="C32" s="87"/>
      <c r="D32" s="87"/>
      <c r="E32" s="87"/>
      <c r="F32" s="87"/>
      <c r="G32" s="87"/>
      <c r="H32" s="87"/>
      <c r="I32" s="97"/>
      <c r="J32" s="99"/>
      <c r="K32" s="87"/>
      <c r="L32" s="87"/>
      <c r="M32" s="98"/>
      <c r="N32" s="87"/>
    </row>
    <row r="33" spans="2:14">
      <c r="B33" s="109" t="s">
        <v>32</v>
      </c>
      <c r="C33" s="85"/>
      <c r="D33" s="85"/>
      <c r="E33" s="85"/>
      <c r="F33" s="85"/>
      <c r="G33" s="85"/>
      <c r="H33" s="85"/>
      <c r="I33" s="94"/>
      <c r="J33" s="96"/>
      <c r="K33" s="94">
        <v>3095.8690300000007</v>
      </c>
      <c r="L33" s="85"/>
      <c r="M33" s="95">
        <v>0.13636643092056749</v>
      </c>
      <c r="N33" s="95">
        <v>1.2459544957199425E-2</v>
      </c>
    </row>
    <row r="34" spans="2:14">
      <c r="B34" s="110" t="s">
        <v>558</v>
      </c>
      <c r="C34" s="87" t="s">
        <v>559</v>
      </c>
      <c r="D34" s="100" t="s">
        <v>126</v>
      </c>
      <c r="E34" s="100" t="s">
        <v>287</v>
      </c>
      <c r="F34" s="87" t="s">
        <v>560</v>
      </c>
      <c r="G34" s="100" t="s">
        <v>366</v>
      </c>
      <c r="H34" s="100" t="s">
        <v>170</v>
      </c>
      <c r="I34" s="97">
        <v>789.00000000000011</v>
      </c>
      <c r="J34" s="99">
        <v>18640</v>
      </c>
      <c r="K34" s="97">
        <v>147.06960000000001</v>
      </c>
      <c r="L34" s="98">
        <v>5.3765225047671502E-5</v>
      </c>
      <c r="M34" s="98">
        <v>6.478102353352941E-3</v>
      </c>
      <c r="N34" s="98">
        <v>5.9189205850782912E-4</v>
      </c>
    </row>
    <row r="35" spans="2:14">
      <c r="B35" s="110" t="s">
        <v>561</v>
      </c>
      <c r="C35" s="87" t="s">
        <v>562</v>
      </c>
      <c r="D35" s="100" t="s">
        <v>126</v>
      </c>
      <c r="E35" s="100" t="s">
        <v>287</v>
      </c>
      <c r="F35" s="87" t="s">
        <v>563</v>
      </c>
      <c r="G35" s="100" t="s">
        <v>564</v>
      </c>
      <c r="H35" s="100" t="s">
        <v>170</v>
      </c>
      <c r="I35" s="97">
        <v>14760.000000000002</v>
      </c>
      <c r="J35" s="99">
        <v>1270</v>
      </c>
      <c r="K35" s="97">
        <v>187.45200000000003</v>
      </c>
      <c r="L35" s="98">
        <v>1.3564323843269201E-4</v>
      </c>
      <c r="M35" s="98">
        <v>8.2568609851438757E-3</v>
      </c>
      <c r="N35" s="98">
        <v>7.5441389757917071E-4</v>
      </c>
    </row>
    <row r="36" spans="2:14">
      <c r="B36" s="110" t="s">
        <v>565</v>
      </c>
      <c r="C36" s="87" t="s">
        <v>566</v>
      </c>
      <c r="D36" s="100" t="s">
        <v>126</v>
      </c>
      <c r="E36" s="100" t="s">
        <v>287</v>
      </c>
      <c r="F36" s="87" t="s">
        <v>567</v>
      </c>
      <c r="G36" s="100" t="s">
        <v>316</v>
      </c>
      <c r="H36" s="100" t="s">
        <v>170</v>
      </c>
      <c r="I36" s="97">
        <v>20039.000000000004</v>
      </c>
      <c r="J36" s="99">
        <v>3100</v>
      </c>
      <c r="K36" s="97">
        <v>621.20900000000006</v>
      </c>
      <c r="L36" s="98">
        <v>1.2930271663013802E-4</v>
      </c>
      <c r="M36" s="98">
        <v>2.7362932141136085E-2</v>
      </c>
      <c r="N36" s="98">
        <v>2.5000997743489482E-3</v>
      </c>
    </row>
    <row r="37" spans="2:14">
      <c r="B37" s="110" t="s">
        <v>568</v>
      </c>
      <c r="C37" s="87" t="s">
        <v>569</v>
      </c>
      <c r="D37" s="100" t="s">
        <v>126</v>
      </c>
      <c r="E37" s="100" t="s">
        <v>287</v>
      </c>
      <c r="F37" s="87" t="s">
        <v>321</v>
      </c>
      <c r="G37" s="100" t="s">
        <v>316</v>
      </c>
      <c r="H37" s="100" t="s">
        <v>170</v>
      </c>
      <c r="I37" s="97">
        <v>2096.0000000000005</v>
      </c>
      <c r="J37" s="99">
        <v>3839</v>
      </c>
      <c r="K37" s="97">
        <v>80.465440000000001</v>
      </c>
      <c r="L37" s="98">
        <v>1.9427673889105267E-5</v>
      </c>
      <c r="M37" s="98">
        <v>3.5443310937649923E-3</v>
      </c>
      <c r="N37" s="98">
        <v>3.2383888254498697E-4</v>
      </c>
    </row>
    <row r="38" spans="2:14">
      <c r="B38" s="110" t="s">
        <v>570</v>
      </c>
      <c r="C38" s="87" t="s">
        <v>571</v>
      </c>
      <c r="D38" s="100" t="s">
        <v>126</v>
      </c>
      <c r="E38" s="100" t="s">
        <v>287</v>
      </c>
      <c r="F38" s="87" t="s">
        <v>353</v>
      </c>
      <c r="G38" s="100" t="s">
        <v>316</v>
      </c>
      <c r="H38" s="100" t="s">
        <v>170</v>
      </c>
      <c r="I38" s="97">
        <v>467.00000000000006</v>
      </c>
      <c r="J38" s="99">
        <v>139900</v>
      </c>
      <c r="K38" s="97">
        <v>653.33300000000008</v>
      </c>
      <c r="L38" s="98">
        <v>2.3277432603857476E-4</v>
      </c>
      <c r="M38" s="98">
        <v>2.8777925858390431E-2</v>
      </c>
      <c r="N38" s="98">
        <v>2.6293850956356419E-3</v>
      </c>
    </row>
    <row r="39" spans="2:14">
      <c r="B39" s="110" t="s">
        <v>572</v>
      </c>
      <c r="C39" s="87" t="s">
        <v>573</v>
      </c>
      <c r="D39" s="100" t="s">
        <v>126</v>
      </c>
      <c r="E39" s="100" t="s">
        <v>287</v>
      </c>
      <c r="F39" s="87" t="s">
        <v>574</v>
      </c>
      <c r="G39" s="100" t="s">
        <v>575</v>
      </c>
      <c r="H39" s="100" t="s">
        <v>170</v>
      </c>
      <c r="I39" s="97">
        <v>3345.0000000000005</v>
      </c>
      <c r="J39" s="99">
        <v>5834</v>
      </c>
      <c r="K39" s="97">
        <v>195.1473</v>
      </c>
      <c r="L39" s="98">
        <v>1.4878121497720226E-4</v>
      </c>
      <c r="M39" s="98">
        <v>8.5958225451111068E-3</v>
      </c>
      <c r="N39" s="98">
        <v>7.8538417939019939E-4</v>
      </c>
    </row>
    <row r="40" spans="2:14">
      <c r="B40" s="110" t="s">
        <v>576</v>
      </c>
      <c r="C40" s="87" t="s">
        <v>577</v>
      </c>
      <c r="D40" s="100" t="s">
        <v>126</v>
      </c>
      <c r="E40" s="100" t="s">
        <v>287</v>
      </c>
      <c r="F40" s="87" t="s">
        <v>578</v>
      </c>
      <c r="G40" s="100" t="s">
        <v>579</v>
      </c>
      <c r="H40" s="100" t="s">
        <v>170</v>
      </c>
      <c r="I40" s="97">
        <v>5621.0000000000009</v>
      </c>
      <c r="J40" s="99">
        <v>7367</v>
      </c>
      <c r="K40" s="97">
        <v>414.09907000000004</v>
      </c>
      <c r="L40" s="98">
        <v>6.168891586817146E-5</v>
      </c>
      <c r="M40" s="98">
        <v>1.8240181246758438E-2</v>
      </c>
      <c r="N40" s="98">
        <v>1.6665711402524903E-3</v>
      </c>
    </row>
    <row r="41" spans="2:14">
      <c r="B41" s="110" t="s">
        <v>580</v>
      </c>
      <c r="C41" s="87" t="s">
        <v>581</v>
      </c>
      <c r="D41" s="100" t="s">
        <v>126</v>
      </c>
      <c r="E41" s="100" t="s">
        <v>287</v>
      </c>
      <c r="F41" s="87" t="s">
        <v>582</v>
      </c>
      <c r="G41" s="100" t="s">
        <v>583</v>
      </c>
      <c r="H41" s="100" t="s">
        <v>170</v>
      </c>
      <c r="I41" s="97">
        <v>6008.0000000000009</v>
      </c>
      <c r="J41" s="99">
        <v>4315</v>
      </c>
      <c r="K41" s="97">
        <v>259.24520000000007</v>
      </c>
      <c r="L41" s="98">
        <v>1.2616654706604401E-4</v>
      </c>
      <c r="M41" s="98">
        <v>1.1419198394606733E-2</v>
      </c>
      <c r="N41" s="98">
        <v>1.0433507338448863E-3</v>
      </c>
    </row>
    <row r="42" spans="2:14">
      <c r="B42" s="110" t="s">
        <v>584</v>
      </c>
      <c r="C42" s="87" t="s">
        <v>585</v>
      </c>
      <c r="D42" s="100" t="s">
        <v>126</v>
      </c>
      <c r="E42" s="100" t="s">
        <v>287</v>
      </c>
      <c r="F42" s="87" t="s">
        <v>586</v>
      </c>
      <c r="G42" s="100" t="s">
        <v>587</v>
      </c>
      <c r="H42" s="100" t="s">
        <v>170</v>
      </c>
      <c r="I42" s="97">
        <v>919.00000000000011</v>
      </c>
      <c r="J42" s="99">
        <v>1383</v>
      </c>
      <c r="K42" s="97">
        <v>12.709770000000002</v>
      </c>
      <c r="L42" s="98">
        <v>1.3869147864765458E-5</v>
      </c>
      <c r="M42" s="98">
        <v>5.5983827349482575E-4</v>
      </c>
      <c r="N42" s="98">
        <v>5.1151372740940698E-5</v>
      </c>
    </row>
    <row r="43" spans="2:14">
      <c r="B43" s="110" t="s">
        <v>588</v>
      </c>
      <c r="C43" s="87" t="s">
        <v>589</v>
      </c>
      <c r="D43" s="100" t="s">
        <v>126</v>
      </c>
      <c r="E43" s="100" t="s">
        <v>287</v>
      </c>
      <c r="F43" s="87" t="s">
        <v>590</v>
      </c>
      <c r="G43" s="100" t="s">
        <v>511</v>
      </c>
      <c r="H43" s="100" t="s">
        <v>170</v>
      </c>
      <c r="I43" s="97">
        <v>201000.00000000003</v>
      </c>
      <c r="J43" s="99">
        <v>33.200000000000003</v>
      </c>
      <c r="K43" s="97">
        <v>66.732000000000014</v>
      </c>
      <c r="L43" s="98">
        <v>2.4055591480965761E-5</v>
      </c>
      <c r="M43" s="98">
        <v>2.9394023390554441E-3</v>
      </c>
      <c r="N43" s="98">
        <v>2.6856767712936228E-4</v>
      </c>
    </row>
    <row r="44" spans="2:14">
      <c r="B44" s="110" t="s">
        <v>591</v>
      </c>
      <c r="C44" s="87" t="s">
        <v>592</v>
      </c>
      <c r="D44" s="100" t="s">
        <v>126</v>
      </c>
      <c r="E44" s="100" t="s">
        <v>287</v>
      </c>
      <c r="F44" s="87" t="s">
        <v>593</v>
      </c>
      <c r="G44" s="100" t="s">
        <v>316</v>
      </c>
      <c r="H44" s="100" t="s">
        <v>170</v>
      </c>
      <c r="I44" s="97">
        <v>35534.000000000007</v>
      </c>
      <c r="J44" s="99">
        <v>737</v>
      </c>
      <c r="K44" s="97">
        <v>261.88558000000006</v>
      </c>
      <c r="L44" s="98">
        <v>8.8082632942049048E-5</v>
      </c>
      <c r="M44" s="98">
        <v>1.1535501504778691E-2</v>
      </c>
      <c r="N44" s="98">
        <v>1.0539771308259271E-3</v>
      </c>
    </row>
    <row r="45" spans="2:14">
      <c r="B45" s="110" t="s">
        <v>594</v>
      </c>
      <c r="C45" s="87" t="s">
        <v>595</v>
      </c>
      <c r="D45" s="100" t="s">
        <v>126</v>
      </c>
      <c r="E45" s="100" t="s">
        <v>287</v>
      </c>
      <c r="F45" s="87" t="s">
        <v>596</v>
      </c>
      <c r="G45" s="100" t="s">
        <v>316</v>
      </c>
      <c r="H45" s="100" t="s">
        <v>170</v>
      </c>
      <c r="I45" s="97">
        <v>23454.000000000004</v>
      </c>
      <c r="J45" s="99">
        <v>837.9</v>
      </c>
      <c r="K45" s="97">
        <v>196.52107000000004</v>
      </c>
      <c r="L45" s="98">
        <v>6.6992287917737799E-5</v>
      </c>
      <c r="M45" s="98">
        <v>8.6563341849739059E-3</v>
      </c>
      <c r="N45" s="98">
        <v>7.9091301439904095E-4</v>
      </c>
    </row>
    <row r="46" spans="2:14">
      <c r="B46" s="111"/>
      <c r="C46" s="87"/>
      <c r="D46" s="87"/>
      <c r="E46" s="87"/>
      <c r="F46" s="87"/>
      <c r="G46" s="87"/>
      <c r="H46" s="87"/>
      <c r="I46" s="97"/>
      <c r="J46" s="99"/>
      <c r="K46" s="87"/>
      <c r="L46" s="87"/>
      <c r="M46" s="98"/>
      <c r="N46" s="87"/>
    </row>
    <row r="47" spans="2:14">
      <c r="B47" s="109" t="s">
        <v>31</v>
      </c>
      <c r="C47" s="85"/>
      <c r="D47" s="85"/>
      <c r="E47" s="85"/>
      <c r="F47" s="85"/>
      <c r="G47" s="85"/>
      <c r="H47" s="85"/>
      <c r="I47" s="94"/>
      <c r="J47" s="96"/>
      <c r="K47" s="94">
        <v>38.224130000000009</v>
      </c>
      <c r="L47" s="85"/>
      <c r="M47" s="95">
        <v>1.6836914393448328E-3</v>
      </c>
      <c r="N47" s="95">
        <v>1.5383572805237027E-4</v>
      </c>
    </row>
    <row r="48" spans="2:14">
      <c r="B48" s="110" t="s">
        <v>597</v>
      </c>
      <c r="C48" s="87" t="s">
        <v>598</v>
      </c>
      <c r="D48" s="100" t="s">
        <v>126</v>
      </c>
      <c r="E48" s="100" t="s">
        <v>287</v>
      </c>
      <c r="F48" s="87" t="s">
        <v>599</v>
      </c>
      <c r="G48" s="100" t="s">
        <v>157</v>
      </c>
      <c r="H48" s="100" t="s">
        <v>170</v>
      </c>
      <c r="I48" s="97">
        <v>2304.0000000000005</v>
      </c>
      <c r="J48" s="99">
        <v>733.2</v>
      </c>
      <c r="K48" s="97">
        <v>16.892930000000003</v>
      </c>
      <c r="L48" s="98">
        <v>4.2273018750395632E-5</v>
      </c>
      <c r="M48" s="98">
        <v>7.44097553729843E-4</v>
      </c>
      <c r="N48" s="98">
        <v>6.7986797488594946E-5</v>
      </c>
    </row>
    <row r="49" spans="2:14">
      <c r="B49" s="110" t="s">
        <v>600</v>
      </c>
      <c r="C49" s="87" t="s">
        <v>601</v>
      </c>
      <c r="D49" s="100" t="s">
        <v>126</v>
      </c>
      <c r="E49" s="100" t="s">
        <v>287</v>
      </c>
      <c r="F49" s="87" t="s">
        <v>602</v>
      </c>
      <c r="G49" s="100" t="s">
        <v>603</v>
      </c>
      <c r="H49" s="100" t="s">
        <v>170</v>
      </c>
      <c r="I49" s="97">
        <v>5280.0000000000009</v>
      </c>
      <c r="J49" s="99">
        <v>404</v>
      </c>
      <c r="K49" s="97">
        <v>21.331200000000003</v>
      </c>
      <c r="L49" s="98">
        <v>3.2004997822872154E-5</v>
      </c>
      <c r="M49" s="98">
        <v>9.3959388561498961E-4</v>
      </c>
      <c r="N49" s="98">
        <v>8.5848930563775297E-5</v>
      </c>
    </row>
    <row r="50" spans="2:14">
      <c r="B50" s="111"/>
      <c r="C50" s="87"/>
      <c r="D50" s="87"/>
      <c r="E50" s="87"/>
      <c r="F50" s="87"/>
      <c r="G50" s="87"/>
      <c r="H50" s="87"/>
      <c r="I50" s="97"/>
      <c r="J50" s="99"/>
      <c r="K50" s="87"/>
      <c r="L50" s="87"/>
      <c r="M50" s="98"/>
      <c r="N50" s="87"/>
    </row>
    <row r="51" spans="2:14">
      <c r="B51" s="108" t="s">
        <v>236</v>
      </c>
      <c r="C51" s="85"/>
      <c r="D51" s="85"/>
      <c r="E51" s="85"/>
      <c r="F51" s="85"/>
      <c r="G51" s="85"/>
      <c r="H51" s="85"/>
      <c r="I51" s="94"/>
      <c r="J51" s="96"/>
      <c r="K51" s="94">
        <v>228.83430000000004</v>
      </c>
      <c r="L51" s="85"/>
      <c r="M51" s="95">
        <v>1.0079663080323011E-2</v>
      </c>
      <c r="N51" s="95">
        <v>9.209599052706892E-4</v>
      </c>
    </row>
    <row r="52" spans="2:14">
      <c r="B52" s="109" t="s">
        <v>66</v>
      </c>
      <c r="C52" s="85"/>
      <c r="D52" s="85"/>
      <c r="E52" s="85"/>
      <c r="F52" s="85"/>
      <c r="G52" s="85"/>
      <c r="H52" s="85"/>
      <c r="I52" s="94"/>
      <c r="J52" s="96"/>
      <c r="K52" s="94">
        <v>228.83430000000004</v>
      </c>
      <c r="L52" s="85"/>
      <c r="M52" s="95">
        <v>1.0079663080323011E-2</v>
      </c>
      <c r="N52" s="95">
        <v>9.209599052706892E-4</v>
      </c>
    </row>
    <row r="53" spans="2:14">
      <c r="B53" s="110" t="s">
        <v>604</v>
      </c>
      <c r="C53" s="87" t="s">
        <v>605</v>
      </c>
      <c r="D53" s="100" t="s">
        <v>606</v>
      </c>
      <c r="E53" s="100" t="s">
        <v>607</v>
      </c>
      <c r="F53" s="87" t="s">
        <v>608</v>
      </c>
      <c r="G53" s="100" t="s">
        <v>609</v>
      </c>
      <c r="H53" s="100" t="s">
        <v>169</v>
      </c>
      <c r="I53" s="97">
        <v>843.00000000000011</v>
      </c>
      <c r="J53" s="99">
        <v>2865</v>
      </c>
      <c r="K53" s="97">
        <v>92.864250000000013</v>
      </c>
      <c r="L53" s="98">
        <v>2.3955495633663357E-5</v>
      </c>
      <c r="M53" s="98">
        <v>4.0904722421721143E-3</v>
      </c>
      <c r="N53" s="98">
        <v>3.7373877466373526E-4</v>
      </c>
    </row>
    <row r="54" spans="2:14">
      <c r="B54" s="110" t="s">
        <v>610</v>
      </c>
      <c r="C54" s="87" t="s">
        <v>611</v>
      </c>
      <c r="D54" s="100" t="s">
        <v>612</v>
      </c>
      <c r="E54" s="100" t="s">
        <v>607</v>
      </c>
      <c r="F54" s="87" t="s">
        <v>613</v>
      </c>
      <c r="G54" s="100" t="s">
        <v>614</v>
      </c>
      <c r="H54" s="100" t="s">
        <v>169</v>
      </c>
      <c r="I54" s="97">
        <v>653.00000000000011</v>
      </c>
      <c r="J54" s="99">
        <v>3812</v>
      </c>
      <c r="K54" s="97">
        <v>95.711130000000026</v>
      </c>
      <c r="L54" s="98">
        <v>2.9786284095830282E-6</v>
      </c>
      <c r="M54" s="98">
        <v>4.2158712371222155E-3</v>
      </c>
      <c r="N54" s="98">
        <v>3.8519624557223554E-4</v>
      </c>
    </row>
    <row r="55" spans="2:14">
      <c r="B55" s="110" t="s">
        <v>615</v>
      </c>
      <c r="C55" s="87" t="s">
        <v>616</v>
      </c>
      <c r="D55" s="100" t="s">
        <v>606</v>
      </c>
      <c r="E55" s="100" t="s">
        <v>607</v>
      </c>
      <c r="F55" s="87" t="s">
        <v>602</v>
      </c>
      <c r="G55" s="100" t="s">
        <v>603</v>
      </c>
      <c r="H55" s="100" t="s">
        <v>169</v>
      </c>
      <c r="I55" s="97">
        <v>1001.0000000000001</v>
      </c>
      <c r="J55" s="99">
        <v>1046</v>
      </c>
      <c r="K55" s="97">
        <v>40.258920000000003</v>
      </c>
      <c r="L55" s="98">
        <v>6.0676143177028325E-5</v>
      </c>
      <c r="M55" s="98">
        <v>1.7733196010286817E-3</v>
      </c>
      <c r="N55" s="98">
        <v>1.6202488503471837E-4</v>
      </c>
    </row>
    <row r="56" spans="2:14">
      <c r="B56" s="134"/>
      <c r="C56" s="134"/>
      <c r="D56" s="134"/>
      <c r="E56" s="135"/>
      <c r="F56" s="135"/>
      <c r="G56" s="135"/>
      <c r="H56" s="135"/>
      <c r="I56" s="135"/>
      <c r="J56" s="135"/>
      <c r="K56" s="135"/>
      <c r="L56" s="135"/>
      <c r="M56" s="135"/>
      <c r="N56" s="135"/>
    </row>
    <row r="57" spans="2:14">
      <c r="B57" s="134"/>
      <c r="C57" s="134"/>
      <c r="D57" s="134"/>
      <c r="E57" s="135"/>
      <c r="F57" s="135"/>
      <c r="G57" s="135"/>
      <c r="H57" s="135"/>
      <c r="I57" s="135"/>
      <c r="J57" s="135"/>
      <c r="K57" s="135"/>
      <c r="L57" s="135"/>
      <c r="M57" s="135"/>
      <c r="N57" s="135"/>
    </row>
    <row r="58" spans="2:14">
      <c r="B58" s="133" t="s">
        <v>764</v>
      </c>
      <c r="C58" s="134"/>
      <c r="D58" s="134"/>
      <c r="E58" s="135"/>
      <c r="F58" s="135"/>
      <c r="G58" s="135"/>
      <c r="H58" s="135"/>
      <c r="I58" s="135"/>
      <c r="J58" s="135"/>
      <c r="K58" s="135"/>
      <c r="L58" s="135"/>
      <c r="M58" s="135"/>
      <c r="N58" s="135"/>
    </row>
    <row r="59" spans="2:14">
      <c r="B59" s="133" t="s">
        <v>118</v>
      </c>
      <c r="C59" s="134"/>
      <c r="D59" s="134"/>
      <c r="E59" s="135"/>
      <c r="F59" s="135"/>
      <c r="G59" s="135"/>
      <c r="H59" s="135"/>
      <c r="I59" s="135"/>
      <c r="J59" s="135"/>
      <c r="K59" s="135"/>
      <c r="L59" s="135"/>
      <c r="M59" s="135"/>
      <c r="N59" s="135"/>
    </row>
    <row r="60" spans="2:14">
      <c r="B60" s="136"/>
      <c r="C60" s="134"/>
      <c r="D60" s="134"/>
      <c r="E60" s="135"/>
      <c r="F60" s="135"/>
      <c r="G60" s="135"/>
      <c r="H60" s="135"/>
      <c r="I60" s="135"/>
      <c r="J60" s="135"/>
      <c r="K60" s="135"/>
      <c r="L60" s="135"/>
      <c r="M60" s="135"/>
      <c r="N60" s="135"/>
    </row>
    <row r="61" spans="2:14">
      <c r="B61" s="134"/>
      <c r="C61" s="134"/>
      <c r="D61" s="134"/>
      <c r="E61" s="135"/>
      <c r="F61" s="135"/>
      <c r="G61" s="135"/>
      <c r="H61" s="135"/>
      <c r="I61" s="135"/>
      <c r="J61" s="135"/>
      <c r="K61" s="135"/>
      <c r="L61" s="135"/>
      <c r="M61" s="135"/>
      <c r="N61" s="135"/>
    </row>
    <row r="62" spans="2:14">
      <c r="E62" s="1"/>
      <c r="F62" s="1"/>
      <c r="G62" s="1"/>
    </row>
    <row r="63" spans="2:14">
      <c r="E63" s="1"/>
      <c r="F63" s="1"/>
      <c r="G63" s="1"/>
    </row>
    <row r="64" spans="2:14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conditionalFormatting sqref="B58">
    <cfRule type="cellIs" dxfId="23" priority="2" operator="equal">
      <formula>"NR3"</formula>
    </cfRule>
  </conditionalFormatting>
  <conditionalFormatting sqref="B58">
    <cfRule type="containsText" dxfId="22" priority="1" operator="containsText" text="הפרשה ">
      <formula>NOT(ISERROR(SEARCH("הפרשה ",B58)))</formula>
    </cfRule>
  </conditionalFormatting>
  <dataValidations count="4">
    <dataValidation allowBlank="1" showInputMessage="1" showErrorMessage="1" sqref="A1"/>
    <dataValidation type="list" allowBlank="1" showInputMessage="1" showErrorMessage="1" sqref="E12:E357">
      <formula1>$BA$6:$BA$23</formula1>
    </dataValidation>
    <dataValidation type="list" allowBlank="1" showInputMessage="1" showErrorMessage="1" sqref="H12:H357">
      <formula1>$BE$6:$BE$19</formula1>
    </dataValidation>
    <dataValidation type="list" allowBlank="1" showInputMessage="1" showErrorMessage="1" sqref="G12:G363">
      <formula1>$BC$6:$BC$29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20.28515625" style="2" bestFit="1" customWidth="1"/>
    <col min="4" max="4" width="6.5703125" style="2" bestFit="1" customWidth="1"/>
    <col min="5" max="5" width="11.28515625" style="2" bestFit="1" customWidth="1"/>
    <col min="6" max="6" width="6.28515625" style="2" customWidth="1"/>
    <col min="7" max="7" width="12" style="2" bestFit="1" customWidth="1"/>
    <col min="8" max="8" width="13.140625" style="1" bestFit="1" customWidth="1"/>
    <col min="9" max="9" width="11.855468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185</v>
      </c>
      <c r="C1" s="81" t="s" vm="1">
        <v>239</v>
      </c>
    </row>
    <row r="2" spans="2:58">
      <c r="B2" s="57" t="s">
        <v>184</v>
      </c>
      <c r="C2" s="81" t="s">
        <v>240</v>
      </c>
    </row>
    <row r="3" spans="2:58">
      <c r="B3" s="57" t="s">
        <v>186</v>
      </c>
      <c r="C3" s="81" t="s">
        <v>241</v>
      </c>
    </row>
    <row r="4" spans="2:58">
      <c r="B4" s="57" t="s">
        <v>187</v>
      </c>
      <c r="C4" s="81">
        <v>9599</v>
      </c>
    </row>
    <row r="6" spans="2:58" ht="26.25" customHeight="1">
      <c r="B6" s="152" t="s">
        <v>216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4"/>
      <c r="BF6" s="3"/>
    </row>
    <row r="7" spans="2:58" ht="26.25" customHeight="1">
      <c r="B7" s="152" t="s">
        <v>96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  <c r="BC7" s="3"/>
      <c r="BF7" s="3"/>
    </row>
    <row r="8" spans="2:58" s="3" customFormat="1" ht="61.5" customHeight="1">
      <c r="B8" s="23" t="s">
        <v>121</v>
      </c>
      <c r="C8" s="31" t="s">
        <v>48</v>
      </c>
      <c r="D8" s="73" t="s">
        <v>125</v>
      </c>
      <c r="E8" s="73" t="s">
        <v>123</v>
      </c>
      <c r="F8" s="73" t="s">
        <v>67</v>
      </c>
      <c r="G8" s="31" t="s">
        <v>107</v>
      </c>
      <c r="H8" s="31" t="s">
        <v>0</v>
      </c>
      <c r="I8" s="31" t="s">
        <v>111</v>
      </c>
      <c r="J8" s="31" t="s">
        <v>64</v>
      </c>
      <c r="K8" s="31" t="s">
        <v>61</v>
      </c>
      <c r="L8" s="73" t="s">
        <v>188</v>
      </c>
      <c r="M8" s="32" t="s">
        <v>190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65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82" t="s">
        <v>34</v>
      </c>
      <c r="C11" s="83"/>
      <c r="D11" s="83"/>
      <c r="E11" s="83"/>
      <c r="F11" s="83"/>
      <c r="G11" s="83"/>
      <c r="H11" s="91"/>
      <c r="I11" s="93"/>
      <c r="J11" s="91">
        <v>133395.00462000002</v>
      </c>
      <c r="K11" s="83"/>
      <c r="L11" s="92">
        <v>1</v>
      </c>
      <c r="M11" s="92">
        <v>0.53685767744791024</v>
      </c>
      <c r="N11" s="5"/>
      <c r="BC11" s="1"/>
      <c r="BD11" s="3"/>
      <c r="BF11" s="1"/>
    </row>
    <row r="12" spans="2:58" ht="19.5" customHeight="1">
      <c r="B12" s="84" t="s">
        <v>237</v>
      </c>
      <c r="C12" s="85"/>
      <c r="D12" s="85"/>
      <c r="E12" s="85"/>
      <c r="F12" s="85"/>
      <c r="G12" s="85"/>
      <c r="H12" s="94"/>
      <c r="I12" s="96"/>
      <c r="J12" s="94">
        <v>55869.670780000008</v>
      </c>
      <c r="K12" s="85"/>
      <c r="L12" s="95">
        <v>0.4188288080138754</v>
      </c>
      <c r="M12" s="95">
        <v>0.22485146111860585</v>
      </c>
      <c r="BD12" s="4"/>
    </row>
    <row r="13" spans="2:58">
      <c r="B13" s="104" t="s">
        <v>69</v>
      </c>
      <c r="C13" s="85"/>
      <c r="D13" s="85"/>
      <c r="E13" s="85"/>
      <c r="F13" s="85"/>
      <c r="G13" s="85"/>
      <c r="H13" s="94"/>
      <c r="I13" s="96"/>
      <c r="J13" s="94">
        <v>23731.997520000004</v>
      </c>
      <c r="K13" s="85"/>
      <c r="L13" s="95">
        <v>0.17790769292751946</v>
      </c>
      <c r="M13" s="95">
        <v>9.5511110825184112E-2</v>
      </c>
    </row>
    <row r="14" spans="2:58">
      <c r="B14" s="90" t="s">
        <v>617</v>
      </c>
      <c r="C14" s="87" t="s">
        <v>618</v>
      </c>
      <c r="D14" s="100" t="s">
        <v>126</v>
      </c>
      <c r="E14" s="87" t="s">
        <v>619</v>
      </c>
      <c r="F14" s="100" t="s">
        <v>620</v>
      </c>
      <c r="G14" s="100" t="s">
        <v>170</v>
      </c>
      <c r="H14" s="97">
        <v>448131.00000000006</v>
      </c>
      <c r="I14" s="99">
        <v>1277</v>
      </c>
      <c r="J14" s="97">
        <v>5722.6328700000013</v>
      </c>
      <c r="K14" s="98">
        <v>2.170423471471675E-3</v>
      </c>
      <c r="L14" s="98">
        <v>4.2899903832995571E-2</v>
      </c>
      <c r="M14" s="98">
        <v>2.3031142734520709E-2</v>
      </c>
    </row>
    <row r="15" spans="2:58">
      <c r="B15" s="90" t="s">
        <v>621</v>
      </c>
      <c r="C15" s="87" t="s">
        <v>622</v>
      </c>
      <c r="D15" s="100" t="s">
        <v>126</v>
      </c>
      <c r="E15" s="87" t="s">
        <v>623</v>
      </c>
      <c r="F15" s="100" t="s">
        <v>620</v>
      </c>
      <c r="G15" s="100" t="s">
        <v>170</v>
      </c>
      <c r="H15" s="97">
        <v>452729.00000000006</v>
      </c>
      <c r="I15" s="99">
        <v>1275</v>
      </c>
      <c r="J15" s="97">
        <v>5772.2947500000009</v>
      </c>
      <c r="K15" s="98">
        <v>1.7754078431372552E-3</v>
      </c>
      <c r="L15" s="98">
        <v>4.3272195735090939E-2</v>
      </c>
      <c r="M15" s="98">
        <v>2.3231010500412291E-2</v>
      </c>
    </row>
    <row r="16" spans="2:58" ht="20.25">
      <c r="B16" s="90" t="s">
        <v>624</v>
      </c>
      <c r="C16" s="87" t="s">
        <v>625</v>
      </c>
      <c r="D16" s="100" t="s">
        <v>126</v>
      </c>
      <c r="E16" s="87" t="s">
        <v>626</v>
      </c>
      <c r="F16" s="100" t="s">
        <v>620</v>
      </c>
      <c r="G16" s="100" t="s">
        <v>170</v>
      </c>
      <c r="H16" s="97">
        <v>45683.000000000007</v>
      </c>
      <c r="I16" s="99">
        <v>12770</v>
      </c>
      <c r="J16" s="97">
        <v>5833.7190999999993</v>
      </c>
      <c r="K16" s="98">
        <v>4.4500420027934073E-4</v>
      </c>
      <c r="L16" s="98">
        <v>4.3732665376926307E-2</v>
      </c>
      <c r="M16" s="98">
        <v>2.3478217162863298E-2</v>
      </c>
      <c r="BC16" s="4"/>
    </row>
    <row r="17" spans="2:13">
      <c r="B17" s="90" t="s">
        <v>627</v>
      </c>
      <c r="C17" s="87" t="s">
        <v>628</v>
      </c>
      <c r="D17" s="100" t="s">
        <v>126</v>
      </c>
      <c r="E17" s="87" t="s">
        <v>629</v>
      </c>
      <c r="F17" s="100" t="s">
        <v>620</v>
      </c>
      <c r="G17" s="100" t="s">
        <v>170</v>
      </c>
      <c r="H17" s="97">
        <v>50183.000000000007</v>
      </c>
      <c r="I17" s="99">
        <v>12760</v>
      </c>
      <c r="J17" s="97">
        <v>6403.3508000000011</v>
      </c>
      <c r="K17" s="98">
        <v>1.2137167429930673E-3</v>
      </c>
      <c r="L17" s="98">
        <v>4.8002927982506639E-2</v>
      </c>
      <c r="M17" s="98">
        <v>2.5770740427387813E-2</v>
      </c>
    </row>
    <row r="18" spans="2:13">
      <c r="B18" s="86"/>
      <c r="C18" s="87"/>
      <c r="D18" s="87"/>
      <c r="E18" s="87"/>
      <c r="F18" s="87"/>
      <c r="G18" s="87"/>
      <c r="H18" s="97"/>
      <c r="I18" s="99"/>
      <c r="J18" s="87"/>
      <c r="K18" s="87"/>
      <c r="L18" s="98"/>
      <c r="M18" s="87"/>
    </row>
    <row r="19" spans="2:13">
      <c r="B19" s="104" t="s">
        <v>70</v>
      </c>
      <c r="C19" s="85"/>
      <c r="D19" s="85"/>
      <c r="E19" s="85"/>
      <c r="F19" s="85"/>
      <c r="G19" s="85"/>
      <c r="H19" s="94"/>
      <c r="I19" s="96"/>
      <c r="J19" s="94">
        <v>32137.673260000007</v>
      </c>
      <c r="K19" s="85"/>
      <c r="L19" s="95">
        <v>0.24092111508635594</v>
      </c>
      <c r="M19" s="95">
        <v>0.12934035029342175</v>
      </c>
    </row>
    <row r="20" spans="2:13">
      <c r="B20" s="90" t="s">
        <v>630</v>
      </c>
      <c r="C20" s="87" t="s">
        <v>631</v>
      </c>
      <c r="D20" s="100" t="s">
        <v>126</v>
      </c>
      <c r="E20" s="87" t="s">
        <v>619</v>
      </c>
      <c r="F20" s="100" t="s">
        <v>632</v>
      </c>
      <c r="G20" s="100" t="s">
        <v>170</v>
      </c>
      <c r="H20" s="97">
        <v>1172718.0000000002</v>
      </c>
      <c r="I20" s="99">
        <v>300.04000000000002</v>
      </c>
      <c r="J20" s="97">
        <v>3518.623090000001</v>
      </c>
      <c r="K20" s="98">
        <v>8.0934597153415125E-3</v>
      </c>
      <c r="L20" s="98">
        <v>2.6377472679906117E-2</v>
      </c>
      <c r="M20" s="98">
        <v>1.4160948719880103E-2</v>
      </c>
    </row>
    <row r="21" spans="2:13">
      <c r="B21" s="90" t="s">
        <v>633</v>
      </c>
      <c r="C21" s="87" t="s">
        <v>634</v>
      </c>
      <c r="D21" s="100" t="s">
        <v>126</v>
      </c>
      <c r="E21" s="87" t="s">
        <v>619</v>
      </c>
      <c r="F21" s="100" t="s">
        <v>632</v>
      </c>
      <c r="G21" s="100" t="s">
        <v>170</v>
      </c>
      <c r="H21" s="97">
        <v>809495.00000000012</v>
      </c>
      <c r="I21" s="99">
        <v>307.91000000000003</v>
      </c>
      <c r="J21" s="97">
        <v>2492.5160500000002</v>
      </c>
      <c r="K21" s="98">
        <v>3.1020730786176214E-3</v>
      </c>
      <c r="L21" s="98">
        <v>1.8685227809694872E-2</v>
      </c>
      <c r="M21" s="98">
        <v>1.0031308004497893E-2</v>
      </c>
    </row>
    <row r="22" spans="2:13">
      <c r="B22" s="90" t="s">
        <v>635</v>
      </c>
      <c r="C22" s="87" t="s">
        <v>636</v>
      </c>
      <c r="D22" s="100" t="s">
        <v>126</v>
      </c>
      <c r="E22" s="87" t="s">
        <v>619</v>
      </c>
      <c r="F22" s="100" t="s">
        <v>632</v>
      </c>
      <c r="G22" s="100" t="s">
        <v>170</v>
      </c>
      <c r="H22" s="97">
        <v>459650.00000000006</v>
      </c>
      <c r="I22" s="99">
        <v>314.86</v>
      </c>
      <c r="J22" s="97">
        <v>1447.2539900000002</v>
      </c>
      <c r="K22" s="98">
        <v>1.8853303176032828E-3</v>
      </c>
      <c r="L22" s="98">
        <v>1.0849386707716431E-2</v>
      </c>
      <c r="M22" s="98">
        <v>5.8245765496388732E-3</v>
      </c>
    </row>
    <row r="23" spans="2:13">
      <c r="B23" s="90" t="s">
        <v>637</v>
      </c>
      <c r="C23" s="87" t="s">
        <v>638</v>
      </c>
      <c r="D23" s="100" t="s">
        <v>126</v>
      </c>
      <c r="E23" s="87" t="s">
        <v>623</v>
      </c>
      <c r="F23" s="100" t="s">
        <v>632</v>
      </c>
      <c r="G23" s="100" t="s">
        <v>170</v>
      </c>
      <c r="H23" s="97">
        <v>54788.000000000007</v>
      </c>
      <c r="I23" s="99">
        <v>3157.15</v>
      </c>
      <c r="J23" s="97">
        <v>1729.7393400000003</v>
      </c>
      <c r="K23" s="98">
        <v>1.8615112802391957E-3</v>
      </c>
      <c r="L23" s="98">
        <v>1.296704734129646E-2</v>
      </c>
      <c r="M23" s="98">
        <v>6.9614589190055177E-3</v>
      </c>
    </row>
    <row r="24" spans="2:13">
      <c r="B24" s="90" t="s">
        <v>639</v>
      </c>
      <c r="C24" s="87" t="s">
        <v>640</v>
      </c>
      <c r="D24" s="100" t="s">
        <v>126</v>
      </c>
      <c r="E24" s="87" t="s">
        <v>626</v>
      </c>
      <c r="F24" s="100" t="s">
        <v>632</v>
      </c>
      <c r="G24" s="100" t="s">
        <v>170</v>
      </c>
      <c r="H24" s="97">
        <v>118666.00000000001</v>
      </c>
      <c r="I24" s="99">
        <v>3074.02</v>
      </c>
      <c r="J24" s="97">
        <v>3647.8165700000009</v>
      </c>
      <c r="K24" s="98">
        <v>8.4761428571428579E-4</v>
      </c>
      <c r="L24" s="98">
        <v>2.734597581364813E-2</v>
      </c>
      <c r="M24" s="98">
        <v>1.4680897062861862E-2</v>
      </c>
    </row>
    <row r="25" spans="2:13">
      <c r="B25" s="90" t="s">
        <v>641</v>
      </c>
      <c r="C25" s="87" t="s">
        <v>642</v>
      </c>
      <c r="D25" s="100" t="s">
        <v>126</v>
      </c>
      <c r="E25" s="87" t="s">
        <v>629</v>
      </c>
      <c r="F25" s="100" t="s">
        <v>632</v>
      </c>
      <c r="G25" s="100" t="s">
        <v>170</v>
      </c>
      <c r="H25" s="97">
        <v>230000.00000000003</v>
      </c>
      <c r="I25" s="99">
        <v>312.79000000000002</v>
      </c>
      <c r="J25" s="97">
        <v>719.41700000000014</v>
      </c>
      <c r="K25" s="98">
        <v>6.2162162162162173E-4</v>
      </c>
      <c r="L25" s="98">
        <v>5.393132989120474E-3</v>
      </c>
      <c r="M25" s="98">
        <v>2.8953448507069235E-3</v>
      </c>
    </row>
    <row r="26" spans="2:13">
      <c r="B26" s="90" t="s">
        <v>643</v>
      </c>
      <c r="C26" s="87" t="s">
        <v>644</v>
      </c>
      <c r="D26" s="100" t="s">
        <v>126</v>
      </c>
      <c r="E26" s="87" t="s">
        <v>629</v>
      </c>
      <c r="F26" s="100" t="s">
        <v>632</v>
      </c>
      <c r="G26" s="100" t="s">
        <v>170</v>
      </c>
      <c r="H26" s="97">
        <v>27600.000000000004</v>
      </c>
      <c r="I26" s="99">
        <v>3158.99</v>
      </c>
      <c r="J26" s="97">
        <v>871.88124000000016</v>
      </c>
      <c r="K26" s="98">
        <v>1.9136000030617602E-4</v>
      </c>
      <c r="L26" s="98">
        <v>6.5360861336877848E-3</v>
      </c>
      <c r="M26" s="98">
        <v>3.5089480213311157E-3</v>
      </c>
    </row>
    <row r="27" spans="2:13">
      <c r="B27" s="90" t="s">
        <v>645</v>
      </c>
      <c r="C27" s="87" t="s">
        <v>646</v>
      </c>
      <c r="D27" s="100" t="s">
        <v>126</v>
      </c>
      <c r="E27" s="87" t="s">
        <v>629</v>
      </c>
      <c r="F27" s="100" t="s">
        <v>632</v>
      </c>
      <c r="G27" s="100" t="s">
        <v>170</v>
      </c>
      <c r="H27" s="97">
        <v>113597.00000000001</v>
      </c>
      <c r="I27" s="99">
        <v>3093.46</v>
      </c>
      <c r="J27" s="97">
        <v>3514.0777599999997</v>
      </c>
      <c r="K27" s="98">
        <v>7.5857762938230395E-4</v>
      </c>
      <c r="L27" s="98">
        <v>2.6343398465410985E-2</v>
      </c>
      <c r="M27" s="98">
        <v>1.4142655716225385E-2</v>
      </c>
    </row>
    <row r="28" spans="2:13">
      <c r="B28" s="90" t="s">
        <v>647</v>
      </c>
      <c r="C28" s="87" t="s">
        <v>648</v>
      </c>
      <c r="D28" s="100" t="s">
        <v>126</v>
      </c>
      <c r="E28" s="87" t="s">
        <v>623</v>
      </c>
      <c r="F28" s="100" t="s">
        <v>632</v>
      </c>
      <c r="G28" s="100" t="s">
        <v>170</v>
      </c>
      <c r="H28" s="97">
        <v>2292665.0000000005</v>
      </c>
      <c r="I28" s="99">
        <v>343.32</v>
      </c>
      <c r="J28" s="97">
        <v>7871.1774800000012</v>
      </c>
      <c r="K28" s="98">
        <v>4.4361592220227494E-3</v>
      </c>
      <c r="L28" s="98">
        <v>5.9006538531352688E-2</v>
      </c>
      <c r="M28" s="98">
        <v>3.1678113230182631E-2</v>
      </c>
    </row>
    <row r="29" spans="2:13">
      <c r="B29" s="90" t="s">
        <v>649</v>
      </c>
      <c r="C29" s="87" t="s">
        <v>650</v>
      </c>
      <c r="D29" s="100" t="s">
        <v>126</v>
      </c>
      <c r="E29" s="87" t="s">
        <v>626</v>
      </c>
      <c r="F29" s="100" t="s">
        <v>632</v>
      </c>
      <c r="G29" s="100" t="s">
        <v>170</v>
      </c>
      <c r="H29" s="97">
        <v>144026.00000000003</v>
      </c>
      <c r="I29" s="99">
        <v>3438.22</v>
      </c>
      <c r="J29" s="97">
        <v>4951.9307400000016</v>
      </c>
      <c r="K29" s="98">
        <v>6.2723952679488567E-3</v>
      </c>
      <c r="L29" s="98">
        <v>3.7122310195246658E-2</v>
      </c>
      <c r="M29" s="98">
        <v>1.9929397232921E-2</v>
      </c>
    </row>
    <row r="30" spans="2:13">
      <c r="B30" s="90" t="s">
        <v>651</v>
      </c>
      <c r="C30" s="87" t="s">
        <v>652</v>
      </c>
      <c r="D30" s="100" t="s">
        <v>126</v>
      </c>
      <c r="E30" s="87" t="s">
        <v>629</v>
      </c>
      <c r="F30" s="100" t="s">
        <v>632</v>
      </c>
      <c r="G30" s="100" t="s">
        <v>170</v>
      </c>
      <c r="H30" s="97">
        <v>40000.000000000007</v>
      </c>
      <c r="I30" s="99">
        <v>3433.1</v>
      </c>
      <c r="J30" s="97">
        <v>1373.2400000000002</v>
      </c>
      <c r="K30" s="98">
        <v>8.2702078704342938E-4</v>
      </c>
      <c r="L30" s="98">
        <v>1.0294538419275329E-2</v>
      </c>
      <c r="M30" s="98">
        <v>5.5267019861704346E-3</v>
      </c>
    </row>
    <row r="31" spans="2:13">
      <c r="B31" s="86"/>
      <c r="C31" s="87"/>
      <c r="D31" s="87"/>
      <c r="E31" s="87"/>
      <c r="F31" s="87"/>
      <c r="G31" s="87"/>
      <c r="H31" s="97"/>
      <c r="I31" s="99"/>
      <c r="J31" s="87"/>
      <c r="K31" s="87"/>
      <c r="L31" s="98"/>
      <c r="M31" s="87"/>
    </row>
    <row r="32" spans="2:13">
      <c r="B32" s="84" t="s">
        <v>236</v>
      </c>
      <c r="C32" s="85"/>
      <c r="D32" s="85"/>
      <c r="E32" s="85"/>
      <c r="F32" s="85"/>
      <c r="G32" s="85"/>
      <c r="H32" s="94"/>
      <c r="I32" s="96"/>
      <c r="J32" s="94">
        <v>77525.333840000021</v>
      </c>
      <c r="K32" s="85"/>
      <c r="L32" s="95">
        <v>0.58117119198612466</v>
      </c>
      <c r="M32" s="95">
        <v>0.31200621632930448</v>
      </c>
    </row>
    <row r="33" spans="2:13">
      <c r="B33" s="104" t="s">
        <v>71</v>
      </c>
      <c r="C33" s="85"/>
      <c r="D33" s="85"/>
      <c r="E33" s="85"/>
      <c r="F33" s="85"/>
      <c r="G33" s="85"/>
      <c r="H33" s="94"/>
      <c r="I33" s="96"/>
      <c r="J33" s="94">
        <v>65017.284010000018</v>
      </c>
      <c r="K33" s="85"/>
      <c r="L33" s="95">
        <v>0.48740418874914843</v>
      </c>
      <c r="M33" s="95">
        <v>0.26166668075025074</v>
      </c>
    </row>
    <row r="34" spans="2:13">
      <c r="B34" s="90" t="s">
        <v>653</v>
      </c>
      <c r="C34" s="87" t="s">
        <v>654</v>
      </c>
      <c r="D34" s="100" t="s">
        <v>29</v>
      </c>
      <c r="E34" s="87"/>
      <c r="F34" s="100" t="s">
        <v>620</v>
      </c>
      <c r="G34" s="100" t="s">
        <v>179</v>
      </c>
      <c r="H34" s="97">
        <v>2983.0000000000005</v>
      </c>
      <c r="I34" s="99">
        <v>19590</v>
      </c>
      <c r="J34" s="97">
        <v>1920.4725800000003</v>
      </c>
      <c r="K34" s="98">
        <v>3.110169188720552E-5</v>
      </c>
      <c r="L34" s="98">
        <v>1.4396885291700513E-2</v>
      </c>
      <c r="M34" s="98">
        <v>7.7290784001863176E-3</v>
      </c>
    </row>
    <row r="35" spans="2:13">
      <c r="B35" s="90" t="s">
        <v>655</v>
      </c>
      <c r="C35" s="87" t="s">
        <v>656</v>
      </c>
      <c r="D35" s="100" t="s">
        <v>612</v>
      </c>
      <c r="E35" s="87"/>
      <c r="F35" s="100" t="s">
        <v>620</v>
      </c>
      <c r="G35" s="100" t="s">
        <v>169</v>
      </c>
      <c r="H35" s="97">
        <v>67185.000000000015</v>
      </c>
      <c r="I35" s="99">
        <v>2537</v>
      </c>
      <c r="J35" s="97">
        <v>6553.738870000001</v>
      </c>
      <c r="K35" s="98">
        <v>7.6564101691577202E-4</v>
      </c>
      <c r="L35" s="98">
        <v>4.9130317050998427E-2</v>
      </c>
      <c r="M35" s="98">
        <v>2.6375987904278482E-2</v>
      </c>
    </row>
    <row r="36" spans="2:13">
      <c r="B36" s="90" t="s">
        <v>657</v>
      </c>
      <c r="C36" s="87" t="s">
        <v>658</v>
      </c>
      <c r="D36" s="100" t="s">
        <v>612</v>
      </c>
      <c r="E36" s="87"/>
      <c r="F36" s="100" t="s">
        <v>620</v>
      </c>
      <c r="G36" s="100" t="s">
        <v>169</v>
      </c>
      <c r="H36" s="97">
        <v>14468.000000000002</v>
      </c>
      <c r="I36" s="99">
        <v>2121</v>
      </c>
      <c r="J36" s="97">
        <v>1191.5136000000002</v>
      </c>
      <c r="K36" s="98">
        <v>1.2472413793103449E-3</v>
      </c>
      <c r="L36" s="98">
        <v>8.9322205384995031E-3</v>
      </c>
      <c r="M36" s="98">
        <v>4.7953311727513661E-3</v>
      </c>
    </row>
    <row r="37" spans="2:13">
      <c r="B37" s="90" t="s">
        <v>659</v>
      </c>
      <c r="C37" s="87" t="s">
        <v>660</v>
      </c>
      <c r="D37" s="100" t="s">
        <v>612</v>
      </c>
      <c r="E37" s="87"/>
      <c r="F37" s="100" t="s">
        <v>620</v>
      </c>
      <c r="G37" s="100" t="s">
        <v>169</v>
      </c>
      <c r="H37" s="97">
        <v>40555.000000000007</v>
      </c>
      <c r="I37" s="99">
        <v>2780</v>
      </c>
      <c r="J37" s="97">
        <v>4376.6484600000013</v>
      </c>
      <c r="K37" s="98">
        <v>1.3145867098865479E-3</v>
      </c>
      <c r="L37" s="98">
        <v>3.2809687832521778E-2</v>
      </c>
      <c r="M37" s="98">
        <v>1.7614132807558604E-2</v>
      </c>
    </row>
    <row r="38" spans="2:13">
      <c r="B38" s="90" t="s">
        <v>661</v>
      </c>
      <c r="C38" s="87" t="s">
        <v>662</v>
      </c>
      <c r="D38" s="100" t="s">
        <v>129</v>
      </c>
      <c r="E38" s="87"/>
      <c r="F38" s="100" t="s">
        <v>620</v>
      </c>
      <c r="G38" s="100" t="s">
        <v>169</v>
      </c>
      <c r="H38" s="97">
        <v>14511.000000000002</v>
      </c>
      <c r="I38" s="99">
        <v>39031.5</v>
      </c>
      <c r="J38" s="97">
        <v>21777.545430000002</v>
      </c>
      <c r="K38" s="98">
        <v>2.0736131970454123E-3</v>
      </c>
      <c r="L38" s="98">
        <v>0.1632560791315785</v>
      </c>
      <c r="M38" s="98">
        <v>8.7645279471831483E-2</v>
      </c>
    </row>
    <row r="39" spans="2:13">
      <c r="B39" s="90" t="s">
        <v>663</v>
      </c>
      <c r="C39" s="87" t="s">
        <v>664</v>
      </c>
      <c r="D39" s="100" t="s">
        <v>29</v>
      </c>
      <c r="E39" s="87"/>
      <c r="F39" s="100" t="s">
        <v>620</v>
      </c>
      <c r="G39" s="100" t="s">
        <v>171</v>
      </c>
      <c r="H39" s="97">
        <v>25814.000000000011</v>
      </c>
      <c r="I39" s="99">
        <v>7111</v>
      </c>
      <c r="J39" s="97">
        <v>7422.9349000000011</v>
      </c>
      <c r="K39" s="98">
        <v>8.3088387710617863E-3</v>
      </c>
      <c r="L39" s="98">
        <v>5.564627342039969E-2</v>
      </c>
      <c r="M39" s="98">
        <v>2.9874129107107163E-2</v>
      </c>
    </row>
    <row r="40" spans="2:13">
      <c r="B40" s="90" t="s">
        <v>665</v>
      </c>
      <c r="C40" s="87" t="s">
        <v>666</v>
      </c>
      <c r="D40" s="100" t="s">
        <v>612</v>
      </c>
      <c r="E40" s="87"/>
      <c r="F40" s="100" t="s">
        <v>620</v>
      </c>
      <c r="G40" s="100" t="s">
        <v>169</v>
      </c>
      <c r="H40" s="97">
        <v>17643.000000000004</v>
      </c>
      <c r="I40" s="99">
        <v>22353</v>
      </c>
      <c r="J40" s="97">
        <v>15253.830550000002</v>
      </c>
      <c r="K40" s="98">
        <v>1.7557283306254007E-5</v>
      </c>
      <c r="L40" s="98">
        <v>0.11435083790021462</v>
      </c>
      <c r="M40" s="98">
        <v>6.1390125249331698E-2</v>
      </c>
    </row>
    <row r="41" spans="2:13">
      <c r="B41" s="90" t="s">
        <v>667</v>
      </c>
      <c r="C41" s="87" t="s">
        <v>668</v>
      </c>
      <c r="D41" s="100" t="s">
        <v>612</v>
      </c>
      <c r="E41" s="87"/>
      <c r="F41" s="100" t="s">
        <v>620</v>
      </c>
      <c r="G41" s="100" t="s">
        <v>169</v>
      </c>
      <c r="H41" s="97">
        <v>47397.000000000007</v>
      </c>
      <c r="I41" s="99">
        <v>3578</v>
      </c>
      <c r="J41" s="97">
        <v>6520.59962</v>
      </c>
      <c r="K41" s="98">
        <v>3.8609435714189429E-5</v>
      </c>
      <c r="L41" s="98">
        <v>4.8881887583235341E-2</v>
      </c>
      <c r="M41" s="98">
        <v>2.6242616637205569E-2</v>
      </c>
    </row>
    <row r="42" spans="2:13">
      <c r="B42" s="86"/>
      <c r="C42" s="87"/>
      <c r="D42" s="87"/>
      <c r="E42" s="87"/>
      <c r="F42" s="87"/>
      <c r="G42" s="87"/>
      <c r="H42" s="97"/>
      <c r="I42" s="99"/>
      <c r="J42" s="87"/>
      <c r="K42" s="87"/>
      <c r="L42" s="98"/>
      <c r="M42" s="87"/>
    </row>
    <row r="43" spans="2:13">
      <c r="B43" s="104" t="s">
        <v>72</v>
      </c>
      <c r="C43" s="85"/>
      <c r="D43" s="85"/>
      <c r="E43" s="85"/>
      <c r="F43" s="85"/>
      <c r="G43" s="85"/>
      <c r="H43" s="94"/>
      <c r="I43" s="96"/>
      <c r="J43" s="94">
        <v>12508.049830000002</v>
      </c>
      <c r="K43" s="85"/>
      <c r="L43" s="95">
        <v>9.3767003236976232E-2</v>
      </c>
      <c r="M43" s="95">
        <v>5.0339535579053747E-2</v>
      </c>
    </row>
    <row r="44" spans="2:13">
      <c r="B44" s="90" t="s">
        <v>669</v>
      </c>
      <c r="C44" s="87" t="s">
        <v>670</v>
      </c>
      <c r="D44" s="100" t="s">
        <v>129</v>
      </c>
      <c r="E44" s="87"/>
      <c r="F44" s="100" t="s">
        <v>632</v>
      </c>
      <c r="G44" s="100" t="s">
        <v>169</v>
      </c>
      <c r="H44" s="97">
        <v>3004.0000000000005</v>
      </c>
      <c r="I44" s="99">
        <v>11292</v>
      </c>
      <c r="J44" s="97">
        <v>1304.2689</v>
      </c>
      <c r="K44" s="98">
        <v>6.9918214309288581E-5</v>
      </c>
      <c r="L44" s="98">
        <v>9.7774943200867812E-3</v>
      </c>
      <c r="M44" s="98">
        <v>5.2491228919419241E-3</v>
      </c>
    </row>
    <row r="45" spans="2:13">
      <c r="B45" s="90" t="s">
        <v>671</v>
      </c>
      <c r="C45" s="87" t="s">
        <v>672</v>
      </c>
      <c r="D45" s="100" t="s">
        <v>612</v>
      </c>
      <c r="E45" s="87"/>
      <c r="F45" s="100" t="s">
        <v>632</v>
      </c>
      <c r="G45" s="100" t="s">
        <v>169</v>
      </c>
      <c r="H45" s="97">
        <v>13075.000000000002</v>
      </c>
      <c r="I45" s="99">
        <v>7937</v>
      </c>
      <c r="J45" s="97">
        <v>3990.1977800000009</v>
      </c>
      <c r="K45" s="98">
        <v>6.547998209088686E-5</v>
      </c>
      <c r="L45" s="98">
        <v>2.9912647713959052E-2</v>
      </c>
      <c r="M45" s="98">
        <v>1.6058834578033601E-2</v>
      </c>
    </row>
    <row r="46" spans="2:13">
      <c r="B46" s="90" t="s">
        <v>673</v>
      </c>
      <c r="C46" s="87" t="s">
        <v>674</v>
      </c>
      <c r="D46" s="100" t="s">
        <v>129</v>
      </c>
      <c r="E46" s="87"/>
      <c r="F46" s="100" t="s">
        <v>632</v>
      </c>
      <c r="G46" s="100" t="s">
        <v>169</v>
      </c>
      <c r="H46" s="97">
        <v>1560.0000000000002</v>
      </c>
      <c r="I46" s="99">
        <v>6975</v>
      </c>
      <c r="J46" s="97">
        <v>418.37445000000008</v>
      </c>
      <c r="K46" s="98">
        <v>6.4172981397733623E-5</v>
      </c>
      <c r="L46" s="98">
        <v>3.1363577008885449E-3</v>
      </c>
      <c r="M46" s="98">
        <v>1.6837777109448919E-3</v>
      </c>
    </row>
    <row r="47" spans="2:13">
      <c r="B47" s="90" t="s">
        <v>675</v>
      </c>
      <c r="C47" s="87" t="s">
        <v>676</v>
      </c>
      <c r="D47" s="100" t="s">
        <v>129</v>
      </c>
      <c r="E47" s="87"/>
      <c r="F47" s="100" t="s">
        <v>632</v>
      </c>
      <c r="G47" s="100" t="s">
        <v>169</v>
      </c>
      <c r="H47" s="97">
        <v>2450.0000000000005</v>
      </c>
      <c r="I47" s="99">
        <v>9873.5</v>
      </c>
      <c r="J47" s="97">
        <v>930.10838000000012</v>
      </c>
      <c r="K47" s="98">
        <v>9.225172143594889E-4</v>
      </c>
      <c r="L47" s="98">
        <v>6.9725877865485543E-3</v>
      </c>
      <c r="M47" s="98">
        <v>3.7432872848881223E-3</v>
      </c>
    </row>
    <row r="48" spans="2:13">
      <c r="B48" s="90" t="s">
        <v>677</v>
      </c>
      <c r="C48" s="87" t="s">
        <v>678</v>
      </c>
      <c r="D48" s="100" t="s">
        <v>129</v>
      </c>
      <c r="E48" s="87"/>
      <c r="F48" s="100" t="s">
        <v>632</v>
      </c>
      <c r="G48" s="100" t="s">
        <v>169</v>
      </c>
      <c r="H48" s="97">
        <v>4336.0000000000009</v>
      </c>
      <c r="I48" s="99">
        <v>10399</v>
      </c>
      <c r="J48" s="97">
        <v>1733.7129600000003</v>
      </c>
      <c r="K48" s="98">
        <v>1.2216078308668183E-4</v>
      </c>
      <c r="L48" s="98">
        <v>1.2996835713142314E-2</v>
      </c>
      <c r="M48" s="98">
        <v>6.977451035129637E-3</v>
      </c>
    </row>
    <row r="49" spans="2:13">
      <c r="B49" s="90" t="s">
        <v>679</v>
      </c>
      <c r="C49" s="87" t="s">
        <v>680</v>
      </c>
      <c r="D49" s="100" t="s">
        <v>612</v>
      </c>
      <c r="E49" s="87"/>
      <c r="F49" s="100" t="s">
        <v>632</v>
      </c>
      <c r="G49" s="100" t="s">
        <v>169</v>
      </c>
      <c r="H49" s="97">
        <v>3604.0000000000005</v>
      </c>
      <c r="I49" s="99">
        <v>3645</v>
      </c>
      <c r="J49" s="97">
        <v>507.61625000000004</v>
      </c>
      <c r="K49" s="98">
        <v>1.0936994137467675E-5</v>
      </c>
      <c r="L49" s="98">
        <v>3.8053617633286752E-3</v>
      </c>
      <c r="M49" s="98">
        <v>2.0429376781097171E-3</v>
      </c>
    </row>
    <row r="50" spans="2:13">
      <c r="B50" s="90" t="s">
        <v>681</v>
      </c>
      <c r="C50" s="87" t="s">
        <v>682</v>
      </c>
      <c r="D50" s="100" t="s">
        <v>29</v>
      </c>
      <c r="E50" s="87"/>
      <c r="F50" s="100" t="s">
        <v>632</v>
      </c>
      <c r="G50" s="100" t="s">
        <v>171</v>
      </c>
      <c r="H50" s="97">
        <v>2307.0000000000005</v>
      </c>
      <c r="I50" s="99">
        <v>20925</v>
      </c>
      <c r="J50" s="97">
        <v>1952.1030100000003</v>
      </c>
      <c r="K50" s="98">
        <v>1.1879499547116611E-3</v>
      </c>
      <c r="L50" s="98">
        <v>1.4634003841155232E-2</v>
      </c>
      <c r="M50" s="98">
        <v>7.8563773139263965E-3</v>
      </c>
    </row>
    <row r="51" spans="2:13">
      <c r="B51" s="90" t="s">
        <v>683</v>
      </c>
      <c r="C51" s="87" t="s">
        <v>684</v>
      </c>
      <c r="D51" s="100" t="s">
        <v>29</v>
      </c>
      <c r="E51" s="87"/>
      <c r="F51" s="100" t="s">
        <v>632</v>
      </c>
      <c r="G51" s="100" t="s">
        <v>171</v>
      </c>
      <c r="H51" s="97">
        <v>2272.0000000000005</v>
      </c>
      <c r="I51" s="99">
        <v>18195</v>
      </c>
      <c r="J51" s="97">
        <v>1671.6681000000003</v>
      </c>
      <c r="K51" s="98">
        <v>3.517011530906204E-3</v>
      </c>
      <c r="L51" s="98">
        <v>1.2531714397867082E-2</v>
      </c>
      <c r="M51" s="98">
        <v>6.7277470860794596E-3</v>
      </c>
    </row>
    <row r="52" spans="2:13">
      <c r="B52" s="134"/>
      <c r="C52" s="134"/>
      <c r="D52" s="135"/>
      <c r="E52" s="135"/>
      <c r="F52" s="135"/>
      <c r="G52" s="135"/>
      <c r="H52" s="135"/>
      <c r="I52" s="135"/>
      <c r="J52" s="135"/>
      <c r="K52" s="135"/>
      <c r="L52" s="135"/>
      <c r="M52" s="135"/>
    </row>
    <row r="53" spans="2:13">
      <c r="B53" s="134"/>
      <c r="C53" s="134"/>
      <c r="D53" s="135"/>
      <c r="E53" s="135"/>
      <c r="F53" s="135"/>
      <c r="G53" s="135"/>
      <c r="H53" s="135"/>
      <c r="I53" s="135"/>
      <c r="J53" s="135"/>
      <c r="K53" s="135"/>
      <c r="L53" s="135"/>
      <c r="M53" s="135"/>
    </row>
    <row r="54" spans="2:13">
      <c r="B54" s="133" t="s">
        <v>764</v>
      </c>
      <c r="C54" s="134"/>
      <c r="D54" s="135"/>
      <c r="E54" s="135"/>
      <c r="F54" s="135"/>
      <c r="G54" s="135"/>
      <c r="H54" s="135"/>
      <c r="I54" s="135"/>
      <c r="J54" s="135"/>
      <c r="K54" s="135"/>
      <c r="L54" s="135"/>
      <c r="M54" s="135"/>
    </row>
    <row r="55" spans="2:13">
      <c r="B55" s="133" t="s">
        <v>118</v>
      </c>
      <c r="C55" s="134"/>
      <c r="D55" s="135"/>
      <c r="E55" s="135"/>
      <c r="F55" s="135"/>
      <c r="G55" s="135"/>
      <c r="H55" s="135"/>
      <c r="I55" s="135"/>
      <c r="J55" s="135"/>
      <c r="K55" s="135"/>
      <c r="L55" s="135"/>
      <c r="M55" s="135"/>
    </row>
    <row r="56" spans="2:13">
      <c r="B56" s="136"/>
      <c r="C56" s="134"/>
      <c r="D56" s="135"/>
      <c r="E56" s="135"/>
      <c r="F56" s="135"/>
      <c r="G56" s="135"/>
      <c r="H56" s="135"/>
      <c r="I56" s="135"/>
      <c r="J56" s="135"/>
      <c r="K56" s="135"/>
      <c r="L56" s="135"/>
      <c r="M56" s="135"/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conditionalFormatting sqref="B54">
    <cfRule type="cellIs" dxfId="21" priority="2" operator="equal">
      <formula>"NR3"</formula>
    </cfRule>
  </conditionalFormatting>
  <conditionalFormatting sqref="B54">
    <cfRule type="containsText" dxfId="20" priority="1" operator="containsText" text="הפרשה ">
      <formula>NOT(ISERROR(SEARCH("הפרשה ",B54)))</formula>
    </cfRule>
  </conditionalFormatting>
  <dataValidations count="1">
    <dataValidation allowBlank="1" showInputMessage="1" showErrorMessage="1" sqref="C5:C1048576 AD1:XFD2 B56:B1048576 A1:A1048576 B1:B53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20.28515625" style="2" bestFit="1" customWidth="1"/>
    <col min="4" max="4" width="6.7109375" style="2" customWidth="1"/>
    <col min="5" max="5" width="6.5703125" style="2" bestFit="1" customWidth="1"/>
    <col min="6" max="6" width="8.5703125" style="1" customWidth="1"/>
    <col min="7" max="7" width="6.28515625" style="1" customWidth="1"/>
    <col min="8" max="8" width="8.140625" style="1" bestFit="1" customWidth="1"/>
    <col min="9" max="9" width="12" style="1" bestFit="1" customWidth="1"/>
    <col min="10" max="10" width="10.140625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5" width="10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185</v>
      </c>
      <c r="C1" s="81" t="s" vm="1">
        <v>239</v>
      </c>
    </row>
    <row r="2" spans="2:61">
      <c r="B2" s="57" t="s">
        <v>184</v>
      </c>
      <c r="C2" s="81" t="s">
        <v>240</v>
      </c>
    </row>
    <row r="3" spans="2:61">
      <c r="B3" s="57" t="s">
        <v>186</v>
      </c>
      <c r="C3" s="81" t="s">
        <v>241</v>
      </c>
    </row>
    <row r="4" spans="2:61">
      <c r="B4" s="57" t="s">
        <v>187</v>
      </c>
      <c r="C4" s="81">
        <v>9599</v>
      </c>
    </row>
    <row r="6" spans="2:61" ht="26.25" customHeight="1">
      <c r="B6" s="152" t="s">
        <v>216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61" ht="26.25" customHeight="1">
      <c r="B7" s="152" t="s">
        <v>97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BI7" s="3"/>
    </row>
    <row r="8" spans="2:61" s="3" customFormat="1" ht="63">
      <c r="B8" s="23" t="s">
        <v>121</v>
      </c>
      <c r="C8" s="31" t="s">
        <v>48</v>
      </c>
      <c r="D8" s="73" t="s">
        <v>125</v>
      </c>
      <c r="E8" s="73" t="s">
        <v>123</v>
      </c>
      <c r="F8" s="77" t="s">
        <v>67</v>
      </c>
      <c r="G8" s="31" t="s">
        <v>15</v>
      </c>
      <c r="H8" s="31" t="s">
        <v>68</v>
      </c>
      <c r="I8" s="31" t="s">
        <v>107</v>
      </c>
      <c r="J8" s="31" t="s">
        <v>0</v>
      </c>
      <c r="K8" s="31" t="s">
        <v>111</v>
      </c>
      <c r="L8" s="31" t="s">
        <v>64</v>
      </c>
      <c r="M8" s="31" t="s">
        <v>61</v>
      </c>
      <c r="N8" s="73" t="s">
        <v>188</v>
      </c>
      <c r="O8" s="32" t="s">
        <v>190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65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123" t="s">
        <v>35</v>
      </c>
      <c r="C11" s="124"/>
      <c r="D11" s="124"/>
      <c r="E11" s="124"/>
      <c r="F11" s="124"/>
      <c r="G11" s="124"/>
      <c r="H11" s="124"/>
      <c r="I11" s="124"/>
      <c r="J11" s="125"/>
      <c r="K11" s="128"/>
      <c r="L11" s="125">
        <v>8136.8185000000012</v>
      </c>
      <c r="M11" s="124"/>
      <c r="N11" s="126">
        <v>1</v>
      </c>
      <c r="O11" s="126">
        <v>3.2747204396215035E-2</v>
      </c>
      <c r="P11" s="5"/>
      <c r="BC11" s="1"/>
      <c r="BD11" s="3"/>
      <c r="BE11" s="1"/>
      <c r="BI11" s="1"/>
    </row>
    <row r="12" spans="2:61" s="4" customFormat="1" ht="18" customHeight="1">
      <c r="B12" s="127" t="s">
        <v>236</v>
      </c>
      <c r="C12" s="124"/>
      <c r="D12" s="124"/>
      <c r="E12" s="124"/>
      <c r="F12" s="124"/>
      <c r="G12" s="124"/>
      <c r="H12" s="124"/>
      <c r="I12" s="124"/>
      <c r="J12" s="125"/>
      <c r="K12" s="128"/>
      <c r="L12" s="125">
        <v>8136.8185000000012</v>
      </c>
      <c r="M12" s="124"/>
      <c r="N12" s="126">
        <v>1</v>
      </c>
      <c r="O12" s="126">
        <v>3.2747204396215035E-2</v>
      </c>
      <c r="P12" s="5"/>
      <c r="BC12" s="1"/>
      <c r="BD12" s="3"/>
      <c r="BE12" s="1"/>
      <c r="BI12" s="1"/>
    </row>
    <row r="13" spans="2:61">
      <c r="B13" s="104" t="s">
        <v>685</v>
      </c>
      <c r="C13" s="85"/>
      <c r="D13" s="85"/>
      <c r="E13" s="85"/>
      <c r="F13" s="85"/>
      <c r="G13" s="85"/>
      <c r="H13" s="85"/>
      <c r="I13" s="85"/>
      <c r="J13" s="94"/>
      <c r="K13" s="96"/>
      <c r="L13" s="94">
        <v>8136.8185000000012</v>
      </c>
      <c r="M13" s="85"/>
      <c r="N13" s="95">
        <v>1</v>
      </c>
      <c r="O13" s="95">
        <v>3.2747204396215035E-2</v>
      </c>
      <c r="BD13" s="3"/>
    </row>
    <row r="14" spans="2:61" ht="20.25">
      <c r="B14" s="90" t="s">
        <v>686</v>
      </c>
      <c r="C14" s="87" t="s">
        <v>687</v>
      </c>
      <c r="D14" s="100" t="s">
        <v>29</v>
      </c>
      <c r="E14" s="87"/>
      <c r="F14" s="100" t="s">
        <v>632</v>
      </c>
      <c r="G14" s="87" t="s">
        <v>688</v>
      </c>
      <c r="H14" s="87" t="s">
        <v>689</v>
      </c>
      <c r="I14" s="100" t="s">
        <v>169</v>
      </c>
      <c r="J14" s="97">
        <v>13326.110000000002</v>
      </c>
      <c r="K14" s="99">
        <v>10473</v>
      </c>
      <c r="L14" s="97">
        <v>5366.2492600000005</v>
      </c>
      <c r="M14" s="98">
        <v>8.3772018319917699E-4</v>
      </c>
      <c r="N14" s="98">
        <v>0.65950214570965293</v>
      </c>
      <c r="O14" s="98">
        <v>2.1596851565296397E-2</v>
      </c>
      <c r="BD14" s="4"/>
    </row>
    <row r="15" spans="2:61">
      <c r="B15" s="90" t="s">
        <v>690</v>
      </c>
      <c r="C15" s="87" t="s">
        <v>691</v>
      </c>
      <c r="D15" s="100" t="s">
        <v>29</v>
      </c>
      <c r="E15" s="87"/>
      <c r="F15" s="100" t="s">
        <v>632</v>
      </c>
      <c r="G15" s="87" t="s">
        <v>692</v>
      </c>
      <c r="H15" s="87" t="s">
        <v>693</v>
      </c>
      <c r="I15" s="100" t="s">
        <v>169</v>
      </c>
      <c r="J15" s="97">
        <v>60653.55000000001</v>
      </c>
      <c r="K15" s="99">
        <v>1188</v>
      </c>
      <c r="L15" s="97">
        <v>2770.5692400000007</v>
      </c>
      <c r="M15" s="98">
        <v>9.6563395916140262E-5</v>
      </c>
      <c r="N15" s="98">
        <v>0.34049785429034707</v>
      </c>
      <c r="O15" s="98">
        <v>1.115035283091864E-2</v>
      </c>
    </row>
    <row r="16" spans="2:61">
      <c r="B16" s="86"/>
      <c r="C16" s="87"/>
      <c r="D16" s="87"/>
      <c r="E16" s="87"/>
      <c r="F16" s="87"/>
      <c r="G16" s="87"/>
      <c r="H16" s="87"/>
      <c r="I16" s="87"/>
      <c r="J16" s="97"/>
      <c r="K16" s="99"/>
      <c r="L16" s="87"/>
      <c r="M16" s="87"/>
      <c r="N16" s="98"/>
      <c r="O16" s="87"/>
    </row>
    <row r="17" spans="2:5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55">
      <c r="B18" s="133" t="s">
        <v>764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55" ht="20.25">
      <c r="B19" s="133" t="s">
        <v>118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BC19" s="4"/>
    </row>
    <row r="20" spans="2:55">
      <c r="B20" s="136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BC20" s="3"/>
    </row>
    <row r="21" spans="2:5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5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5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5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5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5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5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5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5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5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5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5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conditionalFormatting sqref="B18">
    <cfRule type="cellIs" dxfId="19" priority="2" operator="equal">
      <formula>"NR3"</formula>
    </cfRule>
  </conditionalFormatting>
  <conditionalFormatting sqref="B18">
    <cfRule type="containsText" dxfId="18" priority="1" operator="containsText" text="הפרשה ">
      <formula>NOT(ISERROR(SEARCH("הפרשה ",B18)))</formula>
    </cfRule>
  </conditionalFormatting>
  <dataValidations count="1">
    <dataValidation allowBlank="1" showInputMessage="1" showErrorMessage="1" sqref="C5:C1048576 AD1:XFD2 B20:B1048576 A1:A1048576 B1:B17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8B16D426-DB9C-461F-B889-2F176F70A5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Migdal</cp:lastModifiedBy>
  <cp:lastPrinted>2015-07-05T07:24:46Z</cp:lastPrinted>
  <dcterms:created xsi:type="dcterms:W3CDTF">2005-07-19T07:39:38Z</dcterms:created>
  <dcterms:modified xsi:type="dcterms:W3CDTF">2017-04-24T11:16:43Z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1" name="_NewReviewCycle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5" name="e09eddfac2354f9ab04a226e27f86f1f">
    <vt:lpwstr/>
  </property>
  <property fmtid="{D5CDD505-2E9C-101B-9397-08002B2CF9AE}" pid="27" name="aa1c885e8039426686f6c49672b09953">
    <vt:lpwstr/>
  </property>
  <property fmtid="{D5CDD505-2E9C-101B-9397-08002B2CF9AE}" pid="29" name="kb4cc1381c4248d7a2dfa3f1be0c86c0">
    <vt:lpwstr/>
  </property>
  <property fmtid="{D5CDD505-2E9C-101B-9397-08002B2CF9AE}" pid="30" name="xd_Signature">
    <vt:bool>false</vt:bool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emplateUrl">
    <vt:lpwstr/>
  </property>
</Properties>
</file>