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225" windowWidth="19320" windowHeight="1179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קונצרני'!$N$10:$N$95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1231]}"/>
    <s v="{[Medida].[Medida].&amp;[2]}"/>
    <s v="{[Keren].[Keren].[All]}"/>
    <s v="{[Cheshbon KM].[Hie Peilut].[Peilut 4].&amp;[Kod_Peilut_L4_7110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 si="9">
        <n x="1" s="1"/>
        <n x="2" s="1"/>
        <n x="3" s="1"/>
        <n x="4" s="1"/>
        <n x="5" s="1"/>
        <n x="6" s="1"/>
        <n x="28"/>
        <n x="8"/>
      </t>
    </mdx>
    <mdx n="0" f="v">
      <t c="8" fi="14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 si="9">
        <n x="1" s="1"/>
        <n x="2" s="1"/>
        <n x="3" s="1"/>
        <n x="4" s="1"/>
        <n x="5" s="1"/>
        <n x="6" s="1"/>
        <n x="32"/>
        <n x="8"/>
      </t>
    </mdx>
    <mdx n="0" f="v">
      <t c="8" fi="14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<sst xmlns="http://schemas.openxmlformats.org/spreadsheetml/2006/main" count="3145" uniqueCount="753">
  <si>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</si>
  <si>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</si>
  <si>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</si>
  <si>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</si>
  <si>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</si>
  <si>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</si>
  <si>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</si>
  <si>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</si>
  <si>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</si>
  <si>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</si>
  <si>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</si>
  <si>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</si>
  <si>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</si>
  <si>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</si>
  <si>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</si>
  <si>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</si>
  <si>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</si>
  <si>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</si>
  <si>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</si>
  <si>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</si>
  <si>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</si>
  <si>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</si>
  <si>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</si>
  <si>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</si>
  <si>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</si>
  <si>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</si>
  <si>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</si>
  <si>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</si>
  <si>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</si>
  <si>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</si>
  <si>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</si>
  <si>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</si>
  <si>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</si>
  <si>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</si>
  <si>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</si>
  <si>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</si>
  <si>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</si>
  <si>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</si>
  <si>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</si>
  <si>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</si>
  <si>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</si>
  <si>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</si>
  <si>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</si>
  <si>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</si>
  <si>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</si>
  <si>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</si>
  <si>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</si>
  <si>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</si>
  <si>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</si>
  <si>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</si>
  <si>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</si>
  <si>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</si>
  <si>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</si>
  <si>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</si>
  <si>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</si>
  <si>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</si>
  <si>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</si>
  <si>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</si>
  <si>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</si>
  <si>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</si>
  <si>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</si>
  <si>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</si>
  <si>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</si>
  <si>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</si>
  <si>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</si>
  <si>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</si>
  <si>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</si>
  <si>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</si>
  <si>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</si>
  <si>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</si>
  <si>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</si>
  <si>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</si>
  <si>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</si>
  <si>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</si>
  <si>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</si>
  <si>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</si>
  <si>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</si>
  <si>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</si>
  <si>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</si>
  <si>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</si>
  <si>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</si>
  <si>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</si>
  <si>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</si>
  <si>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</si>
  <si>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</si>
  <si>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</si>
  <si>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</si>
  <si>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</si>
  <si>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</si>
  <si>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</si>
  <si>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</si>
  <si>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</si>
  <si>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</si>
  <si>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</si>
  <si>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</si>
  <si>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</si>
  <si>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</si>
  <si>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</si>
  <si>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</si>
  <si>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</si>
  <si>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</si>
  <si>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</si>
  <si>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</si>
  <si>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</si>
  <si>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</si>
  <si>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</si>
  <si>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</si>
  <si>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</si>
  <si>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</si>
  <si>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</si>
  <si>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</si>
  <si>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</si>
  <si>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</si>
  <si>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</si>
  <si>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</si>
  <si>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</si>
  <si>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</si>
  <si>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</si>
  <si>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</si>
  <si>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</si>
  <si>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</si>
  <si>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</si>
  <si>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</si>
  <si>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</si>
  <si>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</si>
  <si>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</si>
  <si>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</si>
  <si>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</si>
  <si>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</si>
  <si>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</si>
  <si>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</si>
  <si>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</si>
  <si>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</si>
  <si>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</si>
  <si>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</si>
  <si>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</si>
  <si>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</si>
  <si>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</si>
  <si>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</si>
  <si>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</si>
  <si>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</si>
  <si>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</si>
  <si>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</si>
  <si>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</si>
  <si>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</si>
  <si>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</si>
  <si>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</si>
  <si>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</si>
  <si>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</si>
  <si>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</si>
  <si>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</si>
  <si>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</si>
  <si>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</si>
  <si>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</si>
  <si>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</si>
  <si>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</si>
  <si>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</si>
  <si>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</si>
  <si>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</si>
  <si>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</si>
  <si>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</si>
  <si>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</si>
  <si>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</si>
  <si>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</si>
  <si>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</si>
  <si>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</si>
  <si>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</si>
  <si>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</si>
  <si>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</si>
  <si>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</si>
  <si>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</si>
  <si>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</si>
  <si>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</si>
  <si>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</si>
  <si>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</si>
  <si>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</si>
  <si>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</si>
  <si>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</si>
  <si>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</si>
  <si>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</si>
  <si>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</si>
  <si>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</si>
  <si>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</si>
  <si>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</si>
  <si>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</si>
  <si>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</si>
  <si>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</si>
  <si>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</si>
  <si>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</si>
  <si>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</si>
  <si>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</si>
  <si>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</si>
  <si>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</si>
  <si>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</si>
  <si>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</si>
  <si>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</si>
  <si>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</si>
  <si>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</si>
  <si>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</si>
  <si>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</si>
  <si>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</si>
  <si>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</si>
  <si>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</si>
  <si>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</si>
  <si>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</si>
  <si>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</si>
  <si>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</si>
  <si>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</si>
  <si>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</si>
  <si>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</si>
  <si>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</si>
  <si>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</si>
  <si>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</si>
  <si>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</si>
  <si>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</si>
  <si>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</si>
  <si>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</si>
  <si>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</si>
  <si>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</si>
  <si>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</si>
  <si>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</si>
  <si>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</si>
  <si>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</si>
  <si>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</si>
  <si>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</si>
  <si>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</si>
  <si>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</si>
  <si>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</si>
  <si>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</si>
  <si>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</si>
  <si>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</si>
  <si>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</si>
  <si>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</si>
  <si>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</si>
  <si>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</si>
  <si>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</si>
  <si>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</si>
  <si>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</si>
  <si>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</si>
  <si>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</si>
  <si>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מספר הנייר</t>
  </si>
  <si>
    <t>31/12/2016</t>
  </si>
  <si>
    <t>מגדל חברה לביטוח</t>
  </si>
  <si>
    <t>מגדל מסלול למקבלי קצבה</t>
  </si>
  <si>
    <t>5903 גליל</t>
  </si>
  <si>
    <t>9590332</t>
  </si>
  <si>
    <t>RF</t>
  </si>
  <si>
    <t>ממשל צמוד 418</t>
  </si>
  <si>
    <t>1108927</t>
  </si>
  <si>
    <t>ממשלתי צמוד 0536</t>
  </si>
  <si>
    <t>1097708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</si>
  <si>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</si>
  <si>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</si>
  <si>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</si>
  <si>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</si>
  <si>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</si>
  <si>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</si>
  <si>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</si>
  <si>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</si>
  <si>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מקמ 1017</t>
  </si>
  <si>
    <t>8171019</t>
  </si>
  <si>
    <t>מקמ 1217</t>
  </si>
  <si>
    <t>8171217</t>
  </si>
  <si>
    <t>ממשל משתנה 1121</t>
  </si>
  <si>
    <t>1127646</t>
  </si>
  <si>
    <t>ממשל שקל  0217</t>
  </si>
  <si>
    <t>1101575</t>
  </si>
  <si>
    <t>ממשלתי  שיקלית 219</t>
  </si>
  <si>
    <t>1110907</t>
  </si>
  <si>
    <t>ממשלתי שקלי 0324</t>
  </si>
  <si>
    <t>1130848</t>
  </si>
  <si>
    <t>ממשלתי שקלי 0519</t>
  </si>
  <si>
    <t>1131770</t>
  </si>
  <si>
    <t>ממשלתי שקלי 118</t>
  </si>
  <si>
    <t>1126218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</si>
  <si>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</si>
  <si>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</si>
  <si>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</si>
  <si>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</si>
  <si>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</si>
  <si>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</si>
  <si>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</si>
  <si>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</si>
  <si>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</si>
  <si>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</si>
  <si>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ממשק0142</t>
  </si>
  <si>
    <t>1125400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</si>
  <si>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</si>
  <si>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</si>
  <si>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</si>
  <si>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</si>
  <si>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</si>
  <si>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</si>
  <si>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</si>
  <si>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</si>
  <si>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</si>
  <si>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</si>
  <si>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</si>
  <si>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</si>
  <si>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</si>
  <si>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</si>
  <si>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</si>
  <si>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</si>
  <si>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</si>
  <si>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</si>
  <si>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</si>
  <si>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</si>
  <si>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פעלה.ק32</t>
  </si>
  <si>
    <t>1940535</t>
  </si>
  <si>
    <t>הבינלאומי סדרה ט</t>
  </si>
  <si>
    <t>1135177</t>
  </si>
  <si>
    <t>513141879</t>
  </si>
  <si>
    <t>AA+</t>
  </si>
  <si>
    <t>כתב התח נדחה פועלים סד י</t>
  </si>
  <si>
    <t>1940402</t>
  </si>
  <si>
    <t>עזריאלי אגח ד*</t>
  </si>
  <si>
    <t>1138650</t>
  </si>
  <si>
    <t>510960719</t>
  </si>
  <si>
    <t>נדלן ובינוי</t>
  </si>
  <si>
    <t>פועלים 14</t>
  </si>
  <si>
    <t>1940501</t>
  </si>
  <si>
    <t>אירפורט אגח ה</t>
  </si>
  <si>
    <t>1133487</t>
  </si>
  <si>
    <t>511659401</t>
  </si>
  <si>
    <t>AA</t>
  </si>
  <si>
    <t>בינל הנפק התח כ</t>
  </si>
  <si>
    <t>1121953</t>
  </si>
  <si>
    <t>בינלאומי הנפקות 21</t>
  </si>
  <si>
    <t>1126598</t>
  </si>
  <si>
    <t>דיסק התחייבות י</t>
  </si>
  <si>
    <t>6910129</t>
  </si>
  <si>
    <t>520007030</t>
  </si>
  <si>
    <t>חשמל אגח 27</t>
  </si>
  <si>
    <t>6000210</t>
  </si>
  <si>
    <t>520000472</t>
  </si>
  <si>
    <t>שרותים</t>
  </si>
  <si>
    <t>נצבא ה</t>
  </si>
  <si>
    <t>1120468</t>
  </si>
  <si>
    <t>520043159</t>
  </si>
  <si>
    <t>אדמה לשעבר מכתשים אגן ב</t>
  </si>
  <si>
    <t>1110915</t>
  </si>
  <si>
    <t>520043605</t>
  </si>
  <si>
    <t>כימיה גומי ופלסטיק</t>
  </si>
  <si>
    <t>AA-</t>
  </si>
  <si>
    <t>אמות אגח ב*</t>
  </si>
  <si>
    <t>1126630</t>
  </si>
  <si>
    <t>520026683</t>
  </si>
  <si>
    <t>אמות אגח ד</t>
  </si>
  <si>
    <t>1133149</t>
  </si>
  <si>
    <t>גב ים     ה*</t>
  </si>
  <si>
    <t>7590110</t>
  </si>
  <si>
    <t>520001736</t>
  </si>
  <si>
    <t>גב ים     ו*</t>
  </si>
  <si>
    <t>7590128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</si>
  <si>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</si>
  <si>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</si>
  <si>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</si>
  <si>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</si>
  <si>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</si>
  <si>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</si>
  <si>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</si>
  <si>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</si>
  <si>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</si>
  <si>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520033986</t>
  </si>
  <si>
    <t>ביטוח</t>
  </si>
  <si>
    <t>כלל ביט מימון אגח ג</t>
  </si>
  <si>
    <t>1120120</t>
  </si>
  <si>
    <t>513754069</t>
  </si>
  <si>
    <t>מליסרון אגח ו*</t>
  </si>
  <si>
    <t>3230125</t>
  </si>
  <si>
    <t>520037789</t>
  </si>
  <si>
    <t>מליסרון אגח יא*</t>
  </si>
  <si>
    <t>3230208</t>
  </si>
  <si>
    <t>מליסרון אגח יג*</t>
  </si>
  <si>
    <t>3230224</t>
  </si>
  <si>
    <t>מנורה מב אג1</t>
  </si>
  <si>
    <t>5660048</t>
  </si>
  <si>
    <t>520007469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</si>
  <si>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</si>
  <si>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</si>
  <si>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</si>
  <si>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</si>
  <si>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</si>
  <si>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</si>
  <si>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520017450</t>
  </si>
  <si>
    <t>ריט 1 אגח 6*</t>
  </si>
  <si>
    <t>1138544</t>
  </si>
  <si>
    <t>513821488</t>
  </si>
  <si>
    <t>ריט1 אגח ה*</t>
  </si>
  <si>
    <t>1136753</t>
  </si>
  <si>
    <t>ביג אגח ג</t>
  </si>
  <si>
    <t>1106947</t>
  </si>
  <si>
    <t>513623314</t>
  </si>
  <si>
    <t>A+</t>
  </si>
  <si>
    <t>ביג אגח ז</t>
  </si>
  <si>
    <t>1136084</t>
  </si>
  <si>
    <t>בינל הנפק התח כב (COCO)</t>
  </si>
  <si>
    <t>1138585</t>
  </si>
  <si>
    <t>ירושלים הנפקות אגח ט</t>
  </si>
  <si>
    <t>1127422</t>
  </si>
  <si>
    <t>520025636</t>
  </si>
  <si>
    <t>ישרס אגח טו</t>
  </si>
  <si>
    <t>6130207</t>
  </si>
  <si>
    <t>520017807</t>
  </si>
  <si>
    <t>סלע קפיטל נדלן אגח ג</t>
  </si>
  <si>
    <t>1138973</t>
  </si>
  <si>
    <t>513992529</t>
  </si>
  <si>
    <t>סלע קפיטל נדלן ב</t>
  </si>
  <si>
    <t>1132927</t>
  </si>
  <si>
    <t>סלקום אגח ו</t>
  </si>
  <si>
    <t>1125996</t>
  </si>
  <si>
    <t>511930125</t>
  </si>
  <si>
    <t>תקשורת מדיה</t>
  </si>
  <si>
    <t>פנקס.ק1</t>
  </si>
  <si>
    <t>7670102</t>
  </si>
  <si>
    <t>אשטרום נכ אג8</t>
  </si>
  <si>
    <t>2510162</t>
  </si>
  <si>
    <t>520036617</t>
  </si>
  <si>
    <t>A</t>
  </si>
  <si>
    <t>אשטרום נכסים אגח 10</t>
  </si>
  <si>
    <t>2510204</t>
  </si>
  <si>
    <t>דיסקונט שטר הון 1</t>
  </si>
  <si>
    <t>6910095</t>
  </si>
  <si>
    <t>מגה אור אגח ג</t>
  </si>
  <si>
    <t>1127323</t>
  </si>
  <si>
    <t>513257873</t>
  </si>
  <si>
    <t>ירושלים הנפקות נדחה אגח י</t>
  </si>
  <si>
    <t>1127414</t>
  </si>
  <si>
    <t>A-</t>
  </si>
  <si>
    <t>מבני תעשיה 14</t>
  </si>
  <si>
    <t>2260412</t>
  </si>
  <si>
    <t>520024126</t>
  </si>
  <si>
    <t>מבני תעשיה אגח יח</t>
  </si>
  <si>
    <t>2260479</t>
  </si>
  <si>
    <t>כלכלית ירושלים אגח י</t>
  </si>
  <si>
    <t>1980317</t>
  </si>
  <si>
    <t>520017070</t>
  </si>
  <si>
    <t>BBB+</t>
  </si>
  <si>
    <t>לאומי אגח 178</t>
  </si>
  <si>
    <t>6040323</t>
  </si>
  <si>
    <t>מזרחי הנפקות 40</t>
  </si>
  <si>
    <t>2310167</t>
  </si>
  <si>
    <t>פועלים הנפקות אגח 29</t>
  </si>
  <si>
    <t>1940485</t>
  </si>
  <si>
    <t>פועלים הנפקות אגח 30</t>
  </si>
  <si>
    <t>1940493</t>
  </si>
  <si>
    <t>לאומי מימון הת יג</t>
  </si>
  <si>
    <t>6040281</t>
  </si>
  <si>
    <t>פעלה.ק11</t>
  </si>
  <si>
    <t>1940410</t>
  </si>
  <si>
    <t>בזק סדרה ז</t>
  </si>
  <si>
    <t>2300150</t>
  </si>
  <si>
    <t>520031931</t>
  </si>
  <si>
    <t>בזק סדרה ט</t>
  </si>
  <si>
    <t>2300176</t>
  </si>
  <si>
    <t>דיסקונט התחייבות יא</t>
  </si>
  <si>
    <t>6910137</t>
  </si>
  <si>
    <t>חשמל אגח 26</t>
  </si>
  <si>
    <t>6000202</t>
  </si>
  <si>
    <t>דה זראסאי אגח ב</t>
  </si>
  <si>
    <t>1131028</t>
  </si>
  <si>
    <t>1744984</t>
  </si>
  <si>
    <t>דה זראסאי אגח ג</t>
  </si>
  <si>
    <t>1137975</t>
  </si>
  <si>
    <t>הראל הנפקות יב</t>
  </si>
  <si>
    <t>1138163</t>
  </si>
  <si>
    <t>כללביט אגח י</t>
  </si>
  <si>
    <t>1136068</t>
  </si>
  <si>
    <t>מויניאן אגח א</t>
  </si>
  <si>
    <t>1135656</t>
  </si>
  <si>
    <t>Real Estate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</si>
  <si>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</si>
  <si>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</si>
  <si>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</si>
  <si>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</si>
  <si>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</si>
  <si>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</si>
  <si>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</si>
  <si>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לייטסטון אגח א</t>
  </si>
  <si>
    <t>1133891</t>
  </si>
  <si>
    <t>1838682</t>
  </si>
  <si>
    <t>ממן אגח ב</t>
  </si>
  <si>
    <t>2380046</t>
  </si>
  <si>
    <t>520036435</t>
  </si>
  <si>
    <t>סלקום אגח ה</t>
  </si>
  <si>
    <t>1113661</t>
  </si>
  <si>
    <t>קרסו אגח ב</t>
  </si>
  <si>
    <t>1139591</t>
  </si>
  <si>
    <t>מגה אור אגח ה</t>
  </si>
  <si>
    <t>1132687</t>
  </si>
  <si>
    <t>דה לסר אגח ה</t>
  </si>
  <si>
    <t>1135664</t>
  </si>
  <si>
    <t>1427976</t>
  </si>
  <si>
    <t>אלדן סדרה א</t>
  </si>
  <si>
    <t>1134840</t>
  </si>
  <si>
    <t>510454333</t>
  </si>
  <si>
    <t>בזן 4</t>
  </si>
  <si>
    <t>2590362</t>
  </si>
  <si>
    <t>520036658</t>
  </si>
  <si>
    <t>בזן אגח ה</t>
  </si>
  <si>
    <t>2590388</t>
  </si>
  <si>
    <t>אבנר יהש*</t>
  </si>
  <si>
    <t>268011</t>
  </si>
  <si>
    <t>550011340</t>
  </si>
  <si>
    <t>חיפוש נפט וגז</t>
  </si>
  <si>
    <t>אורמת טכנולוגיות*</t>
  </si>
  <si>
    <t>1134402</t>
  </si>
  <si>
    <t>520036716</t>
  </si>
  <si>
    <t>UTILITIES</t>
  </si>
  <si>
    <t>אלביט מערכות</t>
  </si>
  <si>
    <t>1081124</t>
  </si>
  <si>
    <t>520043027</t>
  </si>
  <si>
    <t>ביטחוניות</t>
  </si>
  <si>
    <t>בזק</t>
  </si>
  <si>
    <t>230011</t>
  </si>
  <si>
    <t>בינלאומי 5</t>
  </si>
  <si>
    <t>593038</t>
  </si>
  <si>
    <t>גזית גלוב</t>
  </si>
  <si>
    <t>126011</t>
  </si>
  <si>
    <t>520033234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</si>
  <si>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</si>
  <si>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</si>
  <si>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</si>
  <si>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</si>
  <si>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</si>
  <si>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</si>
  <si>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</si>
  <si>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</si>
  <si>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</si>
  <si>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</si>
  <si>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</si>
  <si>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</si>
  <si>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</si>
  <si>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</si>
  <si>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</si>
  <si>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</si>
  <si>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</si>
  <si>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</si>
  <si>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</si>
  <si>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נייס*</t>
  </si>
  <si>
    <t>273011</t>
  </si>
  <si>
    <t>520036872</t>
  </si>
  <si>
    <t>פועלים</t>
  </si>
  <si>
    <t>662577</t>
  </si>
  <si>
    <t>פז נפט*</t>
  </si>
  <si>
    <t>1100007</t>
  </si>
  <si>
    <t>קבוצת עזריאלי*</t>
  </si>
  <si>
    <t>1119478</t>
  </si>
  <si>
    <t>אינרום תעשיות בניה*</t>
  </si>
  <si>
    <t>1132356</t>
  </si>
  <si>
    <t>515001659</t>
  </si>
  <si>
    <t>מתכת ומוצרי בניה</t>
  </si>
  <si>
    <t>אלוני חץ*</t>
  </si>
  <si>
    <t>390013</t>
  </si>
  <si>
    <t>520038506</t>
  </si>
  <si>
    <t>ארפורט סיטי*</t>
  </si>
  <si>
    <t>1095835</t>
  </si>
  <si>
    <t>גב ים 1*</t>
  </si>
  <si>
    <t>759019</t>
  </si>
  <si>
    <t>חילן טק*</t>
  </si>
  <si>
    <t>1084698</t>
  </si>
  <si>
    <t>520039942</t>
  </si>
  <si>
    <t>שרותי מידע</t>
  </si>
  <si>
    <t>טאואר</t>
  </si>
  <si>
    <t>1082379</t>
  </si>
  <si>
    <t>520041997</t>
  </si>
  <si>
    <t>מוליכים למחצה</t>
  </si>
  <si>
    <t>מזור*</t>
  </si>
  <si>
    <t>1106855</t>
  </si>
  <si>
    <t>513009043</t>
  </si>
  <si>
    <t>מכשור רפואי</t>
  </si>
  <si>
    <t>ספאנטק*</t>
  </si>
  <si>
    <t>1090117</t>
  </si>
  <si>
    <t>512288713</t>
  </si>
  <si>
    <t>עץ נייר ודפוס</t>
  </si>
  <si>
    <t>רציו יהש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</si>
  <si>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</si>
  <si>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</si>
  <si>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</si>
  <si>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</si>
  <si>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</si>
  <si>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</si>
  <si>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</si>
  <si>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</si>
  <si>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</t>
  </si>
  <si>
    <t>1139617</t>
  </si>
  <si>
    <t>510490071</t>
  </si>
  <si>
    <t>רדהיל*</t>
  </si>
  <si>
    <t>1122381</t>
  </si>
  <si>
    <t>514304005</t>
  </si>
  <si>
    <t>ביוטכנולוגיה</t>
  </si>
  <si>
    <t>CAESAR STONE SDO</t>
  </si>
  <si>
    <t>IL0011259137</t>
  </si>
  <si>
    <t>NASDAQ</t>
  </si>
  <si>
    <t>בלומברג</t>
  </si>
  <si>
    <t>511439507</t>
  </si>
  <si>
    <t>MATERIALS</t>
  </si>
  <si>
    <t>MOBILEYE NV</t>
  </si>
  <si>
    <t>NL0010831061</t>
  </si>
  <si>
    <t>NYSE</t>
  </si>
  <si>
    <t>560030876</t>
  </si>
  <si>
    <t>Automobiles &amp; Components</t>
  </si>
  <si>
    <t>REDHILL BIOPHARMA LTD ADR</t>
  </si>
  <si>
    <t>US7574681034</t>
  </si>
  <si>
    <t>הראל סל תא 100</t>
  </si>
  <si>
    <t>1113232</t>
  </si>
  <si>
    <t>514103811</t>
  </si>
  <si>
    <t>מניות</t>
  </si>
  <si>
    <t>פסגות 100.ס2</t>
  </si>
  <si>
    <t>1125327</t>
  </si>
  <si>
    <t>513464289</t>
  </si>
  <si>
    <t>קסם תא100</t>
  </si>
  <si>
    <t>1117266</t>
  </si>
  <si>
    <t>520041989</t>
  </si>
  <si>
    <t>תכלית תא 100</t>
  </si>
  <si>
    <t>1091818</t>
  </si>
  <si>
    <t>513540310</t>
  </si>
  <si>
    <t>הראל סל תל בונד 40</t>
  </si>
  <si>
    <t>1113760</t>
  </si>
  <si>
    <t>אג"ח</t>
  </si>
  <si>
    <t>הראל סל תל בונד 60</t>
  </si>
  <si>
    <t>1113257</t>
  </si>
  <si>
    <t>הראל תל בונד 20</t>
  </si>
  <si>
    <t>1113240</t>
  </si>
  <si>
    <t>פסגות סל בונד 20</t>
  </si>
  <si>
    <t>1104603</t>
  </si>
  <si>
    <t>פסגות תל בונד 60 סדרה 3</t>
  </si>
  <si>
    <t>1134550</t>
  </si>
  <si>
    <t>קסם תל בונד 20</t>
  </si>
  <si>
    <t>1101633</t>
  </si>
  <si>
    <t>קסם תל בונד 60</t>
  </si>
  <si>
    <t>1109248</t>
  </si>
  <si>
    <t>תכלית בונד סדרה 3</t>
  </si>
  <si>
    <t>1107549</t>
  </si>
  <si>
    <t>תכלית תל בונד 20</t>
  </si>
  <si>
    <t>1109370</t>
  </si>
  <si>
    <t>תכלית תל בונד 60</t>
  </si>
  <si>
    <t>1109362</t>
  </si>
  <si>
    <t>פסגות סל בונד שקלי</t>
  </si>
  <si>
    <t>1116326</t>
  </si>
  <si>
    <t>קסם פח בונד שקלי</t>
  </si>
  <si>
    <t>1116334</t>
  </si>
  <si>
    <t>DAIWA NIKKEI 225</t>
  </si>
  <si>
    <t>JP3027640006</t>
  </si>
  <si>
    <t>DB X TRACKERS MSCI EUROPE HEDGE</t>
  </si>
  <si>
    <t>US2330518539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</si>
  <si>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</si>
  <si>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</si>
  <si>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</si>
  <si>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</si>
  <si>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</si>
  <si>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</si>
  <si>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</si>
  <si>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</si>
  <si>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</si>
  <si>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</si>
  <si>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MSCI emerging markets</t>
  </si>
  <si>
    <t>US9220428588</t>
  </si>
  <si>
    <t>ISHARES USD CORP BND</t>
  </si>
  <si>
    <t>IE0032895942</t>
  </si>
  <si>
    <t>VANGUARD S.T CORP BOND</t>
  </si>
  <si>
    <t>US92206C4096</t>
  </si>
  <si>
    <t>SPDR EMERGING MKTS LOCAL BD</t>
  </si>
  <si>
    <t>IE00B4613386</t>
  </si>
  <si>
    <t>ISHARES USD EM CORP BND</t>
  </si>
  <si>
    <t>IE00B6TLBW47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</si>
  <si>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</si>
  <si>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</si>
  <si>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</si>
  <si>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</si>
  <si>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</si>
  <si>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</si>
  <si>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DB X TR II TRX CROSSOVER 5 Y</t>
  </si>
  <si>
    <t>LU0290359032</t>
  </si>
  <si>
    <t>תעודות השתתפות בקרנות נאמנות בחו"ל</t>
  </si>
  <si>
    <t>UBS LUX BD USD</t>
  </si>
  <si>
    <t>LU0396367608</t>
  </si>
  <si>
    <t>BBB</t>
  </si>
  <si>
    <t>S&amp;P</t>
  </si>
  <si>
    <t>NEUBER BERMAN H/Y BD I2A</t>
  </si>
  <si>
    <t>IE00B8QBJF01</t>
  </si>
  <si>
    <t>BB-</t>
  </si>
  <si>
    <t>Moodys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</si>
  <si>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</si>
  <si>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</si>
  <si>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</si>
  <si>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</si>
  <si>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</si>
  <si>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</si>
  <si>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מתמ אגח א'  רמ</t>
  </si>
  <si>
    <t>1138999</t>
  </si>
  <si>
    <t>510687403</t>
  </si>
  <si>
    <t>אורמת אגח 3*</t>
  </si>
  <si>
    <t>1139179</t>
  </si>
  <si>
    <t>REDHILL WARRANT</t>
  </si>
  <si>
    <t>52290</t>
  </si>
  <si>
    <t>+ILS/-USD 3.7422 03-01-17 (10) --93</t>
  </si>
  <si>
    <t>10000084</t>
  </si>
  <si>
    <t>+ILS/-USD 3.77 03-01-17 (10) --83</t>
  </si>
  <si>
    <t>10000088</t>
  </si>
  <si>
    <t>+ILS/-USD 3.7949 03-01-17 (10) --51</t>
  </si>
  <si>
    <t>10000103</t>
  </si>
  <si>
    <t>+ILS/-USD 3.8059 03-01-17 (10) --56</t>
  </si>
  <si>
    <t>10000094</t>
  </si>
  <si>
    <t>+ILS/-USD 3.8084 03-01-17 (10) -56</t>
  </si>
  <si>
    <t>10000099</t>
  </si>
  <si>
    <t>+ILS/-USD 3.82 28-02-17 (10) --63</t>
  </si>
  <si>
    <t>10000124</t>
  </si>
  <si>
    <t>+ILS/-USD 3.8225 03-01-17 (10) --22</t>
  </si>
  <si>
    <t>10000119</t>
  </si>
  <si>
    <t>+ILS/-USD 3.833 03-01-17 (10) --31</t>
  </si>
  <si>
    <t>10000112</t>
  </si>
  <si>
    <t>+ILS/-USD 3.8355 03-01-17 (10) --60</t>
  </si>
  <si>
    <t>10000090</t>
  </si>
  <si>
    <t>+ILS/-USD 3.84 28-02-17 (10) --67</t>
  </si>
  <si>
    <t>10000131</t>
  </si>
  <si>
    <t>+USD/-ILS 3.8413 28-02-17 (10) --62</t>
  </si>
  <si>
    <t>10000129</t>
  </si>
  <si>
    <t>פורוורד ש"ח-מט"ח</t>
  </si>
  <si>
    <t>10000123</t>
  </si>
  <si>
    <t>+EUR/-USD 1.0454 03-01-17 (10) +8.4</t>
  </si>
  <si>
    <t>10000122</t>
  </si>
  <si>
    <t>+USD/-EUR 1.0614 03-01-17 (10) +14</t>
  </si>
  <si>
    <t>10000121</t>
  </si>
  <si>
    <t>+USD/-EUR 1.0646 01-03-17 (10) +50.3</t>
  </si>
  <si>
    <t>10000109</t>
  </si>
  <si>
    <t>+USD/-EUR 1.077 01-03-17 (10) +45</t>
  </si>
  <si>
    <t>10000116</t>
  </si>
  <si>
    <t/>
  </si>
  <si>
    <t>פרנק שווצרי</t>
  </si>
  <si>
    <t>דולר ניו-זילנד</t>
  </si>
  <si>
    <t>בנק לאומי לישראל בע"מ</t>
  </si>
  <si>
    <t>30110000</t>
  </si>
  <si>
    <t>31710000</t>
  </si>
  <si>
    <t>32010000</t>
  </si>
  <si>
    <t>34010000</t>
  </si>
  <si>
    <t>NR</t>
  </si>
  <si>
    <t>455531</t>
  </si>
  <si>
    <t>כן</t>
  </si>
  <si>
    <t>90136004</t>
  </si>
  <si>
    <t>90136001</t>
  </si>
  <si>
    <t>90136005</t>
  </si>
  <si>
    <t>90136035</t>
  </si>
  <si>
    <t>90136025</t>
  </si>
  <si>
    <t>90136003</t>
  </si>
  <si>
    <t>90136002</t>
  </si>
  <si>
    <t>כתר נורבגי</t>
  </si>
  <si>
    <t>* בעל ענין/צד קשור</t>
  </si>
  <si>
    <t>לא</t>
  </si>
  <si>
    <t>סה"כ כתבי אופציה בחו"ל:</t>
  </si>
  <si>
    <t>מובטחות משכנתא - גורם 01</t>
  </si>
  <si>
    <t>בבטחונות אחרים - גורם 94</t>
  </si>
  <si>
    <t>בבטחונות אחרים - גורם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</si>
</sst>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#"/>
    <numFmt numFmtId="168" formatCode="#,##0.0000"/>
    <numFmt numFmtId="169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9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9" fontId="5" fillId="0" borderId="17" xfId="7" applyNumberFormat="1" applyFont="1" applyBorder="1" applyAlignment="1">
      <alignment horizontal="center"/>
    </xf>
    <xf numFmtId="169" fontId="5" fillId="0" borderId="16" xfId="7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2" fontId="29" fillId="0" borderId="0" xfId="0" applyNumberFormat="1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1"/>
    </xf>
    <xf numFmtId="0" fontId="10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10" fillId="0" borderId="0" xfId="0" applyFont="1" applyFill="1" applyBorder="1" applyAlignment="1">
      <alignment horizontal="right" readingOrder="2"/>
    </xf>
    <xf numFmtId="10" fontId="28" fillId="0" borderId="0" xfId="13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5">
    <cellStyle name="Comma" xfId="12" builtinId="3"/>
    <cellStyle name="Comma 2" xfId="1"/>
    <cellStyle name="Comma 3" xfId="14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31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187</v>
      </c>
      <c r="C1" s="81" t="s" vm="1">
        <v>241</v>
      </c>
    </row>
    <row r="2" spans="1:30">
      <c r="B2" s="57" t="s">
        <v>186</v>
      </c>
      <c r="C2" s="81" t="s">
        <v>242</v>
      </c>
    </row>
    <row r="3" spans="1:30">
      <c r="B3" s="57" t="s">
        <v>188</v>
      </c>
      <c r="C3" s="81" t="s">
        <v>243</v>
      </c>
    </row>
    <row r="4" spans="1:30">
      <c r="B4" s="57" t="s">
        <v>189</v>
      </c>
      <c r="C4" s="81">
        <v>9606</v>
      </c>
    </row>
    <row r="6" spans="1:30" ht="26.25" customHeight="1">
      <c r="B6" s="138" t="s">
        <v>203</v>
      </c>
      <c r="C6" s="139"/>
      <c r="D6" s="140"/>
    </row>
    <row r="7" spans="1:30" s="10" customFormat="1">
      <c r="B7" s="23"/>
      <c r="C7" s="24" t="s">
        <v>118</v>
      </c>
      <c r="D7" s="25" t="s">
        <v>116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23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9" t="s">
        <v>202</v>
      </c>
      <c r="C10" s="116">
        <v>160576.92771000005</v>
      </c>
      <c r="D10" s="117">
        <v>1.0000000000000004</v>
      </c>
      <c r="AD10" s="68"/>
    </row>
    <row r="11" spans="1:30">
      <c r="A11" s="45" t="s">
        <v>149</v>
      </c>
      <c r="B11" s="29" t="s">
        <v>204</v>
      </c>
      <c r="C11" s="116" vm="2">
        <v>7789.1260900000007</v>
      </c>
      <c r="D11" s="117" vm="3">
        <v>4.8507131136965517E-2</v>
      </c>
    </row>
    <row r="12" spans="1:30">
      <c r="B12" s="29" t="s">
        <v>205</v>
      </c>
      <c r="C12" s="116" vm="4">
        <v>151975.03478000005</v>
      </c>
      <c r="D12" s="117" vm="5">
        <v>0.94643132701146915</v>
      </c>
    </row>
    <row r="13" spans="1:30">
      <c r="A13" s="55" t="s">
        <v>149</v>
      </c>
      <c r="B13" s="30" t="s">
        <v>75</v>
      </c>
      <c r="C13" s="116" vm="6">
        <v>67060.487300000008</v>
      </c>
      <c r="D13" s="117" vm="7">
        <v>0.41762218430975623</v>
      </c>
    </row>
    <row r="14" spans="1:30">
      <c r="A14" s="55" t="s">
        <v>149</v>
      </c>
      <c r="B14" s="30" t="s">
        <v>76</v>
      </c>
      <c r="C14" s="116" t="s" vm="8">
        <v>728</v>
      </c>
      <c r="D14" s="117" t="s" vm="9">
        <v>728</v>
      </c>
    </row>
    <row r="15" spans="1:30">
      <c r="A15" s="55" t="s">
        <v>149</v>
      </c>
      <c r="B15" s="30" t="s">
        <v>77</v>
      </c>
      <c r="C15" s="116" vm="10">
        <v>26179.74053000001</v>
      </c>
      <c r="D15" s="117" vm="11">
        <v>0.16303550518341159</v>
      </c>
    </row>
    <row r="16" spans="1:30">
      <c r="A16" s="55" t="s">
        <v>149</v>
      </c>
      <c r="B16" s="30" t="s">
        <v>78</v>
      </c>
      <c r="C16" s="116" vm="12">
        <v>4895.5017699999999</v>
      </c>
      <c r="D16" s="117" vm="13">
        <v>3.0486956250908085E-2</v>
      </c>
    </row>
    <row r="17" spans="1:4">
      <c r="A17" s="55" t="s">
        <v>149</v>
      </c>
      <c r="B17" s="30" t="s">
        <v>79</v>
      </c>
      <c r="C17" s="116" vm="14">
        <v>52224.199510000013</v>
      </c>
      <c r="D17" s="117" vm="15">
        <v>0.32522853846298699</v>
      </c>
    </row>
    <row r="18" spans="1:4">
      <c r="A18" s="55" t="s">
        <v>149</v>
      </c>
      <c r="B18" s="30" t="s">
        <v>80</v>
      </c>
      <c r="C18" s="116" vm="16">
        <v>1615.1056700000004</v>
      </c>
      <c r="D18" s="117" vm="17">
        <v>1.0058142804406259E-2</v>
      </c>
    </row>
    <row r="19" spans="1:4">
      <c r="A19" s="55" t="s">
        <v>149</v>
      </c>
      <c r="B19" s="30" t="s">
        <v>81</v>
      </c>
      <c r="C19" s="116" t="s" vm="18">
        <v>728</v>
      </c>
      <c r="D19" s="117" t="s" vm="19">
        <v>728</v>
      </c>
    </row>
    <row r="20" spans="1:4">
      <c r="A20" s="55" t="s">
        <v>149</v>
      </c>
      <c r="B20" s="30" t="s">
        <v>82</v>
      </c>
      <c r="C20" s="116" t="s" vm="20">
        <v>728</v>
      </c>
      <c r="D20" s="117" t="s" vm="21">
        <v>728</v>
      </c>
    </row>
    <row r="21" spans="1:4">
      <c r="A21" s="55" t="s">
        <v>149</v>
      </c>
      <c r="B21" s="30" t="s">
        <v>83</v>
      </c>
      <c r="C21" s="116" t="s" vm="22">
        <v>728</v>
      </c>
      <c r="D21" s="117" t="s" vm="23">
        <v>728</v>
      </c>
    </row>
    <row r="22" spans="1:4">
      <c r="A22" s="55" t="s">
        <v>149</v>
      </c>
      <c r="B22" s="30" t="s">
        <v>84</v>
      </c>
      <c r="C22" s="116" t="s" vm="24">
        <v>728</v>
      </c>
      <c r="D22" s="117" t="s" vm="25">
        <v>728</v>
      </c>
    </row>
    <row r="23" spans="1:4">
      <c r="B23" s="29" t="s">
        <v>206</v>
      </c>
      <c r="C23" s="116" vm="26">
        <v>402.79187000000002</v>
      </c>
      <c r="D23" s="117" vm="27">
        <v>2.5084043875060139E-3</v>
      </c>
    </row>
    <row r="24" spans="1:4">
      <c r="A24" s="55" t="s">
        <v>149</v>
      </c>
      <c r="B24" s="30" t="s">
        <v>85</v>
      </c>
      <c r="C24" s="116" t="s" vm="28">
        <v>728</v>
      </c>
      <c r="D24" s="117" t="s" vm="29">
        <v>728</v>
      </c>
    </row>
    <row r="25" spans="1:4">
      <c r="A25" s="55" t="s">
        <v>149</v>
      </c>
      <c r="B25" s="30" t="s">
        <v>86</v>
      </c>
      <c r="C25" s="116" t="s" vm="30">
        <v>728</v>
      </c>
      <c r="D25" s="117" t="s" vm="31">
        <v>728</v>
      </c>
    </row>
    <row r="26" spans="1:4">
      <c r="A26" s="55" t="s">
        <v>149</v>
      </c>
      <c r="B26" s="30" t="s">
        <v>77</v>
      </c>
      <c r="C26" s="116" vm="32">
        <v>459.7076100000001</v>
      </c>
      <c r="D26" s="117" vm="33">
        <v>2.8628497042254199E-3</v>
      </c>
    </row>
    <row r="27" spans="1:4">
      <c r="A27" s="55" t="s">
        <v>149</v>
      </c>
      <c r="B27" s="30" t="s">
        <v>87</v>
      </c>
      <c r="C27" s="116" t="s" vm="34">
        <v>728</v>
      </c>
      <c r="D27" s="117" t="s" vm="35">
        <v>728</v>
      </c>
    </row>
    <row r="28" spans="1:4">
      <c r="A28" s="55" t="s">
        <v>149</v>
      </c>
      <c r="B28" s="30" t="s">
        <v>88</v>
      </c>
      <c r="C28" s="116" t="s" vm="36">
        <v>728</v>
      </c>
      <c r="D28" s="117" t="s" vm="37">
        <v>728</v>
      </c>
    </row>
    <row r="29" spans="1:4">
      <c r="A29" s="55" t="s">
        <v>149</v>
      </c>
      <c r="B29" s="30" t="s">
        <v>89</v>
      </c>
      <c r="C29" s="116" vm="38">
        <v>0.93041000000000018</v>
      </c>
      <c r="D29" s="117" vm="39">
        <v>5.7941698927028273E-6</v>
      </c>
    </row>
    <row r="30" spans="1:4">
      <c r="A30" s="55" t="s">
        <v>149</v>
      </c>
      <c r="B30" s="30" t="s">
        <v>231</v>
      </c>
      <c r="C30" s="116" t="s" vm="40">
        <v>728</v>
      </c>
      <c r="D30" s="117" t="s" vm="41">
        <v>728</v>
      </c>
    </row>
    <row r="31" spans="1:4">
      <c r="A31" s="55" t="s">
        <v>149</v>
      </c>
      <c r="B31" s="30" t="s">
        <v>112</v>
      </c>
      <c r="C31" s="116" vm="42">
        <v>-57.846150000000009</v>
      </c>
      <c r="D31" s="117" vm="43">
        <v>-3.6023948661210824E-4</v>
      </c>
    </row>
    <row r="32" spans="1:4">
      <c r="A32" s="55" t="s">
        <v>149</v>
      </c>
      <c r="B32" s="30" t="s">
        <v>90</v>
      </c>
      <c r="C32" s="116" t="s" vm="44">
        <v>728</v>
      </c>
      <c r="D32" s="117" t="s" vm="45">
        <v>728</v>
      </c>
    </row>
    <row r="33" spans="1:4">
      <c r="A33" s="55" t="s">
        <v>149</v>
      </c>
      <c r="B33" s="29" t="s">
        <v>207</v>
      </c>
      <c r="C33" s="116" vm="46">
        <v>409.9749700000001</v>
      </c>
      <c r="D33" s="117" vm="47">
        <v>2.5531374640596562E-3</v>
      </c>
    </row>
    <row r="34" spans="1:4">
      <c r="A34" s="55" t="s">
        <v>149</v>
      </c>
      <c r="B34" s="29" t="s">
        <v>208</v>
      </c>
      <c r="C34" s="116" t="s" vm="48">
        <v>728</v>
      </c>
      <c r="D34" s="117" t="s" vm="49">
        <v>728</v>
      </c>
    </row>
    <row r="35" spans="1:4">
      <c r="A35" s="55" t="s">
        <v>149</v>
      </c>
      <c r="B35" s="29" t="s">
        <v>209</v>
      </c>
      <c r="C35" s="116" t="s" vm="50">
        <v>728</v>
      </c>
      <c r="D35" s="117" t="s" vm="51">
        <v>728</v>
      </c>
    </row>
    <row r="36" spans="1:4">
      <c r="A36" s="55" t="s">
        <v>149</v>
      </c>
      <c r="B36" s="56" t="s">
        <v>210</v>
      </c>
      <c r="C36" s="116" t="s" vm="52">
        <v>728</v>
      </c>
      <c r="D36" s="117" t="s" vm="53">
        <v>728</v>
      </c>
    </row>
    <row r="37" spans="1:4">
      <c r="A37" s="55" t="s">
        <v>149</v>
      </c>
      <c r="B37" s="29" t="s">
        <v>211</v>
      </c>
      <c r="C37" s="116"/>
      <c r="D37" s="117"/>
    </row>
    <row r="38" spans="1:4">
      <c r="A38" s="55"/>
      <c r="B38" s="70" t="s">
        <v>213</v>
      </c>
      <c r="C38" s="116">
        <v>0</v>
      </c>
      <c r="D38" s="117">
        <v>0</v>
      </c>
    </row>
    <row r="39" spans="1:4">
      <c r="A39" s="55" t="s">
        <v>149</v>
      </c>
      <c r="B39" s="71" t="s">
        <v>215</v>
      </c>
      <c r="C39" s="116" t="s" vm="54">
        <v>728</v>
      </c>
      <c r="D39" s="117" t="s" vm="55">
        <v>728</v>
      </c>
    </row>
    <row r="40" spans="1:4">
      <c r="A40" s="55" t="s">
        <v>149</v>
      </c>
      <c r="B40" s="71" t="s">
        <v>214</v>
      </c>
      <c r="C40" s="116" t="s" vm="56">
        <v>728</v>
      </c>
      <c r="D40" s="117" t="s" vm="57">
        <v>728</v>
      </c>
    </row>
    <row r="41" spans="1:4">
      <c r="A41" s="55" t="s">
        <v>149</v>
      </c>
      <c r="B41" s="71" t="s">
        <v>216</v>
      </c>
      <c r="C41" s="116" t="s" vm="58">
        <v>728</v>
      </c>
      <c r="D41" s="117" t="s" vm="59">
        <v>728</v>
      </c>
    </row>
    <row r="42" spans="1:4">
      <c r="B42" s="71" t="s">
        <v>91</v>
      </c>
      <c r="C42" s="116" vm="60">
        <v>160576.92771000005</v>
      </c>
      <c r="D42" s="117" vm="61">
        <v>1.0000000000000004</v>
      </c>
    </row>
    <row r="43" spans="1:4">
      <c r="A43" s="55" t="s">
        <v>149</v>
      </c>
      <c r="B43" s="29" t="s">
        <v>212</v>
      </c>
      <c r="C43" s="116"/>
      <c r="D43" s="117"/>
    </row>
    <row r="44" spans="1:4">
      <c r="B44" s="6" t="s">
        <v>117</v>
      </c>
    </row>
    <row r="45" spans="1:4">
      <c r="C45" s="65" t="s">
        <v>194</v>
      </c>
      <c r="D45" s="36" t="s">
        <v>111</v>
      </c>
    </row>
    <row r="46" spans="1:4">
      <c r="C46" s="65" t="s">
        <v>1</v>
      </c>
      <c r="D46" s="65" t="s">
        <v>2</v>
      </c>
    </row>
    <row r="47" spans="1:4">
      <c r="C47" s="118" t="s">
        <v>175</v>
      </c>
      <c r="D47" s="122">
        <v>2.7768000000000002</v>
      </c>
    </row>
    <row r="48" spans="1:4">
      <c r="C48" s="118" t="s">
        <v>184</v>
      </c>
      <c r="D48" s="122">
        <v>1.1814</v>
      </c>
    </row>
    <row r="49" spans="2:4">
      <c r="C49" s="118" t="s">
        <v>180</v>
      </c>
      <c r="D49" s="122">
        <v>2.8511000000000002</v>
      </c>
    </row>
    <row r="50" spans="2:4">
      <c r="B50" s="12"/>
      <c r="C50" s="118" t="s">
        <v>729</v>
      </c>
      <c r="D50" s="122">
        <v>3.7671999999999999</v>
      </c>
    </row>
    <row r="51" spans="2:4">
      <c r="C51" s="118" t="s">
        <v>173</v>
      </c>
      <c r="D51" s="122">
        <v>4.0438000000000001</v>
      </c>
    </row>
    <row r="52" spans="2:4">
      <c r="C52" s="118" t="s">
        <v>174</v>
      </c>
      <c r="D52" s="122">
        <v>4.7252000000000001</v>
      </c>
    </row>
    <row r="53" spans="2:4">
      <c r="C53" s="118" t="s">
        <v>176</v>
      </c>
      <c r="D53" s="122">
        <v>0.49590000000000001</v>
      </c>
    </row>
    <row r="54" spans="2:4">
      <c r="C54" s="118" t="s">
        <v>181</v>
      </c>
      <c r="D54" s="122">
        <v>3.2864</v>
      </c>
    </row>
    <row r="55" spans="2:4">
      <c r="C55" s="118" t="s">
        <v>182</v>
      </c>
      <c r="D55" s="122">
        <v>0.18540000000000001</v>
      </c>
    </row>
    <row r="56" spans="2:4">
      <c r="C56" s="118" t="s">
        <v>179</v>
      </c>
      <c r="D56" s="122">
        <v>0.54400000000000004</v>
      </c>
    </row>
    <row r="57" spans="2:4">
      <c r="C57" s="118" t="s">
        <v>730</v>
      </c>
      <c r="D57" s="122">
        <v>2.6753999999999998</v>
      </c>
    </row>
    <row r="58" spans="2:4">
      <c r="C58" s="118" t="s">
        <v>178</v>
      </c>
      <c r="D58" s="122">
        <v>0.42270000000000002</v>
      </c>
    </row>
    <row r="59" spans="2:4">
      <c r="C59" s="118" t="s">
        <v>171</v>
      </c>
      <c r="D59" s="122">
        <v>3.8450000000000002</v>
      </c>
    </row>
    <row r="60" spans="2:4">
      <c r="C60" s="118" t="s">
        <v>185</v>
      </c>
      <c r="D60" s="122">
        <v>0.28220000000000001</v>
      </c>
    </row>
    <row r="61" spans="2:4">
      <c r="C61" s="118" t="s">
        <v>746</v>
      </c>
      <c r="D61" s="122">
        <v>0.4456</v>
      </c>
    </row>
    <row r="62" spans="2:4">
      <c r="C62" s="118" t="s">
        <v>172</v>
      </c>
      <c r="D62" s="119">
        <v>1</v>
      </c>
    </row>
    <row r="63" spans="2:4">
      <c r="C63" s="120"/>
      <c r="D63" s="121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187</v>
      </c>
      <c r="C1" s="81" t="s" vm="1">
        <v>241</v>
      </c>
    </row>
    <row r="2" spans="2:60">
      <c r="B2" s="57" t="s">
        <v>186</v>
      </c>
      <c r="C2" s="81" t="s">
        <v>242</v>
      </c>
    </row>
    <row r="3" spans="2:60">
      <c r="B3" s="57" t="s">
        <v>188</v>
      </c>
      <c r="C3" s="81" t="s">
        <v>243</v>
      </c>
    </row>
    <row r="4" spans="2:60">
      <c r="B4" s="57" t="s">
        <v>189</v>
      </c>
      <c r="C4" s="81">
        <v>9606</v>
      </c>
    </row>
    <row r="6" spans="2:60" ht="26.25" customHeight="1">
      <c r="B6" s="151" t="s">
        <v>218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60" ht="26.25" customHeight="1">
      <c r="B7" s="151" t="s">
        <v>100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  <c r="BH7" s="3"/>
    </row>
    <row r="8" spans="2:60" s="3" customFormat="1" ht="78.75">
      <c r="B8" s="23" t="s">
        <v>124</v>
      </c>
      <c r="C8" s="31" t="s">
        <v>50</v>
      </c>
      <c r="D8" s="73" t="s">
        <v>127</v>
      </c>
      <c r="E8" s="73" t="s">
        <v>69</v>
      </c>
      <c r="F8" s="31" t="s">
        <v>109</v>
      </c>
      <c r="G8" s="31" t="s">
        <v>0</v>
      </c>
      <c r="H8" s="31" t="s">
        <v>113</v>
      </c>
      <c r="I8" s="31" t="s">
        <v>66</v>
      </c>
      <c r="J8" s="31" t="s">
        <v>63</v>
      </c>
      <c r="K8" s="73" t="s">
        <v>190</v>
      </c>
      <c r="L8" s="32" t="s">
        <v>192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67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C11" s="1"/>
      <c r="BD11" s="3"/>
      <c r="BE11" s="1"/>
      <c r="BG11" s="1"/>
    </row>
    <row r="12" spans="2:60" s="4" customFormat="1" ht="18" customHeight="1">
      <c r="B12" s="112" t="s">
        <v>120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C12" s="1"/>
      <c r="BD12" s="3"/>
      <c r="BE12" s="1"/>
      <c r="BG12" s="1"/>
    </row>
    <row r="13" spans="2:60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D13" s="3"/>
    </row>
    <row r="14" spans="2:60" ht="20.2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BD14" s="4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187</v>
      </c>
      <c r="C1" s="81" t="s" vm="1">
        <v>241</v>
      </c>
    </row>
    <row r="2" spans="2:61">
      <c r="B2" s="57" t="s">
        <v>186</v>
      </c>
      <c r="C2" s="81" t="s">
        <v>242</v>
      </c>
    </row>
    <row r="3" spans="2:61">
      <c r="B3" s="57" t="s">
        <v>188</v>
      </c>
      <c r="C3" s="81" t="s">
        <v>243</v>
      </c>
    </row>
    <row r="4" spans="2:61">
      <c r="B4" s="57" t="s">
        <v>189</v>
      </c>
      <c r="C4" s="81">
        <v>9606</v>
      </c>
    </row>
    <row r="6" spans="2:61" ht="26.25" customHeight="1">
      <c r="B6" s="151" t="s">
        <v>218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61" ht="26.25" customHeight="1">
      <c r="B7" s="151" t="s">
        <v>101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  <c r="BI7" s="3"/>
    </row>
    <row r="8" spans="2:61" s="3" customFormat="1" ht="78.75">
      <c r="B8" s="23" t="s">
        <v>124</v>
      </c>
      <c r="C8" s="31" t="s">
        <v>50</v>
      </c>
      <c r="D8" s="73" t="s">
        <v>127</v>
      </c>
      <c r="E8" s="73" t="s">
        <v>69</v>
      </c>
      <c r="F8" s="31" t="s">
        <v>109</v>
      </c>
      <c r="G8" s="31" t="s">
        <v>0</v>
      </c>
      <c r="H8" s="31" t="s">
        <v>113</v>
      </c>
      <c r="I8" s="31" t="s">
        <v>66</v>
      </c>
      <c r="J8" s="31" t="s">
        <v>63</v>
      </c>
      <c r="K8" s="73" t="s">
        <v>190</v>
      </c>
      <c r="L8" s="32" t="s">
        <v>192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67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187</v>
      </c>
      <c r="C1" s="81" t="s" vm="1">
        <v>241</v>
      </c>
    </row>
    <row r="2" spans="1:60">
      <c r="B2" s="57" t="s">
        <v>186</v>
      </c>
      <c r="C2" s="81" t="s">
        <v>242</v>
      </c>
    </row>
    <row r="3" spans="1:60">
      <c r="B3" s="57" t="s">
        <v>188</v>
      </c>
      <c r="C3" s="81" t="s">
        <v>243</v>
      </c>
    </row>
    <row r="4" spans="1:60">
      <c r="B4" s="57" t="s">
        <v>189</v>
      </c>
      <c r="C4" s="81">
        <v>9606</v>
      </c>
    </row>
    <row r="6" spans="1:60" ht="26.25" customHeight="1">
      <c r="B6" s="151" t="s">
        <v>218</v>
      </c>
      <c r="C6" s="152"/>
      <c r="D6" s="152"/>
      <c r="E6" s="152"/>
      <c r="F6" s="152"/>
      <c r="G6" s="152"/>
      <c r="H6" s="152"/>
      <c r="I6" s="152"/>
      <c r="J6" s="152"/>
      <c r="K6" s="153"/>
      <c r="BD6" s="1" t="s">
        <v>128</v>
      </c>
      <c r="BF6" s="1" t="s">
        <v>195</v>
      </c>
      <c r="BH6" s="3" t="s">
        <v>172</v>
      </c>
    </row>
    <row r="7" spans="1:60" ht="26.25" customHeight="1">
      <c r="B7" s="151" t="s">
        <v>102</v>
      </c>
      <c r="C7" s="152"/>
      <c r="D7" s="152"/>
      <c r="E7" s="152"/>
      <c r="F7" s="152"/>
      <c r="G7" s="152"/>
      <c r="H7" s="152"/>
      <c r="I7" s="152"/>
      <c r="J7" s="152"/>
      <c r="K7" s="153"/>
      <c r="BD7" s="3" t="s">
        <v>130</v>
      </c>
      <c r="BF7" s="1" t="s">
        <v>150</v>
      </c>
      <c r="BH7" s="3" t="s">
        <v>171</v>
      </c>
    </row>
    <row r="8" spans="1:60" s="3" customFormat="1" ht="78.75">
      <c r="A8" s="2"/>
      <c r="B8" s="23" t="s">
        <v>124</v>
      </c>
      <c r="C8" s="31" t="s">
        <v>50</v>
      </c>
      <c r="D8" s="73" t="s">
        <v>127</v>
      </c>
      <c r="E8" s="73" t="s">
        <v>69</v>
      </c>
      <c r="F8" s="31" t="s">
        <v>109</v>
      </c>
      <c r="G8" s="31" t="s">
        <v>0</v>
      </c>
      <c r="H8" s="31" t="s">
        <v>113</v>
      </c>
      <c r="I8" s="31" t="s">
        <v>66</v>
      </c>
      <c r="J8" s="73" t="s">
        <v>190</v>
      </c>
      <c r="K8" s="31" t="s">
        <v>192</v>
      </c>
      <c r="BC8" s="1" t="s">
        <v>143</v>
      </c>
      <c r="BD8" s="1" t="s">
        <v>144</v>
      </c>
      <c r="BE8" s="1" t="s">
        <v>151</v>
      </c>
      <c r="BG8" s="4" t="s">
        <v>173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67</v>
      </c>
      <c r="I9" s="17" t="s">
        <v>23</v>
      </c>
      <c r="J9" s="33" t="s">
        <v>20</v>
      </c>
      <c r="K9" s="58" t="s">
        <v>20</v>
      </c>
      <c r="BC9" s="1" t="s">
        <v>140</v>
      </c>
      <c r="BE9" s="1" t="s">
        <v>152</v>
      </c>
      <c r="BG9" s="4" t="s">
        <v>174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136</v>
      </c>
      <c r="BD10" s="3"/>
      <c r="BE10" s="1" t="s">
        <v>196</v>
      </c>
      <c r="BG10" s="1" t="s">
        <v>180</v>
      </c>
    </row>
    <row r="11" spans="1:60" s="4" customFormat="1" ht="18" customHeight="1">
      <c r="A11" s="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BC11" s="1" t="s">
        <v>135</v>
      </c>
      <c r="BD11" s="3"/>
      <c r="BE11" s="1" t="s">
        <v>153</v>
      </c>
      <c r="BG11" s="1" t="s">
        <v>175</v>
      </c>
    </row>
    <row r="12" spans="1:60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P12" s="1"/>
      <c r="BC12" s="1" t="s">
        <v>133</v>
      </c>
      <c r="BD12" s="4"/>
      <c r="BE12" s="1" t="s">
        <v>154</v>
      </c>
      <c r="BG12" s="1" t="s">
        <v>176</v>
      </c>
    </row>
    <row r="13" spans="1:60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P13" s="1"/>
      <c r="BC13" s="1" t="s">
        <v>137</v>
      </c>
      <c r="BE13" s="1" t="s">
        <v>155</v>
      </c>
      <c r="BG13" s="1" t="s">
        <v>177</v>
      </c>
    </row>
    <row r="14" spans="1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P14" s="1"/>
      <c r="BC14" s="1" t="s">
        <v>134</v>
      </c>
      <c r="BE14" s="1" t="s">
        <v>156</v>
      </c>
      <c r="BG14" s="1" t="s">
        <v>179</v>
      </c>
    </row>
    <row r="15" spans="1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145</v>
      </c>
      <c r="BE15" s="1" t="s">
        <v>197</v>
      </c>
      <c r="BG15" s="1" t="s">
        <v>181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131</v>
      </c>
      <c r="BD16" s="1" t="s">
        <v>146</v>
      </c>
      <c r="BE16" s="1" t="s">
        <v>157</v>
      </c>
      <c r="BG16" s="1" t="s">
        <v>182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141</v>
      </c>
      <c r="BE17" s="1" t="s">
        <v>158</v>
      </c>
      <c r="BG17" s="1" t="s">
        <v>183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129</v>
      </c>
      <c r="BF18" s="1" t="s">
        <v>159</v>
      </c>
      <c r="BH18" s="1" t="s">
        <v>31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142</v>
      </c>
      <c r="BF19" s="1" t="s">
        <v>160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147</v>
      </c>
      <c r="BF20" s="1" t="s">
        <v>161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132</v>
      </c>
      <c r="BE21" s="1" t="s">
        <v>148</v>
      </c>
      <c r="BF21" s="1" t="s">
        <v>162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138</v>
      </c>
      <c r="BF22" s="1" t="s">
        <v>163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31</v>
      </c>
      <c r="BE23" s="1" t="s">
        <v>139</v>
      </c>
      <c r="BF23" s="1" t="s">
        <v>198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201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164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165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200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166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167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199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31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187</v>
      </c>
      <c r="C1" s="81" t="s" vm="1">
        <v>241</v>
      </c>
    </row>
    <row r="2" spans="2:81">
      <c r="B2" s="57" t="s">
        <v>186</v>
      </c>
      <c r="C2" s="81" t="s">
        <v>242</v>
      </c>
    </row>
    <row r="3" spans="2:81">
      <c r="B3" s="57" t="s">
        <v>188</v>
      </c>
      <c r="C3" s="81" t="s">
        <v>243</v>
      </c>
      <c r="E3" s="2"/>
    </row>
    <row r="4" spans="2:81">
      <c r="B4" s="57" t="s">
        <v>189</v>
      </c>
      <c r="C4" s="81">
        <v>9606</v>
      </c>
    </row>
    <row r="6" spans="2:81" ht="26.25" customHeight="1">
      <c r="B6" s="151" t="s">
        <v>218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3"/>
    </row>
    <row r="7" spans="2:81" ht="26.25" customHeight="1">
      <c r="B7" s="151" t="s">
        <v>103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3"/>
    </row>
    <row r="8" spans="2:81" s="3" customFormat="1" ht="63">
      <c r="B8" s="23" t="s">
        <v>124</v>
      </c>
      <c r="C8" s="31" t="s">
        <v>50</v>
      </c>
      <c r="D8" s="14" t="s">
        <v>55</v>
      </c>
      <c r="E8" s="31" t="s">
        <v>15</v>
      </c>
      <c r="F8" s="31" t="s">
        <v>70</v>
      </c>
      <c r="G8" s="31" t="s">
        <v>110</v>
      </c>
      <c r="H8" s="31" t="s">
        <v>18</v>
      </c>
      <c r="I8" s="31" t="s">
        <v>109</v>
      </c>
      <c r="J8" s="31" t="s">
        <v>17</v>
      </c>
      <c r="K8" s="31" t="s">
        <v>19</v>
      </c>
      <c r="L8" s="31" t="s">
        <v>0</v>
      </c>
      <c r="M8" s="31" t="s">
        <v>113</v>
      </c>
      <c r="N8" s="31" t="s">
        <v>66</v>
      </c>
      <c r="O8" s="31" t="s">
        <v>63</v>
      </c>
      <c r="P8" s="73" t="s">
        <v>190</v>
      </c>
      <c r="Q8" s="32" t="s">
        <v>192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67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6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187</v>
      </c>
      <c r="C1" s="81" t="s" vm="1">
        <v>241</v>
      </c>
    </row>
    <row r="2" spans="2:72">
      <c r="B2" s="57" t="s">
        <v>186</v>
      </c>
      <c r="C2" s="81" t="s">
        <v>242</v>
      </c>
    </row>
    <row r="3" spans="2:72">
      <c r="B3" s="57" t="s">
        <v>188</v>
      </c>
      <c r="C3" s="81" t="s">
        <v>243</v>
      </c>
    </row>
    <row r="4" spans="2:72">
      <c r="B4" s="57" t="s">
        <v>189</v>
      </c>
      <c r="C4" s="81">
        <v>9606</v>
      </c>
    </row>
    <row r="6" spans="2:72" ht="26.25" customHeight="1">
      <c r="B6" s="151" t="s">
        <v>219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72" ht="26.25" customHeight="1">
      <c r="B7" s="151" t="s">
        <v>94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3"/>
    </row>
    <row r="8" spans="2:72" s="3" customFormat="1" ht="78.75">
      <c r="B8" s="23" t="s">
        <v>124</v>
      </c>
      <c r="C8" s="31" t="s">
        <v>50</v>
      </c>
      <c r="D8" s="31" t="s">
        <v>15</v>
      </c>
      <c r="E8" s="31" t="s">
        <v>70</v>
      </c>
      <c r="F8" s="31" t="s">
        <v>110</v>
      </c>
      <c r="G8" s="31" t="s">
        <v>18</v>
      </c>
      <c r="H8" s="31" t="s">
        <v>109</v>
      </c>
      <c r="I8" s="31" t="s">
        <v>17</v>
      </c>
      <c r="J8" s="31" t="s">
        <v>19</v>
      </c>
      <c r="K8" s="31" t="s">
        <v>0</v>
      </c>
      <c r="L8" s="31" t="s">
        <v>113</v>
      </c>
      <c r="M8" s="31" t="s">
        <v>118</v>
      </c>
      <c r="N8" s="31" t="s">
        <v>63</v>
      </c>
      <c r="O8" s="73" t="s">
        <v>190</v>
      </c>
      <c r="P8" s="32" t="s">
        <v>192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67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187</v>
      </c>
      <c r="C1" s="81" t="s" vm="1">
        <v>241</v>
      </c>
    </row>
    <row r="2" spans="2:65">
      <c r="B2" s="57" t="s">
        <v>186</v>
      </c>
      <c r="C2" s="81" t="s">
        <v>242</v>
      </c>
    </row>
    <row r="3" spans="2:65">
      <c r="B3" s="57" t="s">
        <v>188</v>
      </c>
      <c r="C3" s="81" t="s">
        <v>243</v>
      </c>
    </row>
    <row r="4" spans="2:65">
      <c r="B4" s="57" t="s">
        <v>189</v>
      </c>
      <c r="C4" s="81">
        <v>9606</v>
      </c>
    </row>
    <row r="6" spans="2:65" ht="26.25" customHeight="1">
      <c r="B6" s="151" t="s">
        <v>219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3"/>
    </row>
    <row r="7" spans="2:65" ht="26.25" customHeight="1">
      <c r="B7" s="151" t="s">
        <v>95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3"/>
    </row>
    <row r="8" spans="2:65" s="3" customFormat="1" ht="78.75">
      <c r="B8" s="23" t="s">
        <v>124</v>
      </c>
      <c r="C8" s="31" t="s">
        <v>50</v>
      </c>
      <c r="D8" s="73" t="s">
        <v>126</v>
      </c>
      <c r="E8" s="73" t="s">
        <v>125</v>
      </c>
      <c r="F8" s="73" t="s">
        <v>69</v>
      </c>
      <c r="G8" s="31" t="s">
        <v>15</v>
      </c>
      <c r="H8" s="31" t="s">
        <v>70</v>
      </c>
      <c r="I8" s="31" t="s">
        <v>110</v>
      </c>
      <c r="J8" s="31" t="s">
        <v>18</v>
      </c>
      <c r="K8" s="31" t="s">
        <v>109</v>
      </c>
      <c r="L8" s="31" t="s">
        <v>17</v>
      </c>
      <c r="M8" s="73" t="s">
        <v>19</v>
      </c>
      <c r="N8" s="31" t="s">
        <v>0</v>
      </c>
      <c r="O8" s="31" t="s">
        <v>113</v>
      </c>
      <c r="P8" s="31" t="s">
        <v>118</v>
      </c>
      <c r="Q8" s="31" t="s">
        <v>63</v>
      </c>
      <c r="R8" s="73" t="s">
        <v>190</v>
      </c>
      <c r="S8" s="32" t="s">
        <v>192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67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121</v>
      </c>
      <c r="R10" s="21" t="s">
        <v>122</v>
      </c>
      <c r="S10" s="21" t="s">
        <v>193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Y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26.14062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7.140625" style="1" customWidth="1"/>
    <col min="8" max="8" width="7.85546875" style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9.28515625" style="1" customWidth="1"/>
    <col min="14" max="14" width="11.28515625" style="1" bestFit="1" customWidth="1"/>
    <col min="15" max="16" width="7.28515625" style="1" bestFit="1" customWidth="1"/>
    <col min="17" max="17" width="6.85546875" style="1" bestFit="1" customWidth="1"/>
    <col min="18" max="18" width="10" style="1" bestFit="1" customWidth="1"/>
    <col min="19" max="19" width="9.7109375" style="1" customWidth="1"/>
    <col min="20" max="20" width="7.5703125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77">
      <c r="B1" s="57" t="s">
        <v>187</v>
      </c>
      <c r="C1" s="81" t="s" vm="1">
        <v>241</v>
      </c>
    </row>
    <row r="2" spans="2:77">
      <c r="B2" s="57" t="s">
        <v>186</v>
      </c>
      <c r="C2" s="81" t="s">
        <v>242</v>
      </c>
    </row>
    <row r="3" spans="2:77">
      <c r="B3" s="57" t="s">
        <v>188</v>
      </c>
      <c r="C3" s="81" t="s">
        <v>243</v>
      </c>
    </row>
    <row r="4" spans="2:77">
      <c r="B4" s="57" t="s">
        <v>189</v>
      </c>
      <c r="C4" s="81">
        <v>9606</v>
      </c>
    </row>
    <row r="6" spans="2:77" ht="26.25" customHeight="1">
      <c r="B6" s="151" t="s">
        <v>219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3"/>
    </row>
    <row r="7" spans="2:77" ht="26.25" customHeight="1">
      <c r="B7" s="151" t="s">
        <v>96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3"/>
    </row>
    <row r="8" spans="2:77" s="3" customFormat="1" ht="63">
      <c r="B8" s="23" t="s">
        <v>124</v>
      </c>
      <c r="C8" s="31" t="s">
        <v>50</v>
      </c>
      <c r="D8" s="73" t="s">
        <v>126</v>
      </c>
      <c r="E8" s="73" t="s">
        <v>125</v>
      </c>
      <c r="F8" s="73" t="s">
        <v>69</v>
      </c>
      <c r="G8" s="31" t="s">
        <v>15</v>
      </c>
      <c r="H8" s="31" t="s">
        <v>70</v>
      </c>
      <c r="I8" s="31" t="s">
        <v>110</v>
      </c>
      <c r="J8" s="31" t="s">
        <v>18</v>
      </c>
      <c r="K8" s="31" t="s">
        <v>109</v>
      </c>
      <c r="L8" s="31" t="s">
        <v>17</v>
      </c>
      <c r="M8" s="73" t="s">
        <v>19</v>
      </c>
      <c r="N8" s="31" t="s">
        <v>0</v>
      </c>
      <c r="O8" s="31" t="s">
        <v>113</v>
      </c>
      <c r="P8" s="31" t="s">
        <v>118</v>
      </c>
      <c r="Q8" s="31" t="s">
        <v>63</v>
      </c>
      <c r="R8" s="73" t="s">
        <v>190</v>
      </c>
      <c r="S8" s="32" t="s">
        <v>192</v>
      </c>
      <c r="BV8" s="1"/>
    </row>
    <row r="9" spans="2:77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67</v>
      </c>
      <c r="P9" s="33" t="s">
        <v>23</v>
      </c>
      <c r="Q9" s="33" t="s">
        <v>20</v>
      </c>
      <c r="R9" s="33" t="s">
        <v>20</v>
      </c>
      <c r="S9" s="34" t="s">
        <v>20</v>
      </c>
      <c r="BV9" s="1"/>
    </row>
    <row r="10" spans="2:7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121</v>
      </c>
      <c r="R10" s="21" t="s">
        <v>122</v>
      </c>
      <c r="S10" s="21" t="s">
        <v>193</v>
      </c>
      <c r="T10" s="5"/>
      <c r="BV10" s="1"/>
    </row>
    <row r="11" spans="2:77" s="4" customFormat="1" ht="18" customHeight="1">
      <c r="B11" s="129" t="s">
        <v>56</v>
      </c>
      <c r="C11" s="124"/>
      <c r="D11" s="124"/>
      <c r="E11" s="124"/>
      <c r="F11" s="124"/>
      <c r="G11" s="124"/>
      <c r="H11" s="124"/>
      <c r="I11" s="124"/>
      <c r="J11" s="128">
        <v>8.1683304133251138</v>
      </c>
      <c r="K11" s="124"/>
      <c r="L11" s="124"/>
      <c r="M11" s="126">
        <v>3.2187114039726253E-2</v>
      </c>
      <c r="N11" s="125"/>
      <c r="O11" s="128"/>
      <c r="P11" s="125">
        <v>459.7076100000001</v>
      </c>
      <c r="Q11" s="124"/>
      <c r="R11" s="126">
        <v>1</v>
      </c>
      <c r="S11" s="126">
        <v>2.8628497042254199E-3</v>
      </c>
      <c r="T11" s="5"/>
      <c r="BV11" s="1"/>
      <c r="BY11" s="1"/>
    </row>
    <row r="12" spans="2:77" ht="17.25" customHeight="1">
      <c r="B12" s="130" t="s">
        <v>239</v>
      </c>
      <c r="C12" s="124"/>
      <c r="D12" s="124"/>
      <c r="E12" s="124"/>
      <c r="F12" s="124"/>
      <c r="G12" s="124"/>
      <c r="H12" s="124"/>
      <c r="I12" s="124"/>
      <c r="J12" s="128">
        <v>8.1683304133251138</v>
      </c>
      <c r="K12" s="124"/>
      <c r="L12" s="124"/>
      <c r="M12" s="126">
        <v>3.2187114039726253E-2</v>
      </c>
      <c r="N12" s="125"/>
      <c r="O12" s="128"/>
      <c r="P12" s="125">
        <v>459.7076100000001</v>
      </c>
      <c r="Q12" s="124"/>
      <c r="R12" s="126">
        <v>1</v>
      </c>
      <c r="S12" s="126">
        <v>2.8628497042254199E-3</v>
      </c>
    </row>
    <row r="13" spans="2:77">
      <c r="B13" s="109" t="s">
        <v>64</v>
      </c>
      <c r="C13" s="85"/>
      <c r="D13" s="85"/>
      <c r="E13" s="85"/>
      <c r="F13" s="85"/>
      <c r="G13" s="85"/>
      <c r="H13" s="85"/>
      <c r="I13" s="85"/>
      <c r="J13" s="96">
        <v>11.487367697414001</v>
      </c>
      <c r="K13" s="85"/>
      <c r="L13" s="85"/>
      <c r="M13" s="95">
        <v>2.4551517325611814E-2</v>
      </c>
      <c r="N13" s="94"/>
      <c r="O13" s="96"/>
      <c r="P13" s="94">
        <v>180.86229999999998</v>
      </c>
      <c r="Q13" s="85"/>
      <c r="R13" s="95">
        <v>0.39342898848248331</v>
      </c>
      <c r="S13" s="95">
        <v>1.1263280633107837E-3</v>
      </c>
    </row>
    <row r="14" spans="2:77">
      <c r="B14" s="110" t="s">
        <v>683</v>
      </c>
      <c r="C14" s="87" t="s">
        <v>684</v>
      </c>
      <c r="D14" s="100" t="s">
        <v>685</v>
      </c>
      <c r="E14" s="87" t="s">
        <v>686</v>
      </c>
      <c r="F14" s="100" t="s">
        <v>335</v>
      </c>
      <c r="G14" s="87" t="s">
        <v>292</v>
      </c>
      <c r="H14" s="87" t="s">
        <v>170</v>
      </c>
      <c r="I14" s="113">
        <v>42639</v>
      </c>
      <c r="J14" s="99">
        <v>9.7299999999999986</v>
      </c>
      <c r="K14" s="100" t="s">
        <v>172</v>
      </c>
      <c r="L14" s="101">
        <v>4.9000000000000002E-2</v>
      </c>
      <c r="M14" s="98">
        <v>2.1299999999999999E-2</v>
      </c>
      <c r="N14" s="97">
        <v>26605.000000000004</v>
      </c>
      <c r="O14" s="99">
        <v>153.52000000000001</v>
      </c>
      <c r="P14" s="97">
        <v>40.843990000000005</v>
      </c>
      <c r="Q14" s="98">
        <v>1.3552572998544102E-5</v>
      </c>
      <c r="R14" s="98">
        <v>8.8847756947073378E-2</v>
      </c>
      <c r="S14" s="98">
        <v>2.5435777469702103E-4</v>
      </c>
    </row>
    <row r="15" spans="2:77">
      <c r="B15" s="110" t="s">
        <v>687</v>
      </c>
      <c r="C15" s="87" t="s">
        <v>688</v>
      </c>
      <c r="D15" s="100" t="s">
        <v>685</v>
      </c>
      <c r="E15" s="87" t="s">
        <v>686</v>
      </c>
      <c r="F15" s="100" t="s">
        <v>335</v>
      </c>
      <c r="G15" s="87" t="s">
        <v>292</v>
      </c>
      <c r="H15" s="87" t="s">
        <v>170</v>
      </c>
      <c r="I15" s="113">
        <v>42639</v>
      </c>
      <c r="J15" s="99">
        <v>12</v>
      </c>
      <c r="K15" s="100" t="s">
        <v>172</v>
      </c>
      <c r="L15" s="101">
        <v>4.0999999999999995E-2</v>
      </c>
      <c r="M15" s="98">
        <v>2.5499999999999998E-2</v>
      </c>
      <c r="N15" s="97">
        <v>113000.00000000001</v>
      </c>
      <c r="O15" s="99">
        <v>123.91</v>
      </c>
      <c r="P15" s="97">
        <v>140.01831000000001</v>
      </c>
      <c r="Q15" s="98">
        <v>3.2591724900248403E-5</v>
      </c>
      <c r="R15" s="98">
        <v>0.30458123153541006</v>
      </c>
      <c r="S15" s="98">
        <v>8.719702886137629E-4</v>
      </c>
    </row>
    <row r="16" spans="2:77">
      <c r="B16" s="111"/>
      <c r="C16" s="87"/>
      <c r="D16" s="87"/>
      <c r="E16" s="87"/>
      <c r="F16" s="87"/>
      <c r="G16" s="87"/>
      <c r="H16" s="87"/>
      <c r="I16" s="87"/>
      <c r="J16" s="99"/>
      <c r="K16" s="87"/>
      <c r="L16" s="87"/>
      <c r="M16" s="98"/>
      <c r="N16" s="97"/>
      <c r="O16" s="99"/>
      <c r="P16" s="87"/>
      <c r="Q16" s="87"/>
      <c r="R16" s="98"/>
      <c r="S16" s="87"/>
    </row>
    <row r="17" spans="2:19">
      <c r="B17" s="109" t="s">
        <v>65</v>
      </c>
      <c r="C17" s="85"/>
      <c r="D17" s="85"/>
      <c r="E17" s="85"/>
      <c r="F17" s="85"/>
      <c r="G17" s="85"/>
      <c r="H17" s="85"/>
      <c r="I17" s="85"/>
      <c r="J17" s="96">
        <v>6.4300000000000006</v>
      </c>
      <c r="K17" s="85"/>
      <c r="L17" s="85"/>
      <c r="M17" s="95">
        <v>3.1899999999999998E-2</v>
      </c>
      <c r="N17" s="94"/>
      <c r="O17" s="96"/>
      <c r="P17" s="94">
        <v>196.30000000000004</v>
      </c>
      <c r="Q17" s="85"/>
      <c r="R17" s="95">
        <v>0.4270105513371858</v>
      </c>
      <c r="S17" s="95">
        <v>1.222467030596796E-3</v>
      </c>
    </row>
    <row r="18" spans="2:19">
      <c r="B18" s="110" t="s">
        <v>689</v>
      </c>
      <c r="C18" s="87" t="s">
        <v>690</v>
      </c>
      <c r="D18" s="100" t="s">
        <v>685</v>
      </c>
      <c r="E18" s="87" t="s">
        <v>691</v>
      </c>
      <c r="F18" s="100" t="s">
        <v>318</v>
      </c>
      <c r="G18" s="87" t="s">
        <v>324</v>
      </c>
      <c r="H18" s="87" t="s">
        <v>168</v>
      </c>
      <c r="I18" s="113">
        <v>42598</v>
      </c>
      <c r="J18" s="99">
        <v>6.4300000000000006</v>
      </c>
      <c r="K18" s="100" t="s">
        <v>172</v>
      </c>
      <c r="L18" s="101">
        <v>3.1E-2</v>
      </c>
      <c r="M18" s="98">
        <v>3.1899999999999998E-2</v>
      </c>
      <c r="N18" s="97">
        <v>200000.00000000003</v>
      </c>
      <c r="O18" s="99">
        <v>98.15</v>
      </c>
      <c r="P18" s="97">
        <v>196.30000000000004</v>
      </c>
      <c r="Q18" s="98">
        <v>5.0000000000000012E-4</v>
      </c>
      <c r="R18" s="98">
        <v>0.4270105513371858</v>
      </c>
      <c r="S18" s="98">
        <v>1.222467030596796E-3</v>
      </c>
    </row>
    <row r="19" spans="2:19">
      <c r="B19" s="111"/>
      <c r="C19" s="87"/>
      <c r="D19" s="87"/>
      <c r="E19" s="87"/>
      <c r="F19" s="87"/>
      <c r="G19" s="87"/>
      <c r="H19" s="87"/>
      <c r="I19" s="87"/>
      <c r="J19" s="99"/>
      <c r="K19" s="87"/>
      <c r="L19" s="87"/>
      <c r="M19" s="98"/>
      <c r="N19" s="97"/>
      <c r="O19" s="99"/>
      <c r="P19" s="87"/>
      <c r="Q19" s="87"/>
      <c r="R19" s="98"/>
      <c r="S19" s="87"/>
    </row>
    <row r="20" spans="2:19">
      <c r="B20" s="109" t="s">
        <v>52</v>
      </c>
      <c r="C20" s="85"/>
      <c r="D20" s="85"/>
      <c r="E20" s="85"/>
      <c r="F20" s="85"/>
      <c r="G20" s="85"/>
      <c r="H20" s="85"/>
      <c r="I20" s="85"/>
      <c r="J20" s="96">
        <v>5.03</v>
      </c>
      <c r="K20" s="85"/>
      <c r="L20" s="85"/>
      <c r="M20" s="95">
        <v>4.9599999999999998E-2</v>
      </c>
      <c r="N20" s="94"/>
      <c r="O20" s="96"/>
      <c r="P20" s="94">
        <v>82.545310000000015</v>
      </c>
      <c r="Q20" s="85"/>
      <c r="R20" s="95">
        <v>0.1795604601803307</v>
      </c>
      <c r="S20" s="95">
        <v>5.1405461031784011E-4</v>
      </c>
    </row>
    <row r="21" spans="2:19">
      <c r="B21" s="110" t="s">
        <v>692</v>
      </c>
      <c r="C21" s="87" t="s">
        <v>693</v>
      </c>
      <c r="D21" s="100" t="s">
        <v>685</v>
      </c>
      <c r="E21" s="87" t="s">
        <v>507</v>
      </c>
      <c r="F21" s="100" t="s">
        <v>508</v>
      </c>
      <c r="G21" s="87" t="s">
        <v>393</v>
      </c>
      <c r="H21" s="87" t="s">
        <v>170</v>
      </c>
      <c r="I21" s="113">
        <v>42625</v>
      </c>
      <c r="J21" s="99">
        <v>5.03</v>
      </c>
      <c r="K21" s="100" t="s">
        <v>171</v>
      </c>
      <c r="L21" s="101">
        <v>4.4500000000000005E-2</v>
      </c>
      <c r="M21" s="98">
        <v>4.9599999999999998E-2</v>
      </c>
      <c r="N21" s="97">
        <v>21661.000000000004</v>
      </c>
      <c r="O21" s="99">
        <v>99.11</v>
      </c>
      <c r="P21" s="97">
        <v>82.545310000000015</v>
      </c>
      <c r="Q21" s="98">
        <v>1.579616841878998E-4</v>
      </c>
      <c r="R21" s="98">
        <v>0.1795604601803307</v>
      </c>
      <c r="S21" s="98">
        <v>5.1405461031784011E-4</v>
      </c>
    </row>
    <row r="22" spans="2:19">
      <c r="B22" s="111"/>
      <c r="C22" s="87"/>
      <c r="D22" s="87"/>
      <c r="E22" s="87"/>
      <c r="F22" s="87"/>
      <c r="G22" s="87"/>
      <c r="H22" s="87"/>
      <c r="I22" s="87"/>
      <c r="J22" s="99"/>
      <c r="K22" s="87"/>
      <c r="L22" s="87"/>
      <c r="M22" s="98"/>
      <c r="N22" s="97"/>
      <c r="O22" s="99"/>
      <c r="P22" s="87"/>
      <c r="Q22" s="87"/>
      <c r="R22" s="98"/>
      <c r="S22" s="87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35" t="s">
        <v>747</v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31" t="s">
        <v>120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34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</row>
    <row r="112" spans="2:19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</row>
    <row r="113" spans="2:19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</row>
    <row r="114" spans="2:19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2:19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</row>
    <row r="116" spans="2:19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</row>
    <row r="117" spans="2:19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</row>
    <row r="118" spans="2:19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</row>
    <row r="119" spans="2:19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</row>
    <row r="120" spans="2:19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</row>
    <row r="121" spans="2:19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23 B27:B121">
    <cfRule type="cellIs" dxfId="16" priority="3" operator="equal">
      <formula>"NR3"</formula>
    </cfRule>
  </conditionalFormatting>
  <conditionalFormatting sqref="B24">
    <cfRule type="cellIs" dxfId="15" priority="2" operator="equal">
      <formula>"NR3"</formula>
    </cfRule>
  </conditionalFormatting>
  <conditionalFormatting sqref="B24">
    <cfRule type="containsText" dxfId="14" priority="1" operator="containsText" text="הפרשה ">
      <formula>NOT(ISERROR(SEARCH("הפרשה ",B24)))</formula>
    </cfRule>
  </conditionalFormatting>
  <dataValidations count="1">
    <dataValidation allowBlank="1" showInputMessage="1" showErrorMessage="1" sqref="C5:C1048576 AD1:XFD2 B26:B1048576 A1:A1048576 B1:B23 D3:XFD1048576 D1:AB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26.140625" style="2" bestFit="1" customWidth="1"/>
    <col min="4" max="4" width="5.7109375" style="2" bestFit="1" customWidth="1"/>
    <col min="5" max="5" width="35.7109375" style="2" bestFit="1" customWidth="1"/>
    <col min="6" max="6" width="11.28515625" style="1" bestFit="1" customWidth="1"/>
    <col min="7" max="7" width="12.28515625" style="1" bestFit="1" customWidth="1"/>
    <col min="8" max="8" width="11.28515625" style="1" bestFit="1" customWidth="1"/>
    <col min="9" max="9" width="16.5703125" style="1" bestFit="1" customWidth="1"/>
    <col min="10" max="10" width="13.140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187</v>
      </c>
      <c r="C1" s="81" t="s" vm="1">
        <v>241</v>
      </c>
    </row>
    <row r="2" spans="2:98">
      <c r="B2" s="57" t="s">
        <v>186</v>
      </c>
      <c r="C2" s="81" t="s">
        <v>242</v>
      </c>
    </row>
    <row r="3" spans="2:98">
      <c r="B3" s="57" t="s">
        <v>188</v>
      </c>
      <c r="C3" s="81" t="s">
        <v>243</v>
      </c>
    </row>
    <row r="4" spans="2:98">
      <c r="B4" s="57" t="s">
        <v>189</v>
      </c>
      <c r="C4" s="81">
        <v>9606</v>
      </c>
    </row>
    <row r="6" spans="2:98" ht="26.25" customHeight="1">
      <c r="B6" s="151" t="s">
        <v>219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3"/>
    </row>
    <row r="7" spans="2:98" ht="26.25" customHeight="1">
      <c r="B7" s="151" t="s">
        <v>97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3"/>
    </row>
    <row r="8" spans="2:98" s="3" customFormat="1" ht="63">
      <c r="B8" s="23" t="s">
        <v>124</v>
      </c>
      <c r="C8" s="31" t="s">
        <v>50</v>
      </c>
      <c r="D8" s="73" t="s">
        <v>126</v>
      </c>
      <c r="E8" s="73" t="s">
        <v>125</v>
      </c>
      <c r="F8" s="73" t="s">
        <v>69</v>
      </c>
      <c r="G8" s="31" t="s">
        <v>109</v>
      </c>
      <c r="H8" s="31" t="s">
        <v>0</v>
      </c>
      <c r="I8" s="31" t="s">
        <v>113</v>
      </c>
      <c r="J8" s="31" t="s">
        <v>118</v>
      </c>
      <c r="K8" s="31" t="s">
        <v>63</v>
      </c>
      <c r="L8" s="73" t="s">
        <v>190</v>
      </c>
      <c r="M8" s="32" t="s">
        <v>192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67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2"/>
      <c r="C11" s="83"/>
      <c r="D11" s="83"/>
      <c r="E11" s="83"/>
      <c r="F11" s="83"/>
      <c r="G11" s="83"/>
      <c r="H11" s="83"/>
      <c r="I11" s="83"/>
      <c r="J11" s="91"/>
      <c r="K11" s="83"/>
      <c r="L11" s="92"/>
      <c r="M11" s="9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84"/>
      <c r="C12" s="85"/>
      <c r="D12" s="85"/>
      <c r="E12" s="85"/>
      <c r="F12" s="85"/>
      <c r="G12" s="85"/>
      <c r="H12" s="85"/>
      <c r="I12" s="85"/>
      <c r="J12" s="94"/>
      <c r="K12" s="85"/>
      <c r="L12" s="95"/>
      <c r="M12" s="95"/>
    </row>
    <row r="13" spans="2:98">
      <c r="B13" s="86"/>
      <c r="C13" s="87"/>
      <c r="D13" s="100"/>
      <c r="E13" s="100"/>
      <c r="F13" s="87"/>
      <c r="G13" s="100"/>
      <c r="H13" s="114"/>
      <c r="I13" s="115"/>
      <c r="J13" s="97"/>
      <c r="K13" s="98"/>
      <c r="L13" s="98"/>
      <c r="M13" s="98"/>
    </row>
    <row r="14" spans="2:98">
      <c r="B14" s="86"/>
      <c r="C14" s="87"/>
      <c r="D14" s="100"/>
      <c r="E14" s="100"/>
      <c r="F14" s="87"/>
      <c r="G14" s="100"/>
      <c r="H14" s="114"/>
      <c r="I14" s="115"/>
      <c r="J14" s="97"/>
      <c r="K14" s="98"/>
      <c r="L14" s="98"/>
      <c r="M14" s="98"/>
    </row>
    <row r="15" spans="2:98">
      <c r="B15" s="86"/>
      <c r="C15" s="87"/>
      <c r="D15" s="100"/>
      <c r="E15" s="100"/>
      <c r="F15" s="87"/>
      <c r="G15" s="100"/>
      <c r="H15" s="114"/>
      <c r="I15" s="115"/>
      <c r="J15" s="97"/>
      <c r="K15" s="87"/>
      <c r="L15" s="98"/>
      <c r="M15" s="98"/>
    </row>
    <row r="16" spans="2:98">
      <c r="B16" s="86"/>
      <c r="C16" s="87"/>
      <c r="D16" s="100"/>
      <c r="E16" s="100"/>
      <c r="F16" s="87"/>
      <c r="G16" s="100"/>
      <c r="H16" s="114"/>
      <c r="I16" s="115"/>
      <c r="J16" s="97"/>
      <c r="K16" s="98"/>
      <c r="L16" s="98"/>
      <c r="M16" s="98"/>
    </row>
    <row r="17" spans="2:13">
      <c r="B17" s="86"/>
      <c r="C17" s="87"/>
      <c r="D17" s="100"/>
      <c r="E17" s="100"/>
      <c r="F17" s="87"/>
      <c r="G17" s="100"/>
      <c r="H17" s="114"/>
      <c r="I17" s="115"/>
      <c r="J17" s="97"/>
      <c r="K17" s="98"/>
      <c r="L17" s="98"/>
      <c r="M17" s="98"/>
    </row>
    <row r="18" spans="2:13">
      <c r="B18" s="86"/>
      <c r="C18" s="87"/>
      <c r="D18" s="100"/>
      <c r="E18" s="100"/>
      <c r="F18" s="87"/>
      <c r="G18" s="100"/>
      <c r="H18" s="114"/>
      <c r="I18" s="115"/>
      <c r="J18" s="97"/>
      <c r="K18" s="87"/>
      <c r="L18" s="98"/>
      <c r="M18" s="98"/>
    </row>
    <row r="19" spans="2:13">
      <c r="B19" s="86"/>
      <c r="C19" s="87"/>
      <c r="D19" s="100"/>
      <c r="E19" s="100"/>
      <c r="F19" s="87"/>
      <c r="G19" s="100"/>
      <c r="H19" s="114"/>
      <c r="I19" s="115"/>
      <c r="J19" s="97"/>
      <c r="K19" s="98"/>
      <c r="L19" s="98"/>
      <c r="M19" s="98"/>
    </row>
    <row r="20" spans="2:13">
      <c r="B20" s="86"/>
      <c r="C20" s="87"/>
      <c r="D20" s="100"/>
      <c r="E20" s="100"/>
      <c r="F20" s="87"/>
      <c r="G20" s="100"/>
      <c r="H20" s="114"/>
      <c r="I20" s="115"/>
      <c r="J20" s="97"/>
      <c r="K20" s="98"/>
      <c r="L20" s="98"/>
      <c r="M20" s="98"/>
    </row>
    <row r="21" spans="2:13">
      <c r="B21" s="86"/>
      <c r="C21" s="87"/>
      <c r="D21" s="100"/>
      <c r="E21" s="100"/>
      <c r="F21" s="87"/>
      <c r="G21" s="100"/>
      <c r="H21" s="114"/>
      <c r="I21" s="115"/>
      <c r="J21" s="97"/>
      <c r="K21" s="98"/>
      <c r="L21" s="98"/>
      <c r="M21" s="98"/>
    </row>
    <row r="22" spans="2:13">
      <c r="B22" s="86"/>
      <c r="C22" s="87"/>
      <c r="D22" s="100"/>
      <c r="E22" s="100"/>
      <c r="F22" s="87"/>
      <c r="G22" s="100"/>
      <c r="H22" s="114"/>
      <c r="I22" s="115"/>
      <c r="J22" s="97"/>
      <c r="K22" s="98"/>
      <c r="L22" s="98"/>
      <c r="M22" s="98"/>
    </row>
    <row r="23" spans="2:13">
      <c r="B23" s="84"/>
      <c r="C23" s="85"/>
      <c r="D23" s="85"/>
      <c r="E23" s="85"/>
      <c r="F23" s="85"/>
      <c r="G23" s="85"/>
      <c r="H23" s="85"/>
      <c r="I23" s="85"/>
      <c r="J23" s="94"/>
      <c r="K23" s="85"/>
      <c r="L23" s="95"/>
      <c r="M23" s="95"/>
    </row>
    <row r="24" spans="2:13">
      <c r="B24" s="86"/>
      <c r="C24" s="87"/>
      <c r="D24" s="100"/>
      <c r="E24" s="100"/>
      <c r="F24" s="87"/>
      <c r="G24" s="100"/>
      <c r="H24" s="114"/>
      <c r="I24" s="115"/>
      <c r="J24" s="97"/>
      <c r="K24" s="98"/>
      <c r="L24" s="98"/>
      <c r="M24" s="98"/>
    </row>
    <row r="25" spans="2:13">
      <c r="B25" s="86"/>
      <c r="C25" s="87"/>
      <c r="D25" s="100"/>
      <c r="E25" s="100"/>
      <c r="F25" s="87"/>
      <c r="G25" s="100"/>
      <c r="H25" s="114"/>
      <c r="I25" s="115"/>
      <c r="J25" s="97"/>
      <c r="K25" s="98"/>
      <c r="L25" s="98"/>
      <c r="M25" s="98"/>
    </row>
    <row r="26" spans="2:13">
      <c r="B26" s="86"/>
      <c r="C26" s="87"/>
      <c r="D26" s="100"/>
      <c r="E26" s="100"/>
      <c r="F26" s="87"/>
      <c r="G26" s="100"/>
      <c r="H26" s="114"/>
      <c r="I26" s="115"/>
      <c r="J26" s="97"/>
      <c r="K26" s="98"/>
      <c r="L26" s="98"/>
      <c r="M26" s="98"/>
    </row>
    <row r="27" spans="2:13">
      <c r="B27" s="86"/>
      <c r="C27" s="87"/>
      <c r="D27" s="100"/>
      <c r="E27" s="100"/>
      <c r="F27" s="87"/>
      <c r="G27" s="100"/>
      <c r="H27" s="114"/>
      <c r="I27" s="115"/>
      <c r="J27" s="97"/>
      <c r="K27" s="98"/>
      <c r="L27" s="98"/>
      <c r="M27" s="98"/>
    </row>
    <row r="28" spans="2:13">
      <c r="B28" s="86"/>
      <c r="C28" s="87"/>
      <c r="D28" s="100"/>
      <c r="E28" s="100"/>
      <c r="F28" s="87"/>
      <c r="G28" s="100"/>
      <c r="H28" s="114"/>
      <c r="I28" s="115"/>
      <c r="J28" s="97"/>
      <c r="K28" s="98"/>
      <c r="L28" s="98"/>
      <c r="M28" s="98"/>
    </row>
    <row r="29" spans="2:13">
      <c r="B29" s="86"/>
      <c r="C29" s="87"/>
      <c r="D29" s="100"/>
      <c r="E29" s="100"/>
      <c r="F29" s="87"/>
      <c r="G29" s="100"/>
      <c r="H29" s="114"/>
      <c r="I29" s="115"/>
      <c r="J29" s="97"/>
      <c r="K29" s="98"/>
      <c r="L29" s="98"/>
      <c r="M29" s="98"/>
    </row>
    <row r="30" spans="2:13">
      <c r="B30" s="86"/>
      <c r="C30" s="87"/>
      <c r="D30" s="100"/>
      <c r="E30" s="100"/>
      <c r="F30" s="87"/>
      <c r="G30" s="100"/>
      <c r="H30" s="114"/>
      <c r="I30" s="115"/>
      <c r="J30" s="97"/>
      <c r="K30" s="98"/>
      <c r="L30" s="98"/>
      <c r="M30" s="98"/>
    </row>
    <row r="31" spans="2:13">
      <c r="B31" s="86"/>
      <c r="C31" s="87"/>
      <c r="D31" s="100"/>
      <c r="E31" s="100"/>
      <c r="F31" s="87"/>
      <c r="G31" s="100"/>
      <c r="H31" s="114"/>
      <c r="I31" s="115"/>
      <c r="J31" s="97"/>
      <c r="K31" s="87"/>
      <c r="L31" s="98"/>
      <c r="M31" s="98"/>
    </row>
    <row r="32" spans="2:13">
      <c r="B32" s="86"/>
      <c r="C32" s="87"/>
      <c r="D32" s="100"/>
      <c r="E32" s="100"/>
      <c r="F32" s="87"/>
      <c r="G32" s="100"/>
      <c r="H32" s="114"/>
      <c r="I32" s="115"/>
      <c r="J32" s="97"/>
      <c r="K32" s="98"/>
      <c r="L32" s="98"/>
      <c r="M32" s="98"/>
    </row>
    <row r="33" spans="2:13">
      <c r="B33" s="86"/>
      <c r="C33" s="87"/>
      <c r="D33" s="100"/>
      <c r="E33" s="100"/>
      <c r="F33" s="87"/>
      <c r="G33" s="100"/>
      <c r="H33" s="114"/>
      <c r="I33" s="115"/>
      <c r="J33" s="97"/>
      <c r="K33" s="98"/>
      <c r="L33" s="98"/>
      <c r="M33" s="98"/>
    </row>
    <row r="34" spans="2:13">
      <c r="B34" s="86"/>
      <c r="C34" s="87"/>
      <c r="D34" s="100"/>
      <c r="E34" s="100"/>
      <c r="F34" s="87"/>
      <c r="G34" s="100"/>
      <c r="H34" s="114"/>
      <c r="I34" s="87"/>
      <c r="J34" s="87"/>
      <c r="K34" s="98"/>
      <c r="L34" s="98"/>
      <c r="M34" s="87"/>
    </row>
    <row r="35" spans="2:13">
      <c r="B35" s="86"/>
      <c r="C35" s="87"/>
      <c r="D35" s="100"/>
      <c r="E35" s="100"/>
      <c r="F35" s="87"/>
      <c r="G35" s="100"/>
      <c r="H35" s="114"/>
      <c r="I35" s="87"/>
      <c r="J35" s="87"/>
      <c r="K35" s="98"/>
      <c r="L35" s="98"/>
      <c r="M35" s="87"/>
    </row>
    <row r="36" spans="2:13">
      <c r="B36" s="86"/>
      <c r="C36" s="87"/>
      <c r="D36" s="100"/>
      <c r="E36" s="100"/>
      <c r="F36" s="87"/>
      <c r="G36" s="100"/>
      <c r="H36" s="114"/>
      <c r="I36" s="115"/>
      <c r="J36" s="97"/>
      <c r="K36" s="98"/>
      <c r="L36" s="98"/>
      <c r="M36" s="98"/>
    </row>
    <row r="37" spans="2:13">
      <c r="B37" s="86"/>
      <c r="C37" s="87"/>
      <c r="D37" s="100"/>
      <c r="E37" s="100"/>
      <c r="F37" s="87"/>
      <c r="G37" s="100"/>
      <c r="H37" s="114"/>
      <c r="I37" s="115"/>
      <c r="J37" s="97"/>
      <c r="K37" s="98"/>
      <c r="L37" s="98"/>
      <c r="M37" s="98"/>
    </row>
    <row r="38" spans="2:13">
      <c r="B38" s="86"/>
      <c r="C38" s="87"/>
      <c r="D38" s="100"/>
      <c r="E38" s="100"/>
      <c r="F38" s="87"/>
      <c r="G38" s="100"/>
      <c r="H38" s="114"/>
      <c r="I38" s="115"/>
      <c r="J38" s="97"/>
      <c r="K38" s="98"/>
      <c r="L38" s="98"/>
      <c r="M38" s="98"/>
    </row>
    <row r="39" spans="2:13">
      <c r="B39" s="86"/>
      <c r="C39" s="87"/>
      <c r="D39" s="100"/>
      <c r="E39" s="100"/>
      <c r="F39" s="87"/>
      <c r="G39" s="100"/>
      <c r="H39" s="114"/>
      <c r="I39" s="115"/>
      <c r="J39" s="97"/>
      <c r="K39" s="98"/>
      <c r="L39" s="98"/>
      <c r="M39" s="98"/>
    </row>
    <row r="40" spans="2:13">
      <c r="B40" s="86"/>
      <c r="C40" s="87"/>
      <c r="D40" s="100"/>
      <c r="E40" s="100"/>
      <c r="F40" s="87"/>
      <c r="G40" s="100"/>
      <c r="H40" s="114"/>
      <c r="I40" s="115"/>
      <c r="J40" s="97"/>
      <c r="K40" s="98"/>
      <c r="L40" s="98"/>
      <c r="M40" s="98"/>
    </row>
    <row r="41" spans="2:13">
      <c r="B41" s="86"/>
      <c r="C41" s="87"/>
      <c r="D41" s="100"/>
      <c r="E41" s="100"/>
      <c r="F41" s="87"/>
      <c r="G41" s="100"/>
      <c r="H41" s="114"/>
      <c r="I41" s="87"/>
      <c r="J41" s="87"/>
      <c r="K41" s="98"/>
      <c r="L41" s="98"/>
      <c r="M41" s="87"/>
    </row>
    <row r="42" spans="2:13">
      <c r="B42" s="86"/>
      <c r="C42" s="87"/>
      <c r="D42" s="100"/>
      <c r="E42" s="100"/>
      <c r="F42" s="87"/>
      <c r="G42" s="100"/>
      <c r="H42" s="114"/>
      <c r="I42" s="115"/>
      <c r="J42" s="97"/>
      <c r="K42" s="98"/>
      <c r="L42" s="98"/>
      <c r="M42" s="98"/>
    </row>
    <row r="43" spans="2:13">
      <c r="B43" s="86"/>
      <c r="C43" s="87"/>
      <c r="D43" s="100"/>
      <c r="E43" s="100"/>
      <c r="F43" s="87"/>
      <c r="G43" s="100"/>
      <c r="H43" s="114"/>
      <c r="I43" s="115"/>
      <c r="J43" s="97"/>
      <c r="K43" s="98"/>
      <c r="L43" s="98"/>
      <c r="M43" s="98"/>
    </row>
    <row r="44" spans="2:13">
      <c r="B44" s="86"/>
      <c r="C44" s="87"/>
      <c r="D44" s="100"/>
      <c r="E44" s="100"/>
      <c r="F44" s="87"/>
      <c r="G44" s="100"/>
      <c r="H44" s="114"/>
      <c r="I44" s="87"/>
      <c r="J44" s="87"/>
      <c r="K44" s="98"/>
      <c r="L44" s="98"/>
      <c r="M44" s="87"/>
    </row>
    <row r="45" spans="2:13">
      <c r="B45" s="86"/>
      <c r="C45" s="87"/>
      <c r="D45" s="100"/>
      <c r="E45" s="100"/>
      <c r="F45" s="87"/>
      <c r="G45" s="100"/>
      <c r="H45" s="114"/>
      <c r="I45" s="115"/>
      <c r="J45" s="97"/>
      <c r="K45" s="98"/>
      <c r="L45" s="98"/>
      <c r="M45" s="98"/>
    </row>
    <row r="46" spans="2:13">
      <c r="B46" s="86"/>
      <c r="C46" s="87"/>
      <c r="D46" s="100"/>
      <c r="E46" s="100"/>
      <c r="F46" s="87"/>
      <c r="G46" s="100"/>
      <c r="H46" s="114"/>
      <c r="I46" s="115"/>
      <c r="J46" s="97"/>
      <c r="K46" s="98"/>
      <c r="L46" s="98"/>
      <c r="M46" s="98"/>
    </row>
    <row r="47" spans="2:13">
      <c r="B47" s="86"/>
      <c r="C47" s="87"/>
      <c r="D47" s="100"/>
      <c r="E47" s="100"/>
      <c r="F47" s="87"/>
      <c r="G47" s="100"/>
      <c r="H47" s="114"/>
      <c r="I47" s="115"/>
      <c r="J47" s="97"/>
      <c r="K47" s="98"/>
      <c r="L47" s="98"/>
      <c r="M47" s="98"/>
    </row>
    <row r="48" spans="2:13">
      <c r="B48" s="86"/>
      <c r="C48" s="87"/>
      <c r="D48" s="100"/>
      <c r="E48" s="100"/>
      <c r="F48" s="87"/>
      <c r="G48" s="100"/>
      <c r="H48" s="114"/>
      <c r="I48" s="115"/>
      <c r="J48" s="97"/>
      <c r="K48" s="98"/>
      <c r="L48" s="98"/>
      <c r="M48" s="98"/>
    </row>
    <row r="49" spans="2:13">
      <c r="B49" s="86"/>
      <c r="C49" s="87"/>
      <c r="D49" s="100"/>
      <c r="E49" s="100"/>
      <c r="F49" s="87"/>
      <c r="G49" s="100"/>
      <c r="H49" s="114"/>
      <c r="I49" s="115"/>
      <c r="J49" s="97"/>
      <c r="K49" s="98"/>
      <c r="L49" s="98"/>
      <c r="M49" s="98"/>
    </row>
    <row r="50" spans="2:13">
      <c r="B50" s="86"/>
      <c r="C50" s="87"/>
      <c r="D50" s="100"/>
      <c r="E50" s="100"/>
      <c r="F50" s="87"/>
      <c r="G50" s="100"/>
      <c r="H50" s="114"/>
      <c r="I50" s="115"/>
      <c r="J50" s="97"/>
      <c r="K50" s="98"/>
      <c r="L50" s="98"/>
      <c r="M50" s="98"/>
    </row>
    <row r="51" spans="2:13">
      <c r="B51" s="86"/>
      <c r="C51" s="87"/>
      <c r="D51" s="100"/>
      <c r="E51" s="100"/>
      <c r="F51" s="87"/>
      <c r="G51" s="100"/>
      <c r="H51" s="114"/>
      <c r="I51" s="115"/>
      <c r="J51" s="97"/>
      <c r="K51" s="98"/>
      <c r="L51" s="98"/>
      <c r="M51" s="98"/>
    </row>
    <row r="52" spans="2:13">
      <c r="B52" s="86"/>
      <c r="C52" s="87"/>
      <c r="D52" s="100"/>
      <c r="E52" s="100"/>
      <c r="F52" s="87"/>
      <c r="G52" s="100"/>
      <c r="H52" s="114"/>
      <c r="I52" s="115"/>
      <c r="J52" s="97"/>
      <c r="K52" s="98"/>
      <c r="L52" s="98"/>
      <c r="M52" s="98"/>
    </row>
    <row r="53" spans="2:13">
      <c r="B53" s="86"/>
      <c r="C53" s="87"/>
      <c r="D53" s="100"/>
      <c r="E53" s="100"/>
      <c r="F53" s="87"/>
      <c r="G53" s="100"/>
      <c r="H53" s="114"/>
      <c r="I53" s="115"/>
      <c r="J53" s="97"/>
      <c r="K53" s="98"/>
      <c r="L53" s="98"/>
      <c r="M53" s="98"/>
    </row>
    <row r="54" spans="2:13">
      <c r="B54" s="86"/>
      <c r="C54" s="87"/>
      <c r="D54" s="100"/>
      <c r="E54" s="100"/>
      <c r="F54" s="87"/>
      <c r="G54" s="100"/>
      <c r="H54" s="114"/>
      <c r="I54" s="115"/>
      <c r="J54" s="97"/>
      <c r="K54" s="98"/>
      <c r="L54" s="98"/>
      <c r="M54" s="98"/>
    </row>
    <row r="55" spans="2:13">
      <c r="B55" s="86"/>
      <c r="C55" s="87"/>
      <c r="D55" s="100"/>
      <c r="E55" s="100"/>
      <c r="F55" s="87"/>
      <c r="G55" s="100"/>
      <c r="H55" s="114"/>
      <c r="I55" s="115"/>
      <c r="J55" s="97"/>
      <c r="K55" s="98"/>
      <c r="L55" s="98"/>
      <c r="M55" s="98"/>
    </row>
    <row r="56" spans="2:13">
      <c r="C56" s="1"/>
      <c r="D56" s="1"/>
      <c r="E56" s="1"/>
    </row>
    <row r="57" spans="2:13">
      <c r="C57" s="1"/>
      <c r="D57" s="1"/>
      <c r="E57" s="1"/>
    </row>
    <row r="58" spans="2:13">
      <c r="C58" s="1"/>
      <c r="D58" s="1"/>
      <c r="E58" s="1"/>
    </row>
    <row r="59" spans="2:13">
      <c r="B59" s="102"/>
      <c r="C59" s="1"/>
      <c r="D59" s="1"/>
      <c r="E59" s="1"/>
    </row>
    <row r="60" spans="2:13">
      <c r="B60" s="102"/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187</v>
      </c>
      <c r="C1" s="81" t="s" vm="1">
        <v>241</v>
      </c>
    </row>
    <row r="2" spans="2:55">
      <c r="B2" s="57" t="s">
        <v>186</v>
      </c>
      <c r="C2" s="81" t="s">
        <v>242</v>
      </c>
    </row>
    <row r="3" spans="2:55">
      <c r="B3" s="57" t="s">
        <v>188</v>
      </c>
      <c r="C3" s="81" t="s">
        <v>243</v>
      </c>
    </row>
    <row r="4" spans="2:55">
      <c r="B4" s="57" t="s">
        <v>189</v>
      </c>
      <c r="C4" s="81">
        <v>9606</v>
      </c>
    </row>
    <row r="6" spans="2:55" ht="26.25" customHeight="1">
      <c r="B6" s="151" t="s">
        <v>219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55" ht="26.25" customHeight="1">
      <c r="B7" s="151" t="s">
        <v>104</v>
      </c>
      <c r="C7" s="152"/>
      <c r="D7" s="152"/>
      <c r="E7" s="152"/>
      <c r="F7" s="152"/>
      <c r="G7" s="152"/>
      <c r="H7" s="152"/>
      <c r="I7" s="152"/>
      <c r="J7" s="152"/>
      <c r="K7" s="153"/>
    </row>
    <row r="8" spans="2:55" s="3" customFormat="1" ht="78.75">
      <c r="B8" s="23" t="s">
        <v>124</v>
      </c>
      <c r="C8" s="31" t="s">
        <v>50</v>
      </c>
      <c r="D8" s="31" t="s">
        <v>109</v>
      </c>
      <c r="E8" s="31" t="s">
        <v>110</v>
      </c>
      <c r="F8" s="31" t="s">
        <v>0</v>
      </c>
      <c r="G8" s="31" t="s">
        <v>113</v>
      </c>
      <c r="H8" s="31" t="s">
        <v>118</v>
      </c>
      <c r="I8" s="31" t="s">
        <v>63</v>
      </c>
      <c r="J8" s="73" t="s">
        <v>190</v>
      </c>
      <c r="K8" s="32" t="s">
        <v>192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67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V12" s="1"/>
    </row>
    <row r="13" spans="2:5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V13" s="1"/>
    </row>
    <row r="14" spans="2:5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V14" s="1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V15" s="1"/>
    </row>
    <row r="16" spans="2:5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V16" s="1"/>
    </row>
    <row r="17" spans="2:2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V17" s="1"/>
    </row>
    <row r="18" spans="2:2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V18" s="1"/>
    </row>
    <row r="19" spans="2:2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V19" s="1"/>
    </row>
    <row r="20" spans="2:2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V20" s="1"/>
    </row>
    <row r="21" spans="2:2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V21" s="1"/>
    </row>
    <row r="22" spans="2:22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V22" s="1"/>
    </row>
    <row r="23" spans="2:2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V23" s="1"/>
    </row>
    <row r="24" spans="2:2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V24" s="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V25" s="1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V26" s="1"/>
    </row>
    <row r="27" spans="2:2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V27" s="1"/>
    </row>
    <row r="28" spans="2:2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V28" s="1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V29" s="1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V30" s="1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V31" s="1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V32" s="1"/>
    </row>
    <row r="33" spans="2:2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V33" s="1"/>
    </row>
    <row r="34" spans="2:2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V34" s="1"/>
    </row>
    <row r="35" spans="2:2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V35" s="1"/>
    </row>
    <row r="36" spans="2:2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V36" s="1"/>
    </row>
    <row r="37" spans="2:22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22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22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22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22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22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22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22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22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22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22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22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C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5703125" style="2" bestFit="1" customWidth="1"/>
    <col min="3" max="3" width="26.1406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7.28515625" style="1" bestFit="1" customWidth="1"/>
    <col min="8" max="8" width="7.28515625" style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11.28515625" style="1" customWidth="1"/>
    <col min="13" max="13" width="7.5703125" style="1" customWidth="1"/>
    <col min="14" max="14" width="7.8554687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5">
      <c r="B1" s="57" t="s">
        <v>187</v>
      </c>
      <c r="C1" s="81" t="s" vm="1">
        <v>241</v>
      </c>
    </row>
    <row r="2" spans="2:55">
      <c r="B2" s="57" t="s">
        <v>186</v>
      </c>
      <c r="C2" s="81" t="s">
        <v>242</v>
      </c>
    </row>
    <row r="3" spans="2:55">
      <c r="B3" s="57" t="s">
        <v>188</v>
      </c>
      <c r="C3" s="81" t="s">
        <v>243</v>
      </c>
    </row>
    <row r="4" spans="2:55">
      <c r="B4" s="57" t="s">
        <v>189</v>
      </c>
      <c r="C4" s="81">
        <v>9606</v>
      </c>
    </row>
    <row r="6" spans="2:55" ht="26.25" customHeight="1">
      <c r="B6" s="151" t="s">
        <v>219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55" ht="26.25" customHeight="1">
      <c r="B7" s="151" t="s">
        <v>105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</row>
    <row r="8" spans="2:55" s="3" customFormat="1" ht="63">
      <c r="B8" s="23" t="s">
        <v>124</v>
      </c>
      <c r="C8" s="31" t="s">
        <v>50</v>
      </c>
      <c r="D8" s="73" t="s">
        <v>69</v>
      </c>
      <c r="E8" s="31" t="s">
        <v>109</v>
      </c>
      <c r="F8" s="31" t="s">
        <v>110</v>
      </c>
      <c r="G8" s="31" t="s">
        <v>0</v>
      </c>
      <c r="H8" s="31" t="s">
        <v>113</v>
      </c>
      <c r="I8" s="31" t="s">
        <v>118</v>
      </c>
      <c r="J8" s="31" t="s">
        <v>63</v>
      </c>
      <c r="K8" s="73" t="s">
        <v>190</v>
      </c>
      <c r="L8" s="32" t="s">
        <v>192</v>
      </c>
      <c r="M8" s="1"/>
      <c r="BC8" s="1"/>
    </row>
    <row r="9" spans="2:55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67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BC9" s="1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BC10" s="1"/>
    </row>
    <row r="11" spans="2:55" s="4" customFormat="1" ht="18" customHeight="1">
      <c r="B11" s="123" t="s">
        <v>53</v>
      </c>
      <c r="C11" s="124"/>
      <c r="D11" s="124"/>
      <c r="E11" s="124"/>
      <c r="F11" s="124"/>
      <c r="G11" s="125"/>
      <c r="H11" s="128"/>
      <c r="I11" s="125">
        <v>0.93041000000000018</v>
      </c>
      <c r="J11" s="124"/>
      <c r="K11" s="126">
        <v>1</v>
      </c>
      <c r="L11" s="126">
        <v>5.7941698927028273E-6</v>
      </c>
      <c r="M11" s="1"/>
      <c r="BC11" s="1"/>
    </row>
    <row r="12" spans="2:55" ht="18.75" customHeight="1">
      <c r="B12" s="127" t="s">
        <v>749</v>
      </c>
      <c r="C12" s="124"/>
      <c r="D12" s="124"/>
      <c r="E12" s="124"/>
      <c r="F12" s="124"/>
      <c r="G12" s="125"/>
      <c r="H12" s="128"/>
      <c r="I12" s="125">
        <v>0.93041000000000018</v>
      </c>
      <c r="J12" s="124"/>
      <c r="K12" s="126">
        <v>1</v>
      </c>
      <c r="L12" s="126">
        <v>5.7941698927028273E-6</v>
      </c>
    </row>
    <row r="13" spans="2:55">
      <c r="B13" s="86" t="s">
        <v>694</v>
      </c>
      <c r="C13" s="87" t="s">
        <v>695</v>
      </c>
      <c r="D13" s="100" t="s">
        <v>590</v>
      </c>
      <c r="E13" s="100" t="s">
        <v>171</v>
      </c>
      <c r="F13" s="113">
        <v>42731</v>
      </c>
      <c r="G13" s="97">
        <v>104.50000000000001</v>
      </c>
      <c r="H13" s="99">
        <v>231.56</v>
      </c>
      <c r="I13" s="97">
        <v>0.93041000000000018</v>
      </c>
      <c r="J13" s="136">
        <v>5.1593269275393523E-6</v>
      </c>
      <c r="K13" s="98">
        <v>1</v>
      </c>
      <c r="L13" s="98">
        <v>5.7941698927028273E-6</v>
      </c>
    </row>
    <row r="14" spans="2:55">
      <c r="B14" s="103"/>
      <c r="C14" s="87"/>
      <c r="D14" s="87"/>
      <c r="E14" s="87"/>
      <c r="F14" s="87"/>
      <c r="G14" s="97"/>
      <c r="H14" s="99"/>
      <c r="I14" s="87"/>
      <c r="J14" s="87"/>
      <c r="K14" s="98"/>
      <c r="L14" s="87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5">
      <c r="B16" s="135" t="s">
        <v>747</v>
      </c>
      <c r="C16" s="103"/>
      <c r="D16" s="103"/>
      <c r="E16" s="103"/>
      <c r="F16" s="103"/>
      <c r="G16" s="103"/>
      <c r="H16" s="103"/>
      <c r="I16" s="103"/>
      <c r="J16" s="97"/>
      <c r="K16" s="103"/>
      <c r="L16" s="103"/>
    </row>
    <row r="17" spans="2:12">
      <c r="B17" s="131" t="s">
        <v>120</v>
      </c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34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conditionalFormatting sqref="B16">
    <cfRule type="cellIs" dxfId="13" priority="2" operator="equal">
      <formula>"NR3"</formula>
    </cfRule>
  </conditionalFormatting>
  <conditionalFormatting sqref="B16">
    <cfRule type="containsText" dxfId="12" priority="1" operator="containsText" text="הפרשה ">
      <formula>NOT(ISERROR(SEARCH("הפרשה ",B16)))</formula>
    </cfRule>
  </conditionalFormatting>
  <dataValidations count="1">
    <dataValidation allowBlank="1" showInputMessage="1" showErrorMessage="1" sqref="C5:C1048576 AD1:XFD2 B1:B15 A1:A1048576 B18:B1048576 D3:XFD1048576 D1:AB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92</v>
      </c>
      <c r="C6" s="14" t="s">
        <v>50</v>
      </c>
      <c r="E6" s="14" t="s">
        <v>125</v>
      </c>
      <c r="I6" s="14" t="s">
        <v>15</v>
      </c>
      <c r="J6" s="14" t="s">
        <v>70</v>
      </c>
      <c r="M6" s="14" t="s">
        <v>109</v>
      </c>
      <c r="Q6" s="14" t="s">
        <v>17</v>
      </c>
      <c r="R6" s="14" t="s">
        <v>19</v>
      </c>
      <c r="U6" s="14" t="s">
        <v>66</v>
      </c>
      <c r="W6" s="15" t="s">
        <v>62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94</v>
      </c>
      <c r="C8" s="31" t="s">
        <v>50</v>
      </c>
      <c r="D8" s="31" t="s">
        <v>127</v>
      </c>
      <c r="I8" s="31" t="s">
        <v>15</v>
      </c>
      <c r="J8" s="31" t="s">
        <v>70</v>
      </c>
      <c r="K8" s="31" t="s">
        <v>110</v>
      </c>
      <c r="L8" s="31" t="s">
        <v>18</v>
      </c>
      <c r="M8" s="31" t="s">
        <v>109</v>
      </c>
      <c r="Q8" s="31" t="s">
        <v>17</v>
      </c>
      <c r="R8" s="31" t="s">
        <v>19</v>
      </c>
      <c r="S8" s="31" t="s">
        <v>0</v>
      </c>
      <c r="T8" s="31" t="s">
        <v>113</v>
      </c>
      <c r="U8" s="31" t="s">
        <v>66</v>
      </c>
      <c r="V8" s="31" t="s">
        <v>63</v>
      </c>
      <c r="W8" s="32" t="s">
        <v>119</v>
      </c>
    </row>
    <row r="9" spans="2:25" ht="31.5">
      <c r="B9" s="49" t="str">
        <f>'תעודות חוב מסחריות '!B7:T7</f>
        <v>2. תעודות חוב מסחריות</v>
      </c>
      <c r="C9" s="14" t="s">
        <v>50</v>
      </c>
      <c r="D9" s="14" t="s">
        <v>127</v>
      </c>
      <c r="E9" s="42" t="s">
        <v>125</v>
      </c>
      <c r="G9" s="14" t="s">
        <v>69</v>
      </c>
      <c r="I9" s="14" t="s">
        <v>15</v>
      </c>
      <c r="J9" s="14" t="s">
        <v>70</v>
      </c>
      <c r="K9" s="14" t="s">
        <v>110</v>
      </c>
      <c r="L9" s="14" t="s">
        <v>18</v>
      </c>
      <c r="M9" s="14" t="s">
        <v>109</v>
      </c>
      <c r="Q9" s="14" t="s">
        <v>17</v>
      </c>
      <c r="R9" s="14" t="s">
        <v>19</v>
      </c>
      <c r="S9" s="14" t="s">
        <v>0</v>
      </c>
      <c r="T9" s="14" t="s">
        <v>113</v>
      </c>
      <c r="U9" s="14" t="s">
        <v>66</v>
      </c>
      <c r="V9" s="14" t="s">
        <v>63</v>
      </c>
      <c r="W9" s="39" t="s">
        <v>119</v>
      </c>
    </row>
    <row r="10" spans="2:25" ht="31.5">
      <c r="B10" s="49" t="str">
        <f>'אג"ח קונצרני'!B7:T7</f>
        <v>3. אג"ח קונצרני</v>
      </c>
      <c r="C10" s="31" t="s">
        <v>50</v>
      </c>
      <c r="D10" s="14" t="s">
        <v>127</v>
      </c>
      <c r="E10" s="42" t="s">
        <v>125</v>
      </c>
      <c r="G10" s="31" t="s">
        <v>69</v>
      </c>
      <c r="I10" s="31" t="s">
        <v>15</v>
      </c>
      <c r="J10" s="31" t="s">
        <v>70</v>
      </c>
      <c r="K10" s="31" t="s">
        <v>110</v>
      </c>
      <c r="L10" s="31" t="s">
        <v>18</v>
      </c>
      <c r="M10" s="31" t="s">
        <v>109</v>
      </c>
      <c r="Q10" s="31" t="s">
        <v>17</v>
      </c>
      <c r="R10" s="31" t="s">
        <v>19</v>
      </c>
      <c r="S10" s="31" t="s">
        <v>0</v>
      </c>
      <c r="T10" s="31" t="s">
        <v>113</v>
      </c>
      <c r="U10" s="31" t="s">
        <v>66</v>
      </c>
      <c r="V10" s="14" t="s">
        <v>63</v>
      </c>
      <c r="W10" s="32" t="s">
        <v>119</v>
      </c>
    </row>
    <row r="11" spans="2:25" ht="31.5">
      <c r="B11" s="49" t="str">
        <f>מניות!B7</f>
        <v>4. מניות</v>
      </c>
      <c r="C11" s="31" t="s">
        <v>50</v>
      </c>
      <c r="D11" s="14" t="s">
        <v>127</v>
      </c>
      <c r="E11" s="42" t="s">
        <v>125</v>
      </c>
      <c r="H11" s="31" t="s">
        <v>109</v>
      </c>
      <c r="S11" s="31" t="s">
        <v>0</v>
      </c>
      <c r="T11" s="14" t="s">
        <v>113</v>
      </c>
      <c r="U11" s="14" t="s">
        <v>66</v>
      </c>
      <c r="V11" s="14" t="s">
        <v>63</v>
      </c>
      <c r="W11" s="15" t="s">
        <v>119</v>
      </c>
    </row>
    <row r="12" spans="2:25" ht="31.5">
      <c r="B12" s="49" t="str">
        <f>'תעודות סל'!B7:M7</f>
        <v>5. תעודות סל</v>
      </c>
      <c r="C12" s="31" t="s">
        <v>50</v>
      </c>
      <c r="D12" s="14" t="s">
        <v>127</v>
      </c>
      <c r="E12" s="42" t="s">
        <v>125</v>
      </c>
      <c r="H12" s="31" t="s">
        <v>109</v>
      </c>
      <c r="S12" s="31" t="s">
        <v>0</v>
      </c>
      <c r="T12" s="31" t="s">
        <v>113</v>
      </c>
      <c r="U12" s="31" t="s">
        <v>66</v>
      </c>
      <c r="V12" s="31" t="s">
        <v>63</v>
      </c>
      <c r="W12" s="32" t="s">
        <v>119</v>
      </c>
    </row>
    <row r="13" spans="2:25" ht="31.5">
      <c r="B13" s="49" t="str">
        <f>'קרנות נאמנות'!B7:O7</f>
        <v>6. קרנות נאמנות</v>
      </c>
      <c r="C13" s="31" t="s">
        <v>50</v>
      </c>
      <c r="D13" s="31" t="s">
        <v>127</v>
      </c>
      <c r="G13" s="31" t="s">
        <v>69</v>
      </c>
      <c r="H13" s="31" t="s">
        <v>109</v>
      </c>
      <c r="S13" s="31" t="s">
        <v>0</v>
      </c>
      <c r="T13" s="31" t="s">
        <v>113</v>
      </c>
      <c r="U13" s="31" t="s">
        <v>66</v>
      </c>
      <c r="V13" s="31" t="s">
        <v>63</v>
      </c>
      <c r="W13" s="32" t="s">
        <v>119</v>
      </c>
    </row>
    <row r="14" spans="2:25" ht="31.5">
      <c r="B14" s="49" t="str">
        <f>'כתבי אופציה'!B7:L7</f>
        <v>7. כתבי אופציה</v>
      </c>
      <c r="C14" s="31" t="s">
        <v>50</v>
      </c>
      <c r="D14" s="31" t="s">
        <v>127</v>
      </c>
      <c r="G14" s="31" t="s">
        <v>69</v>
      </c>
      <c r="H14" s="31" t="s">
        <v>109</v>
      </c>
      <c r="S14" s="31" t="s">
        <v>0</v>
      </c>
      <c r="T14" s="31" t="s">
        <v>113</v>
      </c>
      <c r="U14" s="31" t="s">
        <v>66</v>
      </c>
      <c r="V14" s="31" t="s">
        <v>63</v>
      </c>
      <c r="W14" s="32" t="s">
        <v>119</v>
      </c>
    </row>
    <row r="15" spans="2:25" ht="31.5">
      <c r="B15" s="49" t="str">
        <f>אופציות!B7</f>
        <v>8. אופציות</v>
      </c>
      <c r="C15" s="31" t="s">
        <v>50</v>
      </c>
      <c r="D15" s="31" t="s">
        <v>127</v>
      </c>
      <c r="G15" s="31" t="s">
        <v>69</v>
      </c>
      <c r="H15" s="31" t="s">
        <v>109</v>
      </c>
      <c r="S15" s="31" t="s">
        <v>0</v>
      </c>
      <c r="T15" s="31" t="s">
        <v>113</v>
      </c>
      <c r="U15" s="31" t="s">
        <v>66</v>
      </c>
      <c r="V15" s="31" t="s">
        <v>63</v>
      </c>
      <c r="W15" s="32" t="s">
        <v>119</v>
      </c>
    </row>
    <row r="16" spans="2:25" ht="31.5">
      <c r="B16" s="49" t="str">
        <f>'חוזים עתידיים'!B7:I7</f>
        <v>9. חוזים עתידיים</v>
      </c>
      <c r="C16" s="31" t="s">
        <v>50</v>
      </c>
      <c r="D16" s="31" t="s">
        <v>127</v>
      </c>
      <c r="G16" s="31" t="s">
        <v>69</v>
      </c>
      <c r="H16" s="31" t="s">
        <v>109</v>
      </c>
      <c r="S16" s="31" t="s">
        <v>0</v>
      </c>
      <c r="T16" s="32" t="s">
        <v>113</v>
      </c>
    </row>
    <row r="17" spans="2:25" ht="31.5">
      <c r="B17" s="49" t="str">
        <f>'מוצרים מובנים'!B7:Q7</f>
        <v>10. מוצרים מובנים</v>
      </c>
      <c r="C17" s="31" t="s">
        <v>50</v>
      </c>
      <c r="F17" s="14" t="s">
        <v>55</v>
      </c>
      <c r="I17" s="31" t="s">
        <v>15</v>
      </c>
      <c r="J17" s="31" t="s">
        <v>70</v>
      </c>
      <c r="K17" s="31" t="s">
        <v>110</v>
      </c>
      <c r="L17" s="31" t="s">
        <v>18</v>
      </c>
      <c r="M17" s="31" t="s">
        <v>109</v>
      </c>
      <c r="Q17" s="31" t="s">
        <v>17</v>
      </c>
      <c r="R17" s="31" t="s">
        <v>19</v>
      </c>
      <c r="S17" s="31" t="s">
        <v>0</v>
      </c>
      <c r="T17" s="31" t="s">
        <v>113</v>
      </c>
      <c r="U17" s="31" t="s">
        <v>66</v>
      </c>
      <c r="V17" s="31" t="s">
        <v>63</v>
      </c>
      <c r="W17" s="32" t="s">
        <v>119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50</v>
      </c>
      <c r="I19" s="31" t="s">
        <v>15</v>
      </c>
      <c r="J19" s="31" t="s">
        <v>70</v>
      </c>
      <c r="K19" s="31" t="s">
        <v>110</v>
      </c>
      <c r="L19" s="31" t="s">
        <v>18</v>
      </c>
      <c r="M19" s="31" t="s">
        <v>109</v>
      </c>
      <c r="Q19" s="31" t="s">
        <v>17</v>
      </c>
      <c r="R19" s="31" t="s">
        <v>19</v>
      </c>
      <c r="S19" s="31" t="s">
        <v>0</v>
      </c>
      <c r="T19" s="31" t="s">
        <v>113</v>
      </c>
      <c r="U19" s="31" t="s">
        <v>118</v>
      </c>
      <c r="V19" s="31" t="s">
        <v>63</v>
      </c>
      <c r="W19" s="32" t="s">
        <v>119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50</v>
      </c>
      <c r="D20" s="42" t="s">
        <v>126</v>
      </c>
      <c r="E20" s="42" t="s">
        <v>125</v>
      </c>
      <c r="G20" s="31" t="s">
        <v>69</v>
      </c>
      <c r="I20" s="31" t="s">
        <v>15</v>
      </c>
      <c r="J20" s="31" t="s">
        <v>70</v>
      </c>
      <c r="K20" s="31" t="s">
        <v>110</v>
      </c>
      <c r="L20" s="31" t="s">
        <v>18</v>
      </c>
      <c r="M20" s="31" t="s">
        <v>109</v>
      </c>
      <c r="Q20" s="31" t="s">
        <v>17</v>
      </c>
      <c r="R20" s="31" t="s">
        <v>19</v>
      </c>
      <c r="S20" s="31" t="s">
        <v>0</v>
      </c>
      <c r="T20" s="31" t="s">
        <v>113</v>
      </c>
      <c r="U20" s="31" t="s">
        <v>118</v>
      </c>
      <c r="V20" s="31" t="s">
        <v>63</v>
      </c>
      <c r="W20" s="32" t="s">
        <v>119</v>
      </c>
    </row>
    <row r="21" spans="2:25" ht="31.5">
      <c r="B21" s="49" t="str">
        <f>'לא סחיר - אג"ח קונצרני'!B7:S7</f>
        <v>3. אג"ח קונצרני</v>
      </c>
      <c r="C21" s="31" t="s">
        <v>50</v>
      </c>
      <c r="D21" s="42" t="s">
        <v>126</v>
      </c>
      <c r="E21" s="42" t="s">
        <v>125</v>
      </c>
      <c r="G21" s="31" t="s">
        <v>69</v>
      </c>
      <c r="I21" s="31" t="s">
        <v>15</v>
      </c>
      <c r="J21" s="31" t="s">
        <v>70</v>
      </c>
      <c r="K21" s="31" t="s">
        <v>110</v>
      </c>
      <c r="L21" s="31" t="s">
        <v>18</v>
      </c>
      <c r="M21" s="31" t="s">
        <v>109</v>
      </c>
      <c r="Q21" s="31" t="s">
        <v>17</v>
      </c>
      <c r="R21" s="31" t="s">
        <v>19</v>
      </c>
      <c r="S21" s="31" t="s">
        <v>0</v>
      </c>
      <c r="T21" s="31" t="s">
        <v>113</v>
      </c>
      <c r="U21" s="31" t="s">
        <v>118</v>
      </c>
      <c r="V21" s="31" t="s">
        <v>63</v>
      </c>
      <c r="W21" s="32" t="s">
        <v>119</v>
      </c>
    </row>
    <row r="22" spans="2:25" ht="31.5">
      <c r="B22" s="49" t="str">
        <f>'לא סחיר - מניות'!B7:M7</f>
        <v>4. מניות</v>
      </c>
      <c r="C22" s="31" t="s">
        <v>50</v>
      </c>
      <c r="D22" s="42" t="s">
        <v>126</v>
      </c>
      <c r="E22" s="42" t="s">
        <v>125</v>
      </c>
      <c r="G22" s="31" t="s">
        <v>69</v>
      </c>
      <c r="H22" s="31" t="s">
        <v>109</v>
      </c>
      <c r="S22" s="31" t="s">
        <v>0</v>
      </c>
      <c r="T22" s="31" t="s">
        <v>113</v>
      </c>
      <c r="U22" s="31" t="s">
        <v>118</v>
      </c>
      <c r="V22" s="31" t="s">
        <v>63</v>
      </c>
      <c r="W22" s="32" t="s">
        <v>119</v>
      </c>
    </row>
    <row r="23" spans="2:25" ht="31.5">
      <c r="B23" s="49" t="str">
        <f>'לא סחיר - קרנות השקעה'!B7:K7</f>
        <v>5. קרנות השקעה</v>
      </c>
      <c r="C23" s="31" t="s">
        <v>50</v>
      </c>
      <c r="G23" s="31" t="s">
        <v>69</v>
      </c>
      <c r="H23" s="31" t="s">
        <v>109</v>
      </c>
      <c r="K23" s="31" t="s">
        <v>110</v>
      </c>
      <c r="S23" s="31" t="s">
        <v>0</v>
      </c>
      <c r="T23" s="31" t="s">
        <v>113</v>
      </c>
      <c r="U23" s="31" t="s">
        <v>118</v>
      </c>
      <c r="V23" s="31" t="s">
        <v>63</v>
      </c>
      <c r="W23" s="32" t="s">
        <v>119</v>
      </c>
    </row>
    <row r="24" spans="2:25" ht="31.5">
      <c r="B24" s="49" t="str">
        <f>'לא סחיר - כתבי אופציה'!B7:L7</f>
        <v>6. כתבי אופציה</v>
      </c>
      <c r="C24" s="31" t="s">
        <v>50</v>
      </c>
      <c r="G24" s="31" t="s">
        <v>69</v>
      </c>
      <c r="H24" s="31" t="s">
        <v>109</v>
      </c>
      <c r="K24" s="31" t="s">
        <v>110</v>
      </c>
      <c r="S24" s="31" t="s">
        <v>0</v>
      </c>
      <c r="T24" s="31" t="s">
        <v>113</v>
      </c>
      <c r="U24" s="31" t="s">
        <v>118</v>
      </c>
      <c r="V24" s="31" t="s">
        <v>63</v>
      </c>
      <c r="W24" s="32" t="s">
        <v>119</v>
      </c>
    </row>
    <row r="25" spans="2:25" ht="31.5">
      <c r="B25" s="49" t="str">
        <f>'לא סחיר - אופציות'!B7:L7</f>
        <v>7. אופציות</v>
      </c>
      <c r="C25" s="31" t="s">
        <v>50</v>
      </c>
      <c r="G25" s="31" t="s">
        <v>69</v>
      </c>
      <c r="H25" s="31" t="s">
        <v>109</v>
      </c>
      <c r="K25" s="31" t="s">
        <v>110</v>
      </c>
      <c r="S25" s="31" t="s">
        <v>0</v>
      </c>
      <c r="T25" s="31" t="s">
        <v>113</v>
      </c>
      <c r="U25" s="31" t="s">
        <v>118</v>
      </c>
      <c r="V25" s="31" t="s">
        <v>63</v>
      </c>
      <c r="W25" s="32" t="s">
        <v>119</v>
      </c>
    </row>
    <row r="26" spans="2:25" ht="31.5">
      <c r="B26" s="49" t="str">
        <f>'לא סחיר - חוזים עתידיים'!B7:K7</f>
        <v>8. חוזים עתידיים</v>
      </c>
      <c r="C26" s="31" t="s">
        <v>50</v>
      </c>
      <c r="G26" s="31" t="s">
        <v>69</v>
      </c>
      <c r="H26" s="31" t="s">
        <v>109</v>
      </c>
      <c r="K26" s="31" t="s">
        <v>110</v>
      </c>
      <c r="S26" s="31" t="s">
        <v>0</v>
      </c>
      <c r="T26" s="31" t="s">
        <v>113</v>
      </c>
      <c r="U26" s="31" t="s">
        <v>118</v>
      </c>
      <c r="V26" s="32" t="s">
        <v>119</v>
      </c>
    </row>
    <row r="27" spans="2:25" ht="31.5">
      <c r="B27" s="49" t="str">
        <f>'לא סחיר - מוצרים מובנים'!B7:Q7</f>
        <v>9. מוצרים מובנים</v>
      </c>
      <c r="C27" s="31" t="s">
        <v>50</v>
      </c>
      <c r="F27" s="31" t="s">
        <v>55</v>
      </c>
      <c r="I27" s="31" t="s">
        <v>15</v>
      </c>
      <c r="J27" s="31" t="s">
        <v>70</v>
      </c>
      <c r="K27" s="31" t="s">
        <v>110</v>
      </c>
      <c r="L27" s="31" t="s">
        <v>18</v>
      </c>
      <c r="M27" s="31" t="s">
        <v>109</v>
      </c>
      <c r="Q27" s="31" t="s">
        <v>17</v>
      </c>
      <c r="R27" s="31" t="s">
        <v>19</v>
      </c>
      <c r="S27" s="31" t="s">
        <v>0</v>
      </c>
      <c r="T27" s="31" t="s">
        <v>113</v>
      </c>
      <c r="U27" s="31" t="s">
        <v>118</v>
      </c>
      <c r="V27" s="31" t="s">
        <v>63</v>
      </c>
      <c r="W27" s="32" t="s">
        <v>119</v>
      </c>
    </row>
    <row r="28" spans="2:25" ht="31.5">
      <c r="B28" s="53" t="str">
        <f>הלוואות!B6</f>
        <v>1.ד. הלוואות:</v>
      </c>
      <c r="C28" s="31" t="s">
        <v>50</v>
      </c>
      <c r="I28" s="31" t="s">
        <v>15</v>
      </c>
      <c r="J28" s="31" t="s">
        <v>70</v>
      </c>
      <c r="L28" s="31" t="s">
        <v>18</v>
      </c>
      <c r="M28" s="31" t="s">
        <v>109</v>
      </c>
      <c r="Q28" s="14" t="s">
        <v>42</v>
      </c>
      <c r="R28" s="31" t="s">
        <v>19</v>
      </c>
      <c r="S28" s="31" t="s">
        <v>0</v>
      </c>
      <c r="T28" s="31" t="s">
        <v>113</v>
      </c>
      <c r="U28" s="31" t="s">
        <v>118</v>
      </c>
      <c r="V28" s="32" t="s">
        <v>119</v>
      </c>
    </row>
    <row r="29" spans="2:25" ht="47.25">
      <c r="B29" s="53" t="str">
        <f>'פקדונות מעל 3 חודשים'!B6:O6</f>
        <v>1.ה. פקדונות מעל 3 חודשים:</v>
      </c>
      <c r="C29" s="31" t="s">
        <v>50</v>
      </c>
      <c r="E29" s="31" t="s">
        <v>125</v>
      </c>
      <c r="I29" s="31" t="s">
        <v>15</v>
      </c>
      <c r="J29" s="31" t="s">
        <v>70</v>
      </c>
      <c r="L29" s="31" t="s">
        <v>18</v>
      </c>
      <c r="M29" s="31" t="s">
        <v>109</v>
      </c>
      <c r="O29" s="50" t="s">
        <v>57</v>
      </c>
      <c r="P29" s="51"/>
      <c r="R29" s="31" t="s">
        <v>19</v>
      </c>
      <c r="S29" s="31" t="s">
        <v>0</v>
      </c>
      <c r="T29" s="31" t="s">
        <v>113</v>
      </c>
      <c r="U29" s="31" t="s">
        <v>118</v>
      </c>
      <c r="V29" s="32" t="s">
        <v>119</v>
      </c>
    </row>
    <row r="30" spans="2:25" ht="63">
      <c r="B30" s="53" t="str">
        <f>'זכויות מקרקעין'!B6</f>
        <v>1. ו. זכויות במקרקעין:</v>
      </c>
      <c r="C30" s="14" t="s">
        <v>59</v>
      </c>
      <c r="N30" s="50" t="s">
        <v>93</v>
      </c>
      <c r="P30" s="51" t="s">
        <v>60</v>
      </c>
      <c r="U30" s="31" t="s">
        <v>118</v>
      </c>
      <c r="V30" s="15" t="s">
        <v>62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61</v>
      </c>
      <c r="R31" s="14" t="s">
        <v>58</v>
      </c>
      <c r="U31" s="31" t="s">
        <v>118</v>
      </c>
      <c r="V31" s="15" t="s">
        <v>62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115</v>
      </c>
      <c r="Y32" s="15" t="s">
        <v>114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187</v>
      </c>
      <c r="C1" s="81" t="s" vm="1">
        <v>241</v>
      </c>
    </row>
    <row r="2" spans="2:54">
      <c r="B2" s="57" t="s">
        <v>186</v>
      </c>
      <c r="C2" s="81" t="s">
        <v>242</v>
      </c>
    </row>
    <row r="3" spans="2:54">
      <c r="B3" s="57" t="s">
        <v>188</v>
      </c>
      <c r="C3" s="81" t="s">
        <v>243</v>
      </c>
    </row>
    <row r="4" spans="2:54">
      <c r="B4" s="57" t="s">
        <v>189</v>
      </c>
      <c r="C4" s="81">
        <v>9606</v>
      </c>
    </row>
    <row r="6" spans="2:54" ht="26.25" customHeight="1">
      <c r="B6" s="151" t="s">
        <v>219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54" ht="26.25" customHeight="1">
      <c r="B7" s="151" t="s">
        <v>106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</row>
    <row r="8" spans="2:54" s="3" customFormat="1" ht="78.75">
      <c r="B8" s="23" t="s">
        <v>124</v>
      </c>
      <c r="C8" s="31" t="s">
        <v>50</v>
      </c>
      <c r="D8" s="73" t="s">
        <v>69</v>
      </c>
      <c r="E8" s="31" t="s">
        <v>109</v>
      </c>
      <c r="F8" s="31" t="s">
        <v>110</v>
      </c>
      <c r="G8" s="31" t="s">
        <v>0</v>
      </c>
      <c r="H8" s="31" t="s">
        <v>113</v>
      </c>
      <c r="I8" s="31" t="s">
        <v>118</v>
      </c>
      <c r="J8" s="31" t="s">
        <v>63</v>
      </c>
      <c r="K8" s="73" t="s">
        <v>190</v>
      </c>
      <c r="L8" s="32" t="s">
        <v>192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67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12" t="s">
        <v>120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26.14062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5.710937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187</v>
      </c>
      <c r="C1" s="81" t="s" vm="1">
        <v>241</v>
      </c>
    </row>
    <row r="2" spans="2:51">
      <c r="B2" s="57" t="s">
        <v>186</v>
      </c>
      <c r="C2" s="81" t="s">
        <v>242</v>
      </c>
    </row>
    <row r="3" spans="2:51">
      <c r="B3" s="57" t="s">
        <v>188</v>
      </c>
      <c r="C3" s="81" t="s">
        <v>243</v>
      </c>
    </row>
    <row r="4" spans="2:51">
      <c r="B4" s="57" t="s">
        <v>189</v>
      </c>
      <c r="C4" s="81">
        <v>9606</v>
      </c>
    </row>
    <row r="6" spans="2:51" ht="26.25" customHeight="1">
      <c r="B6" s="151" t="s">
        <v>219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51" ht="26.25" customHeight="1">
      <c r="B7" s="151" t="s">
        <v>107</v>
      </c>
      <c r="C7" s="152"/>
      <c r="D7" s="152"/>
      <c r="E7" s="152"/>
      <c r="F7" s="152"/>
      <c r="G7" s="152"/>
      <c r="H7" s="152"/>
      <c r="I7" s="152"/>
      <c r="J7" s="152"/>
      <c r="K7" s="153"/>
    </row>
    <row r="8" spans="2:51" s="3" customFormat="1" ht="63">
      <c r="B8" s="23" t="s">
        <v>124</v>
      </c>
      <c r="C8" s="31" t="s">
        <v>50</v>
      </c>
      <c r="D8" s="73" t="s">
        <v>69</v>
      </c>
      <c r="E8" s="31" t="s">
        <v>109</v>
      </c>
      <c r="F8" s="31" t="s">
        <v>110</v>
      </c>
      <c r="G8" s="31" t="s">
        <v>0</v>
      </c>
      <c r="H8" s="31" t="s">
        <v>113</v>
      </c>
      <c r="I8" s="31" t="s">
        <v>118</v>
      </c>
      <c r="J8" s="73" t="s">
        <v>190</v>
      </c>
      <c r="K8" s="32" t="s">
        <v>192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67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23" t="s">
        <v>54</v>
      </c>
      <c r="C11" s="124"/>
      <c r="D11" s="124"/>
      <c r="E11" s="124"/>
      <c r="F11" s="124"/>
      <c r="G11" s="125"/>
      <c r="H11" s="128"/>
      <c r="I11" s="125">
        <v>-57.846150000000009</v>
      </c>
      <c r="J11" s="126">
        <v>1</v>
      </c>
      <c r="K11" s="126">
        <v>-3.6023948661210824E-4</v>
      </c>
      <c r="AW11" s="1"/>
    </row>
    <row r="12" spans="2:51" ht="19.5" customHeight="1">
      <c r="B12" s="127" t="s">
        <v>41</v>
      </c>
      <c r="C12" s="124"/>
      <c r="D12" s="124"/>
      <c r="E12" s="124"/>
      <c r="F12" s="124"/>
      <c r="G12" s="125"/>
      <c r="H12" s="128"/>
      <c r="I12" s="125">
        <v>-57.846150000000009</v>
      </c>
      <c r="J12" s="126">
        <v>1</v>
      </c>
      <c r="K12" s="126">
        <v>-3.6023948661210824E-4</v>
      </c>
    </row>
    <row r="13" spans="2:51">
      <c r="B13" s="104" t="s">
        <v>40</v>
      </c>
      <c r="C13" s="85"/>
      <c r="D13" s="85"/>
      <c r="E13" s="85"/>
      <c r="F13" s="85"/>
      <c r="G13" s="94"/>
      <c r="H13" s="96"/>
      <c r="I13" s="94">
        <v>-66.306429999999992</v>
      </c>
      <c r="J13" s="95">
        <v>1.1462548501499232</v>
      </c>
      <c r="K13" s="95">
        <v>-4.1292625874464738E-4</v>
      </c>
    </row>
    <row r="14" spans="2:51">
      <c r="B14" s="90" t="s">
        <v>696</v>
      </c>
      <c r="C14" s="87" t="s">
        <v>697</v>
      </c>
      <c r="D14" s="100"/>
      <c r="E14" s="100" t="s">
        <v>171</v>
      </c>
      <c r="F14" s="113">
        <v>42641</v>
      </c>
      <c r="G14" s="97">
        <v>250727.40000000002</v>
      </c>
      <c r="H14" s="99">
        <v>-2.7418999999999998</v>
      </c>
      <c r="I14" s="97">
        <v>-6.8746400000000012</v>
      </c>
      <c r="J14" s="98">
        <v>0.11884351854012756</v>
      </c>
      <c r="K14" s="98">
        <v>-4.2812128106072119E-5</v>
      </c>
    </row>
    <row r="15" spans="2:51">
      <c r="B15" s="90" t="s">
        <v>698</v>
      </c>
      <c r="C15" s="87" t="s">
        <v>699</v>
      </c>
      <c r="D15" s="100"/>
      <c r="E15" s="100" t="s">
        <v>171</v>
      </c>
      <c r="F15" s="113">
        <v>42648</v>
      </c>
      <c r="G15" s="97">
        <v>377000.00000000006</v>
      </c>
      <c r="H15" s="99">
        <v>-1.9843</v>
      </c>
      <c r="I15" s="97">
        <v>-7.4806700000000008</v>
      </c>
      <c r="J15" s="98">
        <v>0.1293201016835174</v>
      </c>
      <c r="K15" s="98">
        <v>-4.6586207039095941E-5</v>
      </c>
    </row>
    <row r="16" spans="2:51" s="7" customFormat="1">
      <c r="B16" s="90" t="s">
        <v>700</v>
      </c>
      <c r="C16" s="87" t="s">
        <v>701</v>
      </c>
      <c r="D16" s="100"/>
      <c r="E16" s="100" t="s">
        <v>171</v>
      </c>
      <c r="F16" s="113">
        <v>42683</v>
      </c>
      <c r="G16" s="97">
        <v>1897450.0000000002</v>
      </c>
      <c r="H16" s="99">
        <v>-1.3150999999999999</v>
      </c>
      <c r="I16" s="97">
        <v>-24.953470000000006</v>
      </c>
      <c r="J16" s="98">
        <v>0.43137650474577827</v>
      </c>
      <c r="K16" s="98">
        <v>-1.5539885060614482E-4</v>
      </c>
      <c r="AW16" s="1"/>
      <c r="AY16" s="1"/>
    </row>
    <row r="17" spans="2:51" s="7" customFormat="1">
      <c r="B17" s="90" t="s">
        <v>702</v>
      </c>
      <c r="C17" s="87" t="s">
        <v>703</v>
      </c>
      <c r="D17" s="100"/>
      <c r="E17" s="100" t="s">
        <v>171</v>
      </c>
      <c r="F17" s="113">
        <v>42676</v>
      </c>
      <c r="G17" s="97">
        <v>380590.00000000006</v>
      </c>
      <c r="H17" s="99">
        <v>-1.0223</v>
      </c>
      <c r="I17" s="97">
        <v>-3.8907000000000007</v>
      </c>
      <c r="J17" s="98">
        <v>6.7259445961399336E-2</v>
      </c>
      <c r="K17" s="98">
        <v>-2.4229508282949334E-5</v>
      </c>
      <c r="AW17" s="1"/>
      <c r="AY17" s="1"/>
    </row>
    <row r="18" spans="2:51" s="7" customFormat="1">
      <c r="B18" s="90" t="s">
        <v>704</v>
      </c>
      <c r="C18" s="87" t="s">
        <v>705</v>
      </c>
      <c r="D18" s="100"/>
      <c r="E18" s="100" t="s">
        <v>171</v>
      </c>
      <c r="F18" s="113">
        <v>42677</v>
      </c>
      <c r="G18" s="97">
        <v>990184.00000000012</v>
      </c>
      <c r="H18" s="99">
        <v>-0.95599999999999996</v>
      </c>
      <c r="I18" s="97">
        <v>-9.4658300000000022</v>
      </c>
      <c r="J18" s="98">
        <v>0.16363802949720943</v>
      </c>
      <c r="K18" s="98">
        <v>-5.8948879736291741E-5</v>
      </c>
      <c r="AW18" s="1"/>
      <c r="AY18" s="1"/>
    </row>
    <row r="19" spans="2:51">
      <c r="B19" s="90" t="s">
        <v>706</v>
      </c>
      <c r="C19" s="87" t="s">
        <v>707</v>
      </c>
      <c r="D19" s="100"/>
      <c r="E19" s="100" t="s">
        <v>171</v>
      </c>
      <c r="F19" s="113">
        <v>42726</v>
      </c>
      <c r="G19" s="97">
        <v>6597140.0000000009</v>
      </c>
      <c r="H19" s="99">
        <v>-0.53610000000000002</v>
      </c>
      <c r="I19" s="97">
        <v>-35.366600000000005</v>
      </c>
      <c r="J19" s="98">
        <v>0.61139073214034123</v>
      </c>
      <c r="K19" s="98">
        <v>-2.202470834656375E-4</v>
      </c>
    </row>
    <row r="20" spans="2:51">
      <c r="B20" s="90" t="s">
        <v>708</v>
      </c>
      <c r="C20" s="87" t="s">
        <v>709</v>
      </c>
      <c r="D20" s="100"/>
      <c r="E20" s="100" t="s">
        <v>171</v>
      </c>
      <c r="F20" s="113">
        <v>42716</v>
      </c>
      <c r="G20" s="97">
        <v>955625.00000000012</v>
      </c>
      <c r="H20" s="99">
        <v>-0.58360000000000001</v>
      </c>
      <c r="I20" s="97">
        <v>-5.5767900000000008</v>
      </c>
      <c r="J20" s="98">
        <v>9.6407280346228752E-2</v>
      </c>
      <c r="K20" s="98">
        <v>-3.4729709177595038E-5</v>
      </c>
    </row>
    <row r="21" spans="2:51">
      <c r="B21" s="90" t="s">
        <v>710</v>
      </c>
      <c r="C21" s="87" t="s">
        <v>711</v>
      </c>
      <c r="D21" s="100"/>
      <c r="E21" s="100" t="s">
        <v>171</v>
      </c>
      <c r="F21" s="113">
        <v>42704</v>
      </c>
      <c r="G21" s="97">
        <v>383300.00000000006</v>
      </c>
      <c r="H21" s="99">
        <v>-0.308</v>
      </c>
      <c r="I21" s="97">
        <v>-1.1807200000000002</v>
      </c>
      <c r="J21" s="98">
        <v>2.0411384335863321E-2</v>
      </c>
      <c r="K21" s="98">
        <v>-7.3529866141938305E-6</v>
      </c>
    </row>
    <row r="22" spans="2:51">
      <c r="B22" s="90" t="s">
        <v>712</v>
      </c>
      <c r="C22" s="87" t="s">
        <v>713</v>
      </c>
      <c r="D22" s="100"/>
      <c r="E22" s="100" t="s">
        <v>171</v>
      </c>
      <c r="F22" s="113">
        <v>42674</v>
      </c>
      <c r="G22" s="97">
        <v>1342425.0000000002</v>
      </c>
      <c r="H22" s="99">
        <v>-0.2427</v>
      </c>
      <c r="I22" s="97">
        <v>-3.2575400000000005</v>
      </c>
      <c r="J22" s="98">
        <v>5.6313860127251342E-2</v>
      </c>
      <c r="K22" s="98">
        <v>-2.0286476061387094E-5</v>
      </c>
    </row>
    <row r="23" spans="2:51">
      <c r="B23" s="90" t="s">
        <v>714</v>
      </c>
      <c r="C23" s="87" t="s">
        <v>715</v>
      </c>
      <c r="D23" s="100"/>
      <c r="E23" s="100" t="s">
        <v>171</v>
      </c>
      <c r="F23" s="113">
        <v>42733</v>
      </c>
      <c r="G23" s="97">
        <v>460800.00000000006</v>
      </c>
      <c r="H23" s="99">
        <v>-1.26E-2</v>
      </c>
      <c r="I23" s="97">
        <v>-5.7840000000000009E-2</v>
      </c>
      <c r="J23" s="98">
        <v>9.9989368350356946E-4</v>
      </c>
      <c r="K23" s="98">
        <v>-3.6020118721201566E-7</v>
      </c>
    </row>
    <row r="24" spans="2:51">
      <c r="B24" s="90" t="s">
        <v>716</v>
      </c>
      <c r="C24" s="87" t="s">
        <v>717</v>
      </c>
      <c r="D24" s="100"/>
      <c r="E24" s="100" t="s">
        <v>171</v>
      </c>
      <c r="F24" s="113">
        <v>42731</v>
      </c>
      <c r="G24" s="97">
        <v>769000.00000000012</v>
      </c>
      <c r="H24" s="99">
        <v>-2.1299999999999999E-2</v>
      </c>
      <c r="I24" s="97">
        <v>-0.16356000000000004</v>
      </c>
      <c r="J24" s="98">
        <v>2.8275001879986827E-3</v>
      </c>
      <c r="K24" s="98">
        <v>-1.018577216120285E-6</v>
      </c>
    </row>
    <row r="25" spans="2:51">
      <c r="B25" s="90" t="s">
        <v>718</v>
      </c>
      <c r="C25" s="87" t="s">
        <v>719</v>
      </c>
      <c r="D25" s="100"/>
      <c r="E25" s="100" t="s">
        <v>171</v>
      </c>
      <c r="F25" s="113">
        <v>42726</v>
      </c>
      <c r="G25" s="97">
        <v>6640315.0000000009</v>
      </c>
      <c r="H25" s="99">
        <v>0.48130000000000001</v>
      </c>
      <c r="I25" s="97">
        <v>31.961930000000002</v>
      </c>
      <c r="J25" s="98">
        <v>-0.55253340109929527</v>
      </c>
      <c r="K25" s="98">
        <v>1.9904434874805222E-4</v>
      </c>
    </row>
    <row r="26" spans="2:51">
      <c r="B26" s="86"/>
      <c r="C26" s="87"/>
      <c r="D26" s="87"/>
      <c r="E26" s="87"/>
      <c r="F26" s="87"/>
      <c r="G26" s="97"/>
      <c r="H26" s="99"/>
      <c r="I26" s="87"/>
      <c r="J26" s="98"/>
      <c r="K26" s="87"/>
    </row>
    <row r="27" spans="2:51">
      <c r="B27" s="104" t="s">
        <v>237</v>
      </c>
      <c r="C27" s="85"/>
      <c r="D27" s="85"/>
      <c r="E27" s="85"/>
      <c r="F27" s="85"/>
      <c r="G27" s="94"/>
      <c r="H27" s="96"/>
      <c r="I27" s="94">
        <v>8.4602800000000027</v>
      </c>
      <c r="J27" s="95">
        <v>-0.14625485014992357</v>
      </c>
      <c r="K27" s="95">
        <v>5.2686772132539286E-5</v>
      </c>
    </row>
    <row r="28" spans="2:51">
      <c r="B28" s="90" t="s">
        <v>720</v>
      </c>
      <c r="C28" s="87" t="s">
        <v>721</v>
      </c>
      <c r="D28" s="100"/>
      <c r="E28" s="100" t="s">
        <v>173</v>
      </c>
      <c r="F28" s="113">
        <v>42726</v>
      </c>
      <c r="G28" s="97">
        <v>60657.000000000007</v>
      </c>
      <c r="H28" s="99">
        <v>0.60440000000000005</v>
      </c>
      <c r="I28" s="97">
        <v>0.36658999999999997</v>
      </c>
      <c r="J28" s="98">
        <v>-6.3373275490244364E-3</v>
      </c>
      <c r="K28" s="98">
        <v>2.2829556227533331E-6</v>
      </c>
    </row>
    <row r="29" spans="2:51">
      <c r="B29" s="90" t="s">
        <v>722</v>
      </c>
      <c r="C29" s="87" t="s">
        <v>723</v>
      </c>
      <c r="D29" s="100"/>
      <c r="E29" s="100" t="s">
        <v>173</v>
      </c>
      <c r="F29" s="113">
        <v>42716</v>
      </c>
      <c r="G29" s="97">
        <v>61216.250000000007</v>
      </c>
      <c r="H29" s="99">
        <v>0.90469999999999995</v>
      </c>
      <c r="I29" s="97">
        <v>0.55385000000000006</v>
      </c>
      <c r="J29" s="98">
        <v>-9.5745352110728193E-3</v>
      </c>
      <c r="K29" s="98">
        <v>3.4491256489864258E-6</v>
      </c>
    </row>
    <row r="30" spans="2:51">
      <c r="B30" s="90" t="s">
        <v>724</v>
      </c>
      <c r="C30" s="87" t="s">
        <v>725</v>
      </c>
      <c r="D30" s="100"/>
      <c r="E30" s="100" t="s">
        <v>173</v>
      </c>
      <c r="F30" s="113">
        <v>42703</v>
      </c>
      <c r="G30" s="97">
        <v>458472.26000000007</v>
      </c>
      <c r="H30" s="99">
        <v>1.0213000000000001</v>
      </c>
      <c r="I30" s="97">
        <v>4.6821600000000005</v>
      </c>
      <c r="J30" s="98">
        <v>-8.0941601126436238E-2</v>
      </c>
      <c r="K30" s="98">
        <v>2.9158360835349435E-5</v>
      </c>
    </row>
    <row r="31" spans="2:51">
      <c r="B31" s="90" t="s">
        <v>726</v>
      </c>
      <c r="C31" s="87" t="s">
        <v>727</v>
      </c>
      <c r="D31" s="100"/>
      <c r="E31" s="100" t="s">
        <v>173</v>
      </c>
      <c r="F31" s="113">
        <v>42711</v>
      </c>
      <c r="G31" s="97">
        <v>132514.07999999999</v>
      </c>
      <c r="H31" s="99">
        <v>2.1564999999999999</v>
      </c>
      <c r="I31" s="97">
        <v>2.8576799999999998</v>
      </c>
      <c r="J31" s="98">
        <v>-4.9401386263390031E-2</v>
      </c>
      <c r="K31" s="98">
        <v>1.779633002545008E-5</v>
      </c>
    </row>
    <row r="32" spans="2:51">
      <c r="B32" s="86"/>
      <c r="C32" s="87"/>
      <c r="D32" s="87"/>
      <c r="E32" s="87"/>
      <c r="F32" s="87"/>
      <c r="G32" s="97"/>
      <c r="H32" s="99"/>
      <c r="I32" s="87"/>
      <c r="J32" s="98"/>
      <c r="K32" s="87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35" t="s">
        <v>747</v>
      </c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31" t="s">
        <v>120</v>
      </c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34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</row>
    <row r="118" spans="2:11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</row>
    <row r="119" spans="2:11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</row>
    <row r="120" spans="2:11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</row>
    <row r="121" spans="2:11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</row>
    <row r="122" spans="2:11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</row>
    <row r="123" spans="2:11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</row>
    <row r="124" spans="2:11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</row>
    <row r="125" spans="2:11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</row>
    <row r="126" spans="2:11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</row>
    <row r="127" spans="2:11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</row>
    <row r="128" spans="2:11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</row>
    <row r="129" spans="2:11"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</row>
    <row r="130" spans="2:11"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</row>
    <row r="131" spans="2:11"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</row>
    <row r="132" spans="2:11">
      <c r="C132" s="1"/>
      <c r="D132" s="1"/>
    </row>
    <row r="133" spans="2:11">
      <c r="C133" s="1"/>
      <c r="D133" s="1"/>
    </row>
    <row r="134" spans="2:11">
      <c r="C134" s="1"/>
      <c r="D134" s="1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conditionalFormatting sqref="B34">
    <cfRule type="cellIs" dxfId="11" priority="2" operator="equal">
      <formula>"NR3"</formula>
    </cfRule>
  </conditionalFormatting>
  <conditionalFormatting sqref="B34">
    <cfRule type="containsText" dxfId="10" priority="1" operator="containsText" text="הפרשה ">
      <formula>NOT(ISERROR(SEARCH("הפרשה ",B34)))</formula>
    </cfRule>
  </conditionalFormatting>
  <dataValidations count="1">
    <dataValidation allowBlank="1" showInputMessage="1" showErrorMessage="1" sqref="C5:C1048576 AH1:XFD2 D3:XFD1048576 D1:AF2 A1:A1048576 B1:B33 B36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187</v>
      </c>
      <c r="C1" s="81" t="s" vm="1">
        <v>241</v>
      </c>
    </row>
    <row r="2" spans="2:78">
      <c r="B2" s="57" t="s">
        <v>186</v>
      </c>
      <c r="C2" s="81" t="s">
        <v>242</v>
      </c>
    </row>
    <row r="3" spans="2:78">
      <c r="B3" s="57" t="s">
        <v>188</v>
      </c>
      <c r="C3" s="81" t="s">
        <v>243</v>
      </c>
    </row>
    <row r="4" spans="2:78">
      <c r="B4" s="57" t="s">
        <v>189</v>
      </c>
      <c r="C4" s="81">
        <v>9606</v>
      </c>
    </row>
    <row r="6" spans="2:78" ht="26.25" customHeight="1">
      <c r="B6" s="151" t="s">
        <v>219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3"/>
    </row>
    <row r="7" spans="2:78" ht="26.25" customHeight="1">
      <c r="B7" s="151" t="s">
        <v>108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3"/>
    </row>
    <row r="8" spans="2:78" s="3" customFormat="1" ht="63">
      <c r="B8" s="23" t="s">
        <v>124</v>
      </c>
      <c r="C8" s="31" t="s">
        <v>50</v>
      </c>
      <c r="D8" s="31" t="s">
        <v>55</v>
      </c>
      <c r="E8" s="31" t="s">
        <v>15</v>
      </c>
      <c r="F8" s="31" t="s">
        <v>70</v>
      </c>
      <c r="G8" s="31" t="s">
        <v>110</v>
      </c>
      <c r="H8" s="31" t="s">
        <v>18</v>
      </c>
      <c r="I8" s="31" t="s">
        <v>109</v>
      </c>
      <c r="J8" s="31" t="s">
        <v>17</v>
      </c>
      <c r="K8" s="31" t="s">
        <v>19</v>
      </c>
      <c r="L8" s="31" t="s">
        <v>0</v>
      </c>
      <c r="M8" s="31" t="s">
        <v>113</v>
      </c>
      <c r="N8" s="31" t="s">
        <v>118</v>
      </c>
      <c r="O8" s="31" t="s">
        <v>63</v>
      </c>
      <c r="P8" s="73" t="s">
        <v>190</v>
      </c>
      <c r="Q8" s="32" t="s">
        <v>192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67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121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9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2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5703125" style="2" bestFit="1" customWidth="1"/>
    <col min="3" max="3" width="12.5703125" style="2" customWidth="1"/>
    <col min="4" max="4" width="10.140625" style="2" bestFit="1" customWidth="1"/>
    <col min="5" max="5" width="5.85546875" style="1" customWidth="1"/>
    <col min="6" max="6" width="7.8554687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8.7109375" style="1" customWidth="1"/>
    <col min="11" max="11" width="11.28515625" style="1" bestFit="1" customWidth="1"/>
    <col min="12" max="13" width="7.28515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187</v>
      </c>
      <c r="C1" s="81" t="s" vm="1">
        <v>241</v>
      </c>
    </row>
    <row r="2" spans="2:59">
      <c r="B2" s="57" t="s">
        <v>186</v>
      </c>
      <c r="C2" s="81" t="s">
        <v>242</v>
      </c>
    </row>
    <row r="3" spans="2:59">
      <c r="B3" s="57" t="s">
        <v>188</v>
      </c>
      <c r="C3" s="81" t="s">
        <v>243</v>
      </c>
    </row>
    <row r="4" spans="2:59">
      <c r="B4" s="57" t="s">
        <v>189</v>
      </c>
      <c r="C4" s="81">
        <v>9606</v>
      </c>
    </row>
    <row r="6" spans="2:59" ht="26.25" customHeight="1">
      <c r="B6" s="151" t="s">
        <v>220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3"/>
    </row>
    <row r="7" spans="2:59" s="3" customFormat="1" ht="63">
      <c r="B7" s="23" t="s">
        <v>124</v>
      </c>
      <c r="C7" s="31" t="s">
        <v>233</v>
      </c>
      <c r="D7" s="31" t="s">
        <v>50</v>
      </c>
      <c r="E7" s="31" t="s">
        <v>15</v>
      </c>
      <c r="F7" s="31" t="s">
        <v>70</v>
      </c>
      <c r="G7" s="31" t="s">
        <v>18</v>
      </c>
      <c r="H7" s="31" t="s">
        <v>109</v>
      </c>
      <c r="I7" s="14" t="s">
        <v>42</v>
      </c>
      <c r="J7" s="73" t="s">
        <v>19</v>
      </c>
      <c r="K7" s="31" t="s">
        <v>0</v>
      </c>
      <c r="L7" s="31" t="s">
        <v>113</v>
      </c>
      <c r="M7" s="31" t="s">
        <v>118</v>
      </c>
      <c r="N7" s="73" t="s">
        <v>190</v>
      </c>
      <c r="O7" s="32" t="s">
        <v>192</v>
      </c>
      <c r="P7" s="1"/>
      <c r="Q7" s="1"/>
      <c r="R7" s="1"/>
      <c r="S7" s="1"/>
      <c r="T7" s="1"/>
      <c r="U7" s="1"/>
      <c r="BF7" s="3" t="s">
        <v>170</v>
      </c>
      <c r="BG7" s="3" t="s">
        <v>172</v>
      </c>
    </row>
    <row r="8" spans="2:59" s="3" customFormat="1" ht="24" customHeight="1">
      <c r="B8" s="16"/>
      <c r="C8" s="72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67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168</v>
      </c>
      <c r="BG8" s="3" t="s">
        <v>171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169</v>
      </c>
      <c r="BG9" s="4" t="s">
        <v>173</v>
      </c>
    </row>
    <row r="10" spans="2:59" s="4" customFormat="1" ht="18" customHeight="1">
      <c r="B10" s="123" t="s">
        <v>46</v>
      </c>
      <c r="C10" s="124"/>
      <c r="D10" s="124"/>
      <c r="E10" s="124"/>
      <c r="F10" s="124"/>
      <c r="G10" s="125">
        <v>5.35</v>
      </c>
      <c r="H10" s="124"/>
      <c r="I10" s="124"/>
      <c r="J10" s="137">
        <v>2.7099999999999999E-2</v>
      </c>
      <c r="K10" s="125"/>
      <c r="L10" s="128"/>
      <c r="M10" s="125">
        <v>409.9749700000001</v>
      </c>
      <c r="N10" s="126">
        <v>1</v>
      </c>
      <c r="O10" s="126">
        <v>2.5531374640596562E-3</v>
      </c>
      <c r="P10" s="1"/>
      <c r="Q10" s="1"/>
      <c r="R10" s="1"/>
      <c r="S10" s="1"/>
      <c r="T10" s="1"/>
      <c r="U10" s="1"/>
      <c r="BF10" s="1" t="s">
        <v>31</v>
      </c>
      <c r="BG10" s="4" t="s">
        <v>174</v>
      </c>
    </row>
    <row r="11" spans="2:59" ht="17.25" customHeight="1">
      <c r="B11" s="127" t="s">
        <v>45</v>
      </c>
      <c r="C11" s="124"/>
      <c r="D11" s="124"/>
      <c r="E11" s="124"/>
      <c r="F11" s="124"/>
      <c r="G11" s="125">
        <v>5.35</v>
      </c>
      <c r="H11" s="124"/>
      <c r="I11" s="124"/>
      <c r="J11" s="137">
        <v>2.7099999999999999E-2</v>
      </c>
      <c r="K11" s="125"/>
      <c r="L11" s="128"/>
      <c r="M11" s="125">
        <v>409.9749700000001</v>
      </c>
      <c r="N11" s="126">
        <v>1</v>
      </c>
      <c r="O11" s="126">
        <v>2.5531374640596562E-3</v>
      </c>
      <c r="BG11" s="1" t="s">
        <v>180</v>
      </c>
    </row>
    <row r="12" spans="2:59">
      <c r="B12" s="104" t="s">
        <v>43</v>
      </c>
      <c r="C12" s="85"/>
      <c r="D12" s="85"/>
      <c r="E12" s="85"/>
      <c r="F12" s="85"/>
      <c r="G12" s="94">
        <v>8.01</v>
      </c>
      <c r="H12" s="85"/>
      <c r="I12" s="85"/>
      <c r="J12" s="106">
        <v>3.0800000000000001E-2</v>
      </c>
      <c r="K12" s="94"/>
      <c r="L12" s="96"/>
      <c r="M12" s="94">
        <v>224.07764000000003</v>
      </c>
      <c r="N12" s="95">
        <v>0.54656419634593789</v>
      </c>
      <c r="O12" s="95">
        <v>1.395453526204472E-3</v>
      </c>
      <c r="BG12" s="1" t="s">
        <v>175</v>
      </c>
    </row>
    <row r="13" spans="2:59">
      <c r="B13" s="90" t="s">
        <v>750</v>
      </c>
      <c r="C13" s="100" t="s">
        <v>748</v>
      </c>
      <c r="D13" s="87">
        <v>5212</v>
      </c>
      <c r="E13" s="87" t="s">
        <v>736</v>
      </c>
      <c r="F13" s="87"/>
      <c r="G13" s="97">
        <v>8.99</v>
      </c>
      <c r="H13" s="100" t="s">
        <v>172</v>
      </c>
      <c r="I13" s="101">
        <v>3.4200000000000001E-2</v>
      </c>
      <c r="J13" s="101">
        <v>3.4200000000000001E-2</v>
      </c>
      <c r="K13" s="97">
        <v>64762.720000000008</v>
      </c>
      <c r="L13" s="99">
        <v>98.96</v>
      </c>
      <c r="M13" s="97">
        <v>64.089190000000016</v>
      </c>
      <c r="N13" s="98">
        <v>0.15632464098966822</v>
      </c>
      <c r="O13" s="98">
        <v>3.9911829746639772E-4</v>
      </c>
      <c r="BG13" s="1" t="s">
        <v>176</v>
      </c>
    </row>
    <row r="14" spans="2:59">
      <c r="B14" s="90" t="s">
        <v>750</v>
      </c>
      <c r="C14" s="100" t="s">
        <v>748</v>
      </c>
      <c r="D14" s="87">
        <v>5211</v>
      </c>
      <c r="E14" s="87" t="s">
        <v>736</v>
      </c>
      <c r="F14" s="87"/>
      <c r="G14" s="97">
        <v>6.37</v>
      </c>
      <c r="H14" s="100" t="s">
        <v>172</v>
      </c>
      <c r="I14" s="101">
        <v>3.7999999999999999E-2</v>
      </c>
      <c r="J14" s="101">
        <v>3.7999999999999999E-2</v>
      </c>
      <c r="K14" s="97">
        <v>71201.440000000002</v>
      </c>
      <c r="L14" s="99">
        <v>100.12</v>
      </c>
      <c r="M14" s="97">
        <v>71.286880000000025</v>
      </c>
      <c r="N14" s="98">
        <v>0.17388105425070219</v>
      </c>
      <c r="O14" s="98">
        <v>4.4394223389765733E-4</v>
      </c>
      <c r="BG14" s="1" t="s">
        <v>177</v>
      </c>
    </row>
    <row r="15" spans="2:59">
      <c r="B15" s="90" t="s">
        <v>750</v>
      </c>
      <c r="C15" s="100" t="s">
        <v>748</v>
      </c>
      <c r="D15" s="87">
        <v>5210</v>
      </c>
      <c r="E15" s="87" t="s">
        <v>736</v>
      </c>
      <c r="F15" s="87"/>
      <c r="G15" s="97">
        <v>9.43</v>
      </c>
      <c r="H15" s="100" t="s">
        <v>172</v>
      </c>
      <c r="I15" s="101">
        <v>2.4E-2</v>
      </c>
      <c r="J15" s="101">
        <v>2.4E-2</v>
      </c>
      <c r="K15" s="97">
        <v>47855.150000000009</v>
      </c>
      <c r="L15" s="99">
        <v>102.97</v>
      </c>
      <c r="M15" s="97">
        <v>49.276430000000005</v>
      </c>
      <c r="N15" s="98">
        <v>0.12019375231614748</v>
      </c>
      <c r="O15" s="98">
        <v>3.0687117198426321E-4</v>
      </c>
      <c r="BG15" s="1" t="s">
        <v>179</v>
      </c>
    </row>
    <row r="16" spans="2:59">
      <c r="B16" s="90" t="s">
        <v>750</v>
      </c>
      <c r="C16" s="100" t="s">
        <v>748</v>
      </c>
      <c r="D16" s="87">
        <v>5209</v>
      </c>
      <c r="E16" s="87" t="s">
        <v>736</v>
      </c>
      <c r="F16" s="87"/>
      <c r="G16" s="97">
        <v>7.26</v>
      </c>
      <c r="H16" s="100" t="s">
        <v>172</v>
      </c>
      <c r="I16" s="101">
        <v>2.6800000000000001E-2</v>
      </c>
      <c r="J16" s="101">
        <v>2.6800000000000001E-2</v>
      </c>
      <c r="K16" s="97">
        <v>39976.810000000005</v>
      </c>
      <c r="L16" s="99">
        <v>98.62</v>
      </c>
      <c r="M16" s="97">
        <v>39.425140000000006</v>
      </c>
      <c r="N16" s="98">
        <v>9.6164748789419996E-2</v>
      </c>
      <c r="O16" s="98">
        <v>2.4552182285615367E-4</v>
      </c>
      <c r="BG16" s="1" t="s">
        <v>178</v>
      </c>
    </row>
    <row r="17" spans="2:59">
      <c r="B17" s="86"/>
      <c r="C17" s="87"/>
      <c r="D17" s="87"/>
      <c r="E17" s="87"/>
      <c r="F17" s="87"/>
      <c r="G17" s="87"/>
      <c r="H17" s="87"/>
      <c r="I17" s="87"/>
      <c r="J17" s="87"/>
      <c r="K17" s="97"/>
      <c r="L17" s="99"/>
      <c r="M17" s="87"/>
      <c r="N17" s="98"/>
      <c r="O17" s="87"/>
      <c r="BG17" s="1" t="s">
        <v>181</v>
      </c>
    </row>
    <row r="18" spans="2:59">
      <c r="B18" s="104" t="s">
        <v>44</v>
      </c>
      <c r="C18" s="85"/>
      <c r="D18" s="85"/>
      <c r="E18" s="85"/>
      <c r="F18" s="85"/>
      <c r="G18" s="94">
        <v>2.6849476950529625</v>
      </c>
      <c r="H18" s="85"/>
      <c r="I18" s="85"/>
      <c r="J18" s="106">
        <v>2.339864073894983E-2</v>
      </c>
      <c r="K18" s="94"/>
      <c r="L18" s="96"/>
      <c r="M18" s="94">
        <v>185.89733000000004</v>
      </c>
      <c r="N18" s="95">
        <v>0.45343580365406211</v>
      </c>
      <c r="O18" s="95">
        <v>1.1576839378551844E-3</v>
      </c>
      <c r="BG18" s="1" t="s">
        <v>182</v>
      </c>
    </row>
    <row r="19" spans="2:59">
      <c r="B19" s="90" t="s">
        <v>751</v>
      </c>
      <c r="C19" s="100" t="s">
        <v>748</v>
      </c>
      <c r="D19" s="87" t="s">
        <v>737</v>
      </c>
      <c r="E19" s="87" t="s">
        <v>324</v>
      </c>
      <c r="F19" s="87" t="s">
        <v>168</v>
      </c>
      <c r="G19" s="97">
        <v>1.98</v>
      </c>
      <c r="H19" s="100" t="s">
        <v>172</v>
      </c>
      <c r="I19" s="101">
        <v>2.0119999999999999E-2</v>
      </c>
      <c r="J19" s="101">
        <v>2.0199999999999999E-2</v>
      </c>
      <c r="K19" s="97">
        <v>124981.60000000002</v>
      </c>
      <c r="L19" s="99">
        <v>100.08</v>
      </c>
      <c r="M19" s="97">
        <v>125.08158000000002</v>
      </c>
      <c r="N19" s="98">
        <v>0.30509565010761508</v>
      </c>
      <c r="O19" s="98">
        <v>7.7895113441138854E-4</v>
      </c>
      <c r="BG19" s="1" t="s">
        <v>183</v>
      </c>
    </row>
    <row r="20" spans="2:59">
      <c r="B20" s="90" t="s">
        <v>752</v>
      </c>
      <c r="C20" s="100" t="s">
        <v>738</v>
      </c>
      <c r="D20" s="87" t="s">
        <v>739</v>
      </c>
      <c r="E20" s="87" t="s">
        <v>393</v>
      </c>
      <c r="F20" s="87" t="s">
        <v>169</v>
      </c>
      <c r="G20" s="97">
        <v>4.63</v>
      </c>
      <c r="H20" s="100" t="s">
        <v>172</v>
      </c>
      <c r="I20" s="101">
        <v>2.3E-2</v>
      </c>
      <c r="J20" s="101">
        <v>2.5699999999999997E-2</v>
      </c>
      <c r="K20" s="97">
        <v>7382.3200000000015</v>
      </c>
      <c r="L20" s="99">
        <v>99.39</v>
      </c>
      <c r="M20" s="97">
        <v>7.3372900000000012</v>
      </c>
      <c r="N20" s="98">
        <v>1.7896921853546327E-2</v>
      </c>
      <c r="O20" s="98">
        <v>4.5693301675637105E-5</v>
      </c>
      <c r="BG20" s="1" t="s">
        <v>184</v>
      </c>
    </row>
    <row r="21" spans="2:59">
      <c r="B21" s="90" t="s">
        <v>752</v>
      </c>
      <c r="C21" s="100" t="s">
        <v>738</v>
      </c>
      <c r="D21" s="87" t="s">
        <v>740</v>
      </c>
      <c r="E21" s="87" t="s">
        <v>393</v>
      </c>
      <c r="F21" s="87" t="s">
        <v>169</v>
      </c>
      <c r="G21" s="97">
        <v>3.53</v>
      </c>
      <c r="H21" s="100" t="s">
        <v>172</v>
      </c>
      <c r="I21" s="101">
        <v>2.2000000000000002E-2</v>
      </c>
      <c r="J21" s="101">
        <v>2.1000000000000001E-2</v>
      </c>
      <c r="K21" s="97">
        <v>17049.320000000003</v>
      </c>
      <c r="L21" s="99">
        <v>100.53</v>
      </c>
      <c r="M21" s="97">
        <v>17.139680000000006</v>
      </c>
      <c r="N21" s="98">
        <v>4.1806649805962548E-2</v>
      </c>
      <c r="O21" s="98">
        <v>1.0673812386642533E-4</v>
      </c>
      <c r="BG21" s="1" t="s">
        <v>185</v>
      </c>
    </row>
    <row r="22" spans="2:59">
      <c r="B22" s="90" t="s">
        <v>752</v>
      </c>
      <c r="C22" s="100" t="s">
        <v>738</v>
      </c>
      <c r="D22" s="87" t="s">
        <v>741</v>
      </c>
      <c r="E22" s="87" t="s">
        <v>393</v>
      </c>
      <c r="F22" s="87" t="s">
        <v>169</v>
      </c>
      <c r="G22" s="97">
        <v>4.5699999999999994</v>
      </c>
      <c r="H22" s="100" t="s">
        <v>172</v>
      </c>
      <c r="I22" s="101">
        <v>3.3700000000000001E-2</v>
      </c>
      <c r="J22" s="101">
        <v>3.5300000000000005E-2</v>
      </c>
      <c r="K22" s="97">
        <v>3703.9200000000005</v>
      </c>
      <c r="L22" s="99">
        <v>99.68</v>
      </c>
      <c r="M22" s="97">
        <v>3.6920700000000006</v>
      </c>
      <c r="N22" s="98">
        <v>9.0055985612975346E-3</v>
      </c>
      <c r="O22" s="98">
        <v>2.2992531073130475E-5</v>
      </c>
      <c r="BG22" s="1" t="s">
        <v>31</v>
      </c>
    </row>
    <row r="23" spans="2:59">
      <c r="B23" s="90" t="s">
        <v>752</v>
      </c>
      <c r="C23" s="100" t="s">
        <v>738</v>
      </c>
      <c r="D23" s="87" t="s">
        <v>742</v>
      </c>
      <c r="E23" s="87" t="s">
        <v>393</v>
      </c>
      <c r="F23" s="87" t="s">
        <v>169</v>
      </c>
      <c r="G23" s="97">
        <v>4.419999999999999</v>
      </c>
      <c r="H23" s="100" t="s">
        <v>172</v>
      </c>
      <c r="I23" s="101">
        <v>3.85E-2</v>
      </c>
      <c r="J23" s="101">
        <v>3.85E-2</v>
      </c>
      <c r="K23" s="97">
        <v>975.88000000000011</v>
      </c>
      <c r="L23" s="99">
        <v>100.47</v>
      </c>
      <c r="M23" s="97">
        <v>0.98047000000000017</v>
      </c>
      <c r="N23" s="98">
        <v>2.3915362442736444E-3</v>
      </c>
      <c r="O23" s="98">
        <v>6.105920781911566E-6</v>
      </c>
    </row>
    <row r="24" spans="2:59">
      <c r="B24" s="90" t="s">
        <v>752</v>
      </c>
      <c r="C24" s="100" t="s">
        <v>738</v>
      </c>
      <c r="D24" s="87" t="s">
        <v>743</v>
      </c>
      <c r="E24" s="87" t="s">
        <v>393</v>
      </c>
      <c r="F24" s="87" t="s">
        <v>169</v>
      </c>
      <c r="G24" s="97">
        <v>4.42</v>
      </c>
      <c r="H24" s="100" t="s">
        <v>172</v>
      </c>
      <c r="I24" s="101">
        <v>3.8399999999999997E-2</v>
      </c>
      <c r="J24" s="101">
        <v>3.8299999999999994E-2</v>
      </c>
      <c r="K24" s="97">
        <v>2917.6000000000004</v>
      </c>
      <c r="L24" s="99">
        <v>100.6</v>
      </c>
      <c r="M24" s="97">
        <v>2.9351100000000008</v>
      </c>
      <c r="N24" s="98">
        <v>7.1592419410384982E-3</v>
      </c>
      <c r="O24" s="98">
        <v>1.8278528813932561E-5</v>
      </c>
    </row>
    <row r="25" spans="2:59">
      <c r="B25" s="90" t="s">
        <v>752</v>
      </c>
      <c r="C25" s="100" t="s">
        <v>738</v>
      </c>
      <c r="D25" s="87" t="s">
        <v>744</v>
      </c>
      <c r="E25" s="87" t="s">
        <v>393</v>
      </c>
      <c r="F25" s="87" t="s">
        <v>169</v>
      </c>
      <c r="G25" s="97">
        <v>5.45</v>
      </c>
      <c r="H25" s="100" t="s">
        <v>172</v>
      </c>
      <c r="I25" s="101">
        <v>3.6699999999999997E-2</v>
      </c>
      <c r="J25" s="101">
        <v>3.8299999999999994E-2</v>
      </c>
      <c r="K25" s="97">
        <v>11625.510000000002</v>
      </c>
      <c r="L25" s="99">
        <v>99.66</v>
      </c>
      <c r="M25" s="97">
        <v>11.585990000000002</v>
      </c>
      <c r="N25" s="98">
        <v>2.8260237448154455E-2</v>
      </c>
      <c r="O25" s="98">
        <v>7.215227097210479E-5</v>
      </c>
    </row>
    <row r="26" spans="2:59">
      <c r="B26" s="90" t="s">
        <v>752</v>
      </c>
      <c r="C26" s="100" t="s">
        <v>738</v>
      </c>
      <c r="D26" s="87" t="s">
        <v>745</v>
      </c>
      <c r="E26" s="87" t="s">
        <v>393</v>
      </c>
      <c r="F26" s="87" t="s">
        <v>169</v>
      </c>
      <c r="G26" s="97">
        <v>3.48</v>
      </c>
      <c r="H26" s="100" t="s">
        <v>172</v>
      </c>
      <c r="I26" s="101">
        <v>3.1800000000000002E-2</v>
      </c>
      <c r="J26" s="101">
        <v>3.2100000000000004E-2</v>
      </c>
      <c r="K26" s="97">
        <v>17109.210000000003</v>
      </c>
      <c r="L26" s="99">
        <v>100.21</v>
      </c>
      <c r="M26" s="97">
        <v>17.145140000000001</v>
      </c>
      <c r="N26" s="98">
        <v>4.1819967692173984E-2</v>
      </c>
      <c r="O26" s="98">
        <v>1.0677212626065384E-4</v>
      </c>
    </row>
    <row r="27" spans="2:59">
      <c r="B27" s="86"/>
      <c r="C27" s="87"/>
      <c r="D27" s="87"/>
      <c r="E27" s="87"/>
      <c r="F27" s="87"/>
      <c r="G27" s="87"/>
      <c r="H27" s="87"/>
      <c r="I27" s="87"/>
      <c r="J27" s="87"/>
      <c r="K27" s="97"/>
      <c r="L27" s="99"/>
      <c r="M27" s="87"/>
      <c r="N27" s="98"/>
      <c r="O27" s="87"/>
    </row>
    <row r="28" spans="2:5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59">
      <c r="B29" s="135" t="s">
        <v>747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59">
      <c r="B30" s="131" t="s">
        <v>120</v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59">
      <c r="B31" s="134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5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</row>
    <row r="116" spans="2:15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</row>
    <row r="117" spans="2:15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</row>
    <row r="118" spans="2:15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</row>
    <row r="119" spans="2:15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</row>
    <row r="120" spans="2:15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</row>
    <row r="121" spans="2:15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</row>
    <row r="122" spans="2:15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</row>
    <row r="123" spans="2:15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</row>
    <row r="124" spans="2:15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</row>
    <row r="125" spans="2:15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</row>
    <row r="126" spans="2:15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</row>
  </sheetData>
  <mergeCells count="1">
    <mergeCell ref="B6:O6"/>
  </mergeCells>
  <phoneticPr fontId="3" type="noConversion"/>
  <conditionalFormatting sqref="B58:B126">
    <cfRule type="cellIs" dxfId="8" priority="7" operator="equal">
      <formula>2958465</formula>
    </cfRule>
    <cfRule type="cellIs" dxfId="7" priority="8" operator="equal">
      <formula>"NR3"</formula>
    </cfRule>
    <cfRule type="cellIs" dxfId="6" priority="9" operator="equal">
      <formula>"דירוג פנימי"</formula>
    </cfRule>
  </conditionalFormatting>
  <conditionalFormatting sqref="B58:B126">
    <cfRule type="cellIs" dxfId="5" priority="6" operator="equal">
      <formula>2958465</formula>
    </cfRule>
  </conditionalFormatting>
  <conditionalFormatting sqref="B11:B12 B32:B43 B17:B18 B27:B28">
    <cfRule type="cellIs" dxfId="4" priority="5" operator="equal">
      <formula>"NR3"</formula>
    </cfRule>
  </conditionalFormatting>
  <conditionalFormatting sqref="B29">
    <cfRule type="cellIs" dxfId="3" priority="4" operator="equal">
      <formula>"NR3"</formula>
    </cfRule>
  </conditionalFormatting>
  <conditionalFormatting sqref="B29">
    <cfRule type="containsText" dxfId="2" priority="3" operator="containsText" text="הפרשה ">
      <formula>NOT(ISERROR(SEARCH("הפרשה ",B29)))</formula>
    </cfRule>
  </conditionalFormatting>
  <conditionalFormatting sqref="B13:B16">
    <cfRule type="cellIs" dxfId="1" priority="2" operator="equal">
      <formula>"NR3"</formula>
    </cfRule>
  </conditionalFormatting>
  <conditionalFormatting sqref="B19:B26">
    <cfRule type="cellIs" dxfId="0" priority="1" operator="equal">
      <formula>"NR3"</formula>
    </cfRule>
  </conditionalFormatting>
  <dataValidations count="1">
    <dataValidation allowBlank="1" showInputMessage="1" showErrorMessage="1" sqref="B31:B1048576 AH1:XFD2 C5:C1048576 D1:AF2 A1:A1048576 D3:XFD1048576 B1:B2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187</v>
      </c>
      <c r="C1" s="81" t="s" vm="1">
        <v>241</v>
      </c>
    </row>
    <row r="2" spans="2:64">
      <c r="B2" s="57" t="s">
        <v>186</v>
      </c>
      <c r="C2" s="81" t="s">
        <v>242</v>
      </c>
    </row>
    <row r="3" spans="2:64">
      <c r="B3" s="57" t="s">
        <v>188</v>
      </c>
      <c r="C3" s="81" t="s">
        <v>243</v>
      </c>
    </row>
    <row r="4" spans="2:64">
      <c r="B4" s="57" t="s">
        <v>189</v>
      </c>
      <c r="C4" s="81">
        <v>9606</v>
      </c>
    </row>
    <row r="6" spans="2:64" ht="26.25" customHeight="1">
      <c r="B6" s="151" t="s">
        <v>221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3"/>
    </row>
    <row r="7" spans="2:64" s="3" customFormat="1" ht="78.75">
      <c r="B7" s="60" t="s">
        <v>124</v>
      </c>
      <c r="C7" s="61" t="s">
        <v>50</v>
      </c>
      <c r="D7" s="61" t="s">
        <v>125</v>
      </c>
      <c r="E7" s="61" t="s">
        <v>15</v>
      </c>
      <c r="F7" s="61" t="s">
        <v>70</v>
      </c>
      <c r="G7" s="61" t="s">
        <v>18</v>
      </c>
      <c r="H7" s="61" t="s">
        <v>109</v>
      </c>
      <c r="I7" s="61" t="s">
        <v>57</v>
      </c>
      <c r="J7" s="61" t="s">
        <v>19</v>
      </c>
      <c r="K7" s="61" t="s">
        <v>0</v>
      </c>
      <c r="L7" s="61" t="s">
        <v>113</v>
      </c>
      <c r="M7" s="61" t="s">
        <v>118</v>
      </c>
      <c r="N7" s="78" t="s">
        <v>190</v>
      </c>
      <c r="O7" s="63" t="s">
        <v>192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67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187</v>
      </c>
      <c r="C1" s="81" t="s" vm="1">
        <v>241</v>
      </c>
    </row>
    <row r="2" spans="2:55">
      <c r="B2" s="57" t="s">
        <v>186</v>
      </c>
      <c r="C2" s="81" t="s">
        <v>242</v>
      </c>
    </row>
    <row r="3" spans="2:55">
      <c r="B3" s="57" t="s">
        <v>188</v>
      </c>
      <c r="C3" s="81" t="s">
        <v>243</v>
      </c>
    </row>
    <row r="4" spans="2:55">
      <c r="B4" s="57" t="s">
        <v>189</v>
      </c>
      <c r="C4" s="81">
        <v>9606</v>
      </c>
    </row>
    <row r="6" spans="2:55" ht="26.25" customHeight="1">
      <c r="B6" s="151" t="s">
        <v>222</v>
      </c>
      <c r="C6" s="152"/>
      <c r="D6" s="152"/>
      <c r="E6" s="152"/>
      <c r="F6" s="152"/>
      <c r="G6" s="152"/>
      <c r="H6" s="152"/>
      <c r="I6" s="153"/>
    </row>
    <row r="7" spans="2:55" s="3" customFormat="1" ht="78.75">
      <c r="B7" s="60" t="s">
        <v>124</v>
      </c>
      <c r="C7" s="62" t="s">
        <v>59</v>
      </c>
      <c r="D7" s="62" t="s">
        <v>93</v>
      </c>
      <c r="E7" s="62" t="s">
        <v>60</v>
      </c>
      <c r="F7" s="62" t="s">
        <v>109</v>
      </c>
      <c r="G7" s="62" t="s">
        <v>234</v>
      </c>
      <c r="H7" s="79" t="s">
        <v>190</v>
      </c>
      <c r="I7" s="64" t="s">
        <v>191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230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2"/>
      <c r="C11" s="103"/>
      <c r="D11" s="103"/>
      <c r="E11" s="103"/>
      <c r="F11" s="103"/>
      <c r="G11" s="103"/>
      <c r="H11" s="103"/>
      <c r="I11" s="103"/>
    </row>
    <row r="12" spans="2:55">
      <c r="B12" s="102"/>
      <c r="C12" s="103"/>
      <c r="D12" s="103"/>
      <c r="E12" s="103"/>
      <c r="F12" s="103"/>
      <c r="G12" s="103"/>
      <c r="H12" s="103"/>
      <c r="I12" s="103"/>
    </row>
    <row r="13" spans="2:55">
      <c r="B13" s="103"/>
      <c r="C13" s="103"/>
      <c r="D13" s="103"/>
      <c r="E13" s="103"/>
      <c r="F13" s="103"/>
      <c r="G13" s="103"/>
      <c r="H13" s="103"/>
      <c r="I13" s="103"/>
    </row>
    <row r="14" spans="2:55">
      <c r="B14" s="103"/>
      <c r="C14" s="103"/>
      <c r="D14" s="103"/>
      <c r="E14" s="103"/>
      <c r="F14" s="103"/>
      <c r="G14" s="103"/>
      <c r="H14" s="103"/>
      <c r="I14" s="103"/>
    </row>
    <row r="15" spans="2:55">
      <c r="B15" s="103"/>
      <c r="C15" s="103"/>
      <c r="D15" s="103"/>
      <c r="E15" s="103"/>
      <c r="F15" s="103"/>
      <c r="G15" s="103"/>
      <c r="H15" s="103"/>
      <c r="I15" s="103"/>
    </row>
    <row r="16" spans="2:55">
      <c r="B16" s="103"/>
      <c r="C16" s="103"/>
      <c r="D16" s="103"/>
      <c r="E16" s="103"/>
      <c r="F16" s="103"/>
      <c r="G16" s="103"/>
      <c r="H16" s="103"/>
      <c r="I16" s="103"/>
    </row>
    <row r="17" spans="2:9">
      <c r="B17" s="103"/>
      <c r="C17" s="103"/>
      <c r="D17" s="103"/>
      <c r="E17" s="103"/>
      <c r="F17" s="103"/>
      <c r="G17" s="103"/>
      <c r="H17" s="103"/>
      <c r="I17" s="103"/>
    </row>
    <row r="18" spans="2:9">
      <c r="B18" s="103"/>
      <c r="C18" s="103"/>
      <c r="D18" s="103"/>
      <c r="E18" s="103"/>
      <c r="F18" s="103"/>
      <c r="G18" s="103"/>
      <c r="H18" s="103"/>
      <c r="I18" s="103"/>
    </row>
    <row r="19" spans="2:9">
      <c r="B19" s="103"/>
      <c r="C19" s="103"/>
      <c r="D19" s="103"/>
      <c r="E19" s="103"/>
      <c r="F19" s="103"/>
      <c r="G19" s="103"/>
      <c r="H19" s="103"/>
      <c r="I19" s="103"/>
    </row>
    <row r="20" spans="2:9">
      <c r="B20" s="103"/>
      <c r="C20" s="103"/>
      <c r="D20" s="103"/>
      <c r="E20" s="103"/>
      <c r="F20" s="103"/>
      <c r="G20" s="103"/>
      <c r="H20" s="103"/>
      <c r="I20" s="103"/>
    </row>
    <row r="21" spans="2:9">
      <c r="B21" s="103"/>
      <c r="C21" s="103"/>
      <c r="D21" s="103"/>
      <c r="E21" s="103"/>
      <c r="F21" s="103"/>
      <c r="G21" s="103"/>
      <c r="H21" s="103"/>
      <c r="I21" s="103"/>
    </row>
    <row r="22" spans="2:9">
      <c r="B22" s="103"/>
      <c r="C22" s="103"/>
      <c r="D22" s="103"/>
      <c r="E22" s="103"/>
      <c r="F22" s="103"/>
      <c r="G22" s="103"/>
      <c r="H22" s="103"/>
      <c r="I22" s="103"/>
    </row>
    <row r="23" spans="2:9">
      <c r="B23" s="103"/>
      <c r="C23" s="103"/>
      <c r="D23" s="103"/>
      <c r="E23" s="103"/>
      <c r="F23" s="103"/>
      <c r="G23" s="103"/>
      <c r="H23" s="103"/>
      <c r="I23" s="103"/>
    </row>
    <row r="24" spans="2:9">
      <c r="B24" s="103"/>
      <c r="C24" s="103"/>
      <c r="D24" s="103"/>
      <c r="E24" s="103"/>
      <c r="F24" s="103"/>
      <c r="G24" s="103"/>
      <c r="H24" s="103"/>
      <c r="I24" s="103"/>
    </row>
    <row r="25" spans="2:9">
      <c r="B25" s="103"/>
      <c r="C25" s="103"/>
      <c r="D25" s="103"/>
      <c r="E25" s="103"/>
      <c r="F25" s="103"/>
      <c r="G25" s="103"/>
      <c r="H25" s="103"/>
      <c r="I25" s="103"/>
    </row>
    <row r="26" spans="2:9">
      <c r="B26" s="103"/>
      <c r="C26" s="103"/>
      <c r="D26" s="103"/>
      <c r="E26" s="103"/>
      <c r="F26" s="103"/>
      <c r="G26" s="103"/>
      <c r="H26" s="103"/>
      <c r="I26" s="103"/>
    </row>
    <row r="27" spans="2:9">
      <c r="B27" s="103"/>
      <c r="C27" s="103"/>
      <c r="D27" s="103"/>
      <c r="E27" s="103"/>
      <c r="F27" s="103"/>
      <c r="G27" s="103"/>
      <c r="H27" s="103"/>
      <c r="I27" s="103"/>
    </row>
    <row r="28" spans="2:9">
      <c r="B28" s="103"/>
      <c r="C28" s="103"/>
      <c r="D28" s="103"/>
      <c r="E28" s="103"/>
      <c r="F28" s="103"/>
      <c r="G28" s="103"/>
      <c r="H28" s="103"/>
      <c r="I28" s="103"/>
    </row>
    <row r="29" spans="2:9">
      <c r="B29" s="103"/>
      <c r="C29" s="103"/>
      <c r="D29" s="103"/>
      <c r="E29" s="103"/>
      <c r="F29" s="103"/>
      <c r="G29" s="103"/>
      <c r="H29" s="103"/>
      <c r="I29" s="103"/>
    </row>
    <row r="30" spans="2:9">
      <c r="B30" s="103"/>
      <c r="C30" s="103"/>
      <c r="D30" s="103"/>
      <c r="E30" s="103"/>
      <c r="F30" s="103"/>
      <c r="G30" s="103"/>
      <c r="H30" s="103"/>
      <c r="I30" s="103"/>
    </row>
    <row r="31" spans="2:9">
      <c r="B31" s="103"/>
      <c r="C31" s="103"/>
      <c r="D31" s="103"/>
      <c r="E31" s="103"/>
      <c r="F31" s="103"/>
      <c r="G31" s="103"/>
      <c r="H31" s="103"/>
      <c r="I31" s="103"/>
    </row>
    <row r="32" spans="2:9">
      <c r="B32" s="103"/>
      <c r="C32" s="103"/>
      <c r="D32" s="103"/>
      <c r="E32" s="103"/>
      <c r="F32" s="103"/>
      <c r="G32" s="103"/>
      <c r="H32" s="103"/>
      <c r="I32" s="103"/>
    </row>
    <row r="33" spans="2:9">
      <c r="B33" s="103"/>
      <c r="C33" s="103"/>
      <c r="D33" s="103"/>
      <c r="E33" s="103"/>
      <c r="F33" s="103"/>
      <c r="G33" s="103"/>
      <c r="H33" s="103"/>
      <c r="I33" s="103"/>
    </row>
    <row r="34" spans="2:9">
      <c r="B34" s="103"/>
      <c r="C34" s="103"/>
      <c r="D34" s="103"/>
      <c r="E34" s="103"/>
      <c r="F34" s="103"/>
      <c r="G34" s="103"/>
      <c r="H34" s="103"/>
      <c r="I34" s="103"/>
    </row>
    <row r="35" spans="2:9">
      <c r="B35" s="103"/>
      <c r="C35" s="103"/>
      <c r="D35" s="103"/>
      <c r="E35" s="103"/>
      <c r="F35" s="103"/>
      <c r="G35" s="103"/>
      <c r="H35" s="103"/>
      <c r="I35" s="103"/>
    </row>
    <row r="36" spans="2:9">
      <c r="B36" s="103"/>
      <c r="C36" s="103"/>
      <c r="D36" s="103"/>
      <c r="E36" s="103"/>
      <c r="F36" s="103"/>
      <c r="G36" s="103"/>
      <c r="H36" s="103"/>
      <c r="I36" s="103"/>
    </row>
    <row r="37" spans="2:9">
      <c r="B37" s="103"/>
      <c r="C37" s="103"/>
      <c r="D37" s="103"/>
      <c r="E37" s="103"/>
      <c r="F37" s="103"/>
      <c r="G37" s="103"/>
      <c r="H37" s="103"/>
      <c r="I37" s="103"/>
    </row>
    <row r="38" spans="2:9">
      <c r="B38" s="103"/>
      <c r="C38" s="103"/>
      <c r="D38" s="103"/>
      <c r="E38" s="103"/>
      <c r="F38" s="103"/>
      <c r="G38" s="103"/>
      <c r="H38" s="103"/>
      <c r="I38" s="103"/>
    </row>
    <row r="39" spans="2:9">
      <c r="B39" s="103"/>
      <c r="C39" s="103"/>
      <c r="D39" s="103"/>
      <c r="E39" s="103"/>
      <c r="F39" s="103"/>
      <c r="G39" s="103"/>
      <c r="H39" s="103"/>
      <c r="I39" s="103"/>
    </row>
    <row r="40" spans="2:9">
      <c r="B40" s="103"/>
      <c r="C40" s="103"/>
      <c r="D40" s="103"/>
      <c r="E40" s="103"/>
      <c r="F40" s="103"/>
      <c r="G40" s="103"/>
      <c r="H40" s="103"/>
      <c r="I40" s="103"/>
    </row>
    <row r="41" spans="2:9">
      <c r="B41" s="103"/>
      <c r="C41" s="103"/>
      <c r="D41" s="103"/>
      <c r="E41" s="103"/>
      <c r="F41" s="103"/>
      <c r="G41" s="103"/>
      <c r="H41" s="103"/>
      <c r="I41" s="103"/>
    </row>
    <row r="42" spans="2:9">
      <c r="B42" s="103"/>
      <c r="C42" s="103"/>
      <c r="D42" s="103"/>
      <c r="E42" s="103"/>
      <c r="F42" s="103"/>
      <c r="G42" s="103"/>
      <c r="H42" s="103"/>
      <c r="I42" s="103"/>
    </row>
    <row r="43" spans="2:9">
      <c r="B43" s="103"/>
      <c r="C43" s="103"/>
      <c r="D43" s="103"/>
      <c r="E43" s="103"/>
      <c r="F43" s="103"/>
      <c r="G43" s="103"/>
      <c r="H43" s="103"/>
      <c r="I43" s="103"/>
    </row>
    <row r="44" spans="2:9">
      <c r="B44" s="103"/>
      <c r="C44" s="103"/>
      <c r="D44" s="103"/>
      <c r="E44" s="103"/>
      <c r="F44" s="103"/>
      <c r="G44" s="103"/>
      <c r="H44" s="103"/>
      <c r="I44" s="103"/>
    </row>
    <row r="45" spans="2:9">
      <c r="B45" s="103"/>
      <c r="C45" s="103"/>
      <c r="D45" s="103"/>
      <c r="E45" s="103"/>
      <c r="F45" s="103"/>
      <c r="G45" s="103"/>
      <c r="H45" s="103"/>
      <c r="I45" s="103"/>
    </row>
    <row r="46" spans="2:9">
      <c r="B46" s="103"/>
      <c r="C46" s="103"/>
      <c r="D46" s="103"/>
      <c r="E46" s="103"/>
      <c r="F46" s="103"/>
      <c r="G46" s="103"/>
      <c r="H46" s="103"/>
      <c r="I46" s="103"/>
    </row>
    <row r="47" spans="2:9">
      <c r="B47" s="103"/>
      <c r="C47" s="103"/>
      <c r="D47" s="103"/>
      <c r="E47" s="103"/>
      <c r="F47" s="103"/>
      <c r="G47" s="103"/>
      <c r="H47" s="103"/>
      <c r="I47" s="103"/>
    </row>
    <row r="48" spans="2:9">
      <c r="B48" s="103"/>
      <c r="C48" s="103"/>
      <c r="D48" s="103"/>
      <c r="E48" s="103"/>
      <c r="F48" s="103"/>
      <c r="G48" s="103"/>
      <c r="H48" s="103"/>
      <c r="I48" s="103"/>
    </row>
    <row r="49" spans="2:9">
      <c r="B49" s="103"/>
      <c r="C49" s="103"/>
      <c r="D49" s="103"/>
      <c r="E49" s="103"/>
      <c r="F49" s="103"/>
      <c r="G49" s="103"/>
      <c r="H49" s="103"/>
      <c r="I49" s="103"/>
    </row>
    <row r="50" spans="2:9">
      <c r="B50" s="103"/>
      <c r="C50" s="103"/>
      <c r="D50" s="103"/>
      <c r="E50" s="103"/>
      <c r="F50" s="103"/>
      <c r="G50" s="103"/>
      <c r="H50" s="103"/>
      <c r="I50" s="103"/>
    </row>
    <row r="51" spans="2:9">
      <c r="B51" s="103"/>
      <c r="C51" s="103"/>
      <c r="D51" s="103"/>
      <c r="E51" s="103"/>
      <c r="F51" s="103"/>
      <c r="G51" s="103"/>
      <c r="H51" s="103"/>
      <c r="I51" s="103"/>
    </row>
    <row r="52" spans="2:9">
      <c r="B52" s="103"/>
      <c r="C52" s="103"/>
      <c r="D52" s="103"/>
      <c r="E52" s="103"/>
      <c r="F52" s="103"/>
      <c r="G52" s="103"/>
      <c r="H52" s="103"/>
      <c r="I52" s="103"/>
    </row>
    <row r="53" spans="2:9">
      <c r="B53" s="103"/>
      <c r="C53" s="103"/>
      <c r="D53" s="103"/>
      <c r="E53" s="103"/>
      <c r="F53" s="103"/>
      <c r="G53" s="103"/>
      <c r="H53" s="103"/>
      <c r="I53" s="103"/>
    </row>
    <row r="54" spans="2:9">
      <c r="B54" s="103"/>
      <c r="C54" s="103"/>
      <c r="D54" s="103"/>
      <c r="E54" s="103"/>
      <c r="F54" s="103"/>
      <c r="G54" s="103"/>
      <c r="H54" s="103"/>
      <c r="I54" s="103"/>
    </row>
    <row r="55" spans="2:9">
      <c r="B55" s="103"/>
      <c r="C55" s="103"/>
      <c r="D55" s="103"/>
      <c r="E55" s="103"/>
      <c r="F55" s="103"/>
      <c r="G55" s="103"/>
      <c r="H55" s="103"/>
      <c r="I55" s="103"/>
    </row>
    <row r="56" spans="2:9">
      <c r="B56" s="103"/>
      <c r="C56" s="103"/>
      <c r="D56" s="103"/>
      <c r="E56" s="103"/>
      <c r="F56" s="103"/>
      <c r="G56" s="103"/>
      <c r="H56" s="103"/>
      <c r="I56" s="103"/>
    </row>
    <row r="57" spans="2:9">
      <c r="B57" s="103"/>
      <c r="C57" s="103"/>
      <c r="D57" s="103"/>
      <c r="E57" s="103"/>
      <c r="F57" s="103"/>
      <c r="G57" s="103"/>
      <c r="H57" s="103"/>
      <c r="I57" s="103"/>
    </row>
    <row r="58" spans="2:9">
      <c r="B58" s="103"/>
      <c r="C58" s="103"/>
      <c r="D58" s="103"/>
      <c r="E58" s="103"/>
      <c r="F58" s="103"/>
      <c r="G58" s="103"/>
      <c r="H58" s="103"/>
      <c r="I58" s="103"/>
    </row>
    <row r="59" spans="2:9">
      <c r="B59" s="103"/>
      <c r="C59" s="103"/>
      <c r="D59" s="103"/>
      <c r="E59" s="103"/>
      <c r="F59" s="103"/>
      <c r="G59" s="103"/>
      <c r="H59" s="103"/>
      <c r="I59" s="103"/>
    </row>
    <row r="60" spans="2:9">
      <c r="B60" s="103"/>
      <c r="C60" s="103"/>
      <c r="D60" s="103"/>
      <c r="E60" s="103"/>
      <c r="F60" s="103"/>
      <c r="G60" s="103"/>
      <c r="H60" s="103"/>
      <c r="I60" s="103"/>
    </row>
    <row r="61" spans="2:9">
      <c r="B61" s="103"/>
      <c r="C61" s="103"/>
      <c r="D61" s="103"/>
      <c r="E61" s="103"/>
      <c r="F61" s="103"/>
      <c r="G61" s="103"/>
      <c r="H61" s="103"/>
      <c r="I61" s="103"/>
    </row>
    <row r="62" spans="2:9">
      <c r="B62" s="103"/>
      <c r="C62" s="103"/>
      <c r="D62" s="103"/>
      <c r="E62" s="103"/>
      <c r="F62" s="103"/>
      <c r="G62" s="103"/>
      <c r="H62" s="103"/>
      <c r="I62" s="103"/>
    </row>
    <row r="63" spans="2:9">
      <c r="B63" s="103"/>
      <c r="C63" s="103"/>
      <c r="D63" s="103"/>
      <c r="E63" s="103"/>
      <c r="F63" s="103"/>
      <c r="G63" s="103"/>
      <c r="H63" s="103"/>
      <c r="I63" s="103"/>
    </row>
    <row r="64" spans="2:9">
      <c r="B64" s="103"/>
      <c r="C64" s="103"/>
      <c r="D64" s="103"/>
      <c r="E64" s="103"/>
      <c r="F64" s="103"/>
      <c r="G64" s="103"/>
      <c r="H64" s="103"/>
      <c r="I64" s="103"/>
    </row>
    <row r="65" spans="2:9">
      <c r="B65" s="103"/>
      <c r="C65" s="103"/>
      <c r="D65" s="103"/>
      <c r="E65" s="103"/>
      <c r="F65" s="103"/>
      <c r="G65" s="103"/>
      <c r="H65" s="103"/>
      <c r="I65" s="103"/>
    </row>
    <row r="66" spans="2:9">
      <c r="B66" s="103"/>
      <c r="C66" s="103"/>
      <c r="D66" s="103"/>
      <c r="E66" s="103"/>
      <c r="F66" s="103"/>
      <c r="G66" s="103"/>
      <c r="H66" s="103"/>
      <c r="I66" s="103"/>
    </row>
    <row r="67" spans="2:9">
      <c r="B67" s="103"/>
      <c r="C67" s="103"/>
      <c r="D67" s="103"/>
      <c r="E67" s="103"/>
      <c r="F67" s="103"/>
      <c r="G67" s="103"/>
      <c r="H67" s="103"/>
      <c r="I67" s="103"/>
    </row>
    <row r="68" spans="2:9">
      <c r="B68" s="103"/>
      <c r="C68" s="103"/>
      <c r="D68" s="103"/>
      <c r="E68" s="103"/>
      <c r="F68" s="103"/>
      <c r="G68" s="103"/>
      <c r="H68" s="103"/>
      <c r="I68" s="103"/>
    </row>
    <row r="69" spans="2:9">
      <c r="B69" s="103"/>
      <c r="C69" s="103"/>
      <c r="D69" s="103"/>
      <c r="E69" s="103"/>
      <c r="F69" s="103"/>
      <c r="G69" s="103"/>
      <c r="H69" s="103"/>
      <c r="I69" s="103"/>
    </row>
    <row r="70" spans="2:9">
      <c r="B70" s="103"/>
      <c r="C70" s="103"/>
      <c r="D70" s="103"/>
      <c r="E70" s="103"/>
      <c r="F70" s="103"/>
      <c r="G70" s="103"/>
      <c r="H70" s="103"/>
      <c r="I70" s="103"/>
    </row>
    <row r="71" spans="2:9">
      <c r="B71" s="103"/>
      <c r="C71" s="103"/>
      <c r="D71" s="103"/>
      <c r="E71" s="103"/>
      <c r="F71" s="103"/>
      <c r="G71" s="103"/>
      <c r="H71" s="103"/>
      <c r="I71" s="103"/>
    </row>
    <row r="72" spans="2:9">
      <c r="B72" s="103"/>
      <c r="C72" s="103"/>
      <c r="D72" s="103"/>
      <c r="E72" s="103"/>
      <c r="F72" s="103"/>
      <c r="G72" s="103"/>
      <c r="H72" s="103"/>
      <c r="I72" s="103"/>
    </row>
    <row r="73" spans="2:9">
      <c r="B73" s="103"/>
      <c r="C73" s="103"/>
      <c r="D73" s="103"/>
      <c r="E73" s="103"/>
      <c r="F73" s="103"/>
      <c r="G73" s="103"/>
      <c r="H73" s="103"/>
      <c r="I73" s="103"/>
    </row>
    <row r="74" spans="2:9">
      <c r="B74" s="103"/>
      <c r="C74" s="103"/>
      <c r="D74" s="103"/>
      <c r="E74" s="103"/>
      <c r="F74" s="103"/>
      <c r="G74" s="103"/>
      <c r="H74" s="103"/>
      <c r="I74" s="103"/>
    </row>
    <row r="75" spans="2:9">
      <c r="B75" s="103"/>
      <c r="C75" s="103"/>
      <c r="D75" s="103"/>
      <c r="E75" s="103"/>
      <c r="F75" s="103"/>
      <c r="G75" s="103"/>
      <c r="H75" s="103"/>
      <c r="I75" s="103"/>
    </row>
    <row r="76" spans="2:9">
      <c r="B76" s="103"/>
      <c r="C76" s="103"/>
      <c r="D76" s="103"/>
      <c r="E76" s="103"/>
      <c r="F76" s="103"/>
      <c r="G76" s="103"/>
      <c r="H76" s="103"/>
      <c r="I76" s="103"/>
    </row>
    <row r="77" spans="2:9">
      <c r="B77" s="103"/>
      <c r="C77" s="103"/>
      <c r="D77" s="103"/>
      <c r="E77" s="103"/>
      <c r="F77" s="103"/>
      <c r="G77" s="103"/>
      <c r="H77" s="103"/>
      <c r="I77" s="103"/>
    </row>
    <row r="78" spans="2:9">
      <c r="B78" s="103"/>
      <c r="C78" s="103"/>
      <c r="D78" s="103"/>
      <c r="E78" s="103"/>
      <c r="F78" s="103"/>
      <c r="G78" s="103"/>
      <c r="H78" s="103"/>
      <c r="I78" s="103"/>
    </row>
    <row r="79" spans="2:9">
      <c r="B79" s="103"/>
      <c r="C79" s="103"/>
      <c r="D79" s="103"/>
      <c r="E79" s="103"/>
      <c r="F79" s="103"/>
      <c r="G79" s="103"/>
      <c r="H79" s="103"/>
      <c r="I79" s="103"/>
    </row>
    <row r="80" spans="2:9">
      <c r="B80" s="103"/>
      <c r="C80" s="103"/>
      <c r="D80" s="103"/>
      <c r="E80" s="103"/>
      <c r="F80" s="103"/>
      <c r="G80" s="103"/>
      <c r="H80" s="103"/>
      <c r="I80" s="103"/>
    </row>
    <row r="81" spans="2:9">
      <c r="B81" s="103"/>
      <c r="C81" s="103"/>
      <c r="D81" s="103"/>
      <c r="E81" s="103"/>
      <c r="F81" s="103"/>
      <c r="G81" s="103"/>
      <c r="H81" s="103"/>
      <c r="I81" s="103"/>
    </row>
    <row r="82" spans="2:9">
      <c r="B82" s="103"/>
      <c r="C82" s="103"/>
      <c r="D82" s="103"/>
      <c r="E82" s="103"/>
      <c r="F82" s="103"/>
      <c r="G82" s="103"/>
      <c r="H82" s="103"/>
      <c r="I82" s="103"/>
    </row>
    <row r="83" spans="2:9">
      <c r="B83" s="103"/>
      <c r="C83" s="103"/>
      <c r="D83" s="103"/>
      <c r="E83" s="103"/>
      <c r="F83" s="103"/>
      <c r="G83" s="103"/>
      <c r="H83" s="103"/>
      <c r="I83" s="103"/>
    </row>
    <row r="84" spans="2:9">
      <c r="B84" s="103"/>
      <c r="C84" s="103"/>
      <c r="D84" s="103"/>
      <c r="E84" s="103"/>
      <c r="F84" s="103"/>
      <c r="G84" s="103"/>
      <c r="H84" s="103"/>
      <c r="I84" s="103"/>
    </row>
    <row r="85" spans="2:9">
      <c r="B85" s="103"/>
      <c r="C85" s="103"/>
      <c r="D85" s="103"/>
      <c r="E85" s="103"/>
      <c r="F85" s="103"/>
      <c r="G85" s="103"/>
      <c r="H85" s="103"/>
      <c r="I85" s="103"/>
    </row>
    <row r="86" spans="2:9">
      <c r="B86" s="103"/>
      <c r="C86" s="103"/>
      <c r="D86" s="103"/>
      <c r="E86" s="103"/>
      <c r="F86" s="103"/>
      <c r="G86" s="103"/>
      <c r="H86" s="103"/>
      <c r="I86" s="103"/>
    </row>
    <row r="87" spans="2:9">
      <c r="B87" s="103"/>
      <c r="C87" s="103"/>
      <c r="D87" s="103"/>
      <c r="E87" s="103"/>
      <c r="F87" s="103"/>
      <c r="G87" s="103"/>
      <c r="H87" s="103"/>
      <c r="I87" s="103"/>
    </row>
    <row r="88" spans="2:9">
      <c r="B88" s="103"/>
      <c r="C88" s="103"/>
      <c r="D88" s="103"/>
      <c r="E88" s="103"/>
      <c r="F88" s="103"/>
      <c r="G88" s="103"/>
      <c r="H88" s="103"/>
      <c r="I88" s="103"/>
    </row>
    <row r="89" spans="2:9">
      <c r="B89" s="103"/>
      <c r="C89" s="103"/>
      <c r="D89" s="103"/>
      <c r="E89" s="103"/>
      <c r="F89" s="103"/>
      <c r="G89" s="103"/>
      <c r="H89" s="103"/>
      <c r="I89" s="103"/>
    </row>
    <row r="90" spans="2:9">
      <c r="B90" s="103"/>
      <c r="C90" s="103"/>
      <c r="D90" s="103"/>
      <c r="E90" s="103"/>
      <c r="F90" s="103"/>
      <c r="G90" s="103"/>
      <c r="H90" s="103"/>
      <c r="I90" s="103"/>
    </row>
    <row r="91" spans="2:9">
      <c r="B91" s="103"/>
      <c r="C91" s="103"/>
      <c r="D91" s="103"/>
      <c r="E91" s="103"/>
      <c r="F91" s="103"/>
      <c r="G91" s="103"/>
      <c r="H91" s="103"/>
      <c r="I91" s="103"/>
    </row>
    <row r="92" spans="2:9">
      <c r="B92" s="103"/>
      <c r="C92" s="103"/>
      <c r="D92" s="103"/>
      <c r="E92" s="103"/>
      <c r="F92" s="103"/>
      <c r="G92" s="103"/>
      <c r="H92" s="103"/>
      <c r="I92" s="103"/>
    </row>
    <row r="93" spans="2:9">
      <c r="B93" s="103"/>
      <c r="C93" s="103"/>
      <c r="D93" s="103"/>
      <c r="E93" s="103"/>
      <c r="F93" s="103"/>
      <c r="G93" s="103"/>
      <c r="H93" s="103"/>
      <c r="I93" s="103"/>
    </row>
    <row r="94" spans="2:9">
      <c r="B94" s="103"/>
      <c r="C94" s="103"/>
      <c r="D94" s="103"/>
      <c r="E94" s="103"/>
      <c r="F94" s="103"/>
      <c r="G94" s="103"/>
      <c r="H94" s="103"/>
      <c r="I94" s="103"/>
    </row>
    <row r="95" spans="2:9">
      <c r="B95" s="103"/>
      <c r="C95" s="103"/>
      <c r="D95" s="103"/>
      <c r="E95" s="103"/>
      <c r="F95" s="103"/>
      <c r="G95" s="103"/>
      <c r="H95" s="103"/>
      <c r="I95" s="103"/>
    </row>
    <row r="96" spans="2:9">
      <c r="B96" s="103"/>
      <c r="C96" s="103"/>
      <c r="D96" s="103"/>
      <c r="E96" s="103"/>
      <c r="F96" s="103"/>
      <c r="G96" s="103"/>
      <c r="H96" s="103"/>
      <c r="I96" s="103"/>
    </row>
    <row r="97" spans="2:9">
      <c r="B97" s="103"/>
      <c r="C97" s="103"/>
      <c r="D97" s="103"/>
      <c r="E97" s="103"/>
      <c r="F97" s="103"/>
      <c r="G97" s="103"/>
      <c r="H97" s="103"/>
      <c r="I97" s="103"/>
    </row>
    <row r="98" spans="2:9">
      <c r="B98" s="103"/>
      <c r="C98" s="103"/>
      <c r="D98" s="103"/>
      <c r="E98" s="103"/>
      <c r="F98" s="103"/>
      <c r="G98" s="103"/>
      <c r="H98" s="103"/>
      <c r="I98" s="103"/>
    </row>
    <row r="99" spans="2:9">
      <c r="B99" s="103"/>
      <c r="C99" s="103"/>
      <c r="D99" s="103"/>
      <c r="E99" s="103"/>
      <c r="F99" s="103"/>
      <c r="G99" s="103"/>
      <c r="H99" s="103"/>
      <c r="I99" s="103"/>
    </row>
    <row r="100" spans="2:9">
      <c r="B100" s="103"/>
      <c r="C100" s="103"/>
      <c r="D100" s="103"/>
      <c r="E100" s="103"/>
      <c r="F100" s="103"/>
      <c r="G100" s="103"/>
      <c r="H100" s="103"/>
      <c r="I100" s="103"/>
    </row>
    <row r="101" spans="2:9">
      <c r="B101" s="103"/>
      <c r="C101" s="103"/>
      <c r="D101" s="103"/>
      <c r="E101" s="103"/>
      <c r="F101" s="103"/>
      <c r="G101" s="103"/>
      <c r="H101" s="103"/>
      <c r="I101" s="103"/>
    </row>
    <row r="102" spans="2:9">
      <c r="B102" s="103"/>
      <c r="C102" s="103"/>
      <c r="D102" s="103"/>
      <c r="E102" s="103"/>
      <c r="F102" s="103"/>
      <c r="G102" s="103"/>
      <c r="H102" s="103"/>
      <c r="I102" s="103"/>
    </row>
    <row r="103" spans="2:9">
      <c r="B103" s="103"/>
      <c r="C103" s="103"/>
      <c r="D103" s="103"/>
      <c r="E103" s="103"/>
      <c r="F103" s="103"/>
      <c r="G103" s="103"/>
      <c r="H103" s="103"/>
      <c r="I103" s="103"/>
    </row>
    <row r="104" spans="2:9">
      <c r="B104" s="103"/>
      <c r="C104" s="103"/>
      <c r="D104" s="103"/>
      <c r="E104" s="103"/>
      <c r="F104" s="103"/>
      <c r="G104" s="103"/>
      <c r="H104" s="103"/>
      <c r="I104" s="103"/>
    </row>
    <row r="105" spans="2:9">
      <c r="B105" s="103"/>
      <c r="C105" s="103"/>
      <c r="D105" s="103"/>
      <c r="E105" s="103"/>
      <c r="F105" s="103"/>
      <c r="G105" s="103"/>
      <c r="H105" s="103"/>
      <c r="I105" s="103"/>
    </row>
    <row r="106" spans="2:9">
      <c r="B106" s="103"/>
      <c r="C106" s="103"/>
      <c r="D106" s="103"/>
      <c r="E106" s="103"/>
      <c r="F106" s="103"/>
      <c r="G106" s="103"/>
      <c r="H106" s="103"/>
      <c r="I106" s="103"/>
    </row>
    <row r="107" spans="2:9">
      <c r="B107" s="103"/>
      <c r="C107" s="103"/>
      <c r="D107" s="103"/>
      <c r="E107" s="103"/>
      <c r="F107" s="103"/>
      <c r="G107" s="103"/>
      <c r="H107" s="103"/>
      <c r="I107" s="103"/>
    </row>
    <row r="108" spans="2:9">
      <c r="B108" s="103"/>
      <c r="C108" s="103"/>
      <c r="D108" s="103"/>
      <c r="E108" s="103"/>
      <c r="F108" s="103"/>
      <c r="G108" s="103"/>
      <c r="H108" s="103"/>
      <c r="I108" s="103"/>
    </row>
    <row r="109" spans="2:9">
      <c r="B109" s="103"/>
      <c r="C109" s="103"/>
      <c r="D109" s="103"/>
      <c r="E109" s="103"/>
      <c r="F109" s="103"/>
      <c r="G109" s="103"/>
      <c r="H109" s="103"/>
      <c r="I109" s="103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187</v>
      </c>
      <c r="C1" s="81" t="s" vm="1">
        <v>241</v>
      </c>
    </row>
    <row r="2" spans="2:60">
      <c r="B2" s="57" t="s">
        <v>186</v>
      </c>
      <c r="C2" s="81" t="s">
        <v>242</v>
      </c>
    </row>
    <row r="3" spans="2:60">
      <c r="B3" s="57" t="s">
        <v>188</v>
      </c>
      <c r="C3" s="81" t="s">
        <v>243</v>
      </c>
    </row>
    <row r="4" spans="2:60">
      <c r="B4" s="57" t="s">
        <v>189</v>
      </c>
      <c r="C4" s="81">
        <v>9606</v>
      </c>
    </row>
    <row r="6" spans="2:60" ht="26.25" customHeight="1">
      <c r="B6" s="151" t="s">
        <v>223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60" s="3" customFormat="1" ht="66">
      <c r="B7" s="60" t="s">
        <v>124</v>
      </c>
      <c r="C7" s="60" t="s">
        <v>125</v>
      </c>
      <c r="D7" s="60" t="s">
        <v>15</v>
      </c>
      <c r="E7" s="60" t="s">
        <v>16</v>
      </c>
      <c r="F7" s="60" t="s">
        <v>61</v>
      </c>
      <c r="G7" s="60" t="s">
        <v>109</v>
      </c>
      <c r="H7" s="60" t="s">
        <v>58</v>
      </c>
      <c r="I7" s="60" t="s">
        <v>118</v>
      </c>
      <c r="J7" s="80" t="s">
        <v>190</v>
      </c>
      <c r="K7" s="60" t="s">
        <v>191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187</v>
      </c>
      <c r="C1" s="81" t="s" vm="1">
        <v>241</v>
      </c>
    </row>
    <row r="2" spans="2:60">
      <c r="B2" s="57" t="s">
        <v>186</v>
      </c>
      <c r="C2" s="81" t="s">
        <v>242</v>
      </c>
    </row>
    <row r="3" spans="2:60">
      <c r="B3" s="57" t="s">
        <v>188</v>
      </c>
      <c r="C3" s="81" t="s">
        <v>243</v>
      </c>
    </row>
    <row r="4" spans="2:60">
      <c r="B4" s="57" t="s">
        <v>189</v>
      </c>
      <c r="C4" s="81">
        <v>9606</v>
      </c>
    </row>
    <row r="6" spans="2:60" ht="26.25" customHeight="1">
      <c r="B6" s="151" t="s">
        <v>224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60" s="3" customFormat="1" ht="78.75">
      <c r="B7" s="60" t="s">
        <v>124</v>
      </c>
      <c r="C7" s="79" t="s">
        <v>240</v>
      </c>
      <c r="D7" s="62" t="s">
        <v>15</v>
      </c>
      <c r="E7" s="62" t="s">
        <v>16</v>
      </c>
      <c r="F7" s="62" t="s">
        <v>61</v>
      </c>
      <c r="G7" s="62" t="s">
        <v>109</v>
      </c>
      <c r="H7" s="62" t="s">
        <v>58</v>
      </c>
      <c r="I7" s="62" t="s">
        <v>118</v>
      </c>
      <c r="J7" s="79" t="s">
        <v>190</v>
      </c>
      <c r="K7" s="64" t="s">
        <v>191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187</v>
      </c>
      <c r="C1" s="81" t="s" vm="1">
        <v>241</v>
      </c>
    </row>
    <row r="2" spans="2:47">
      <c r="B2" s="57" t="s">
        <v>186</v>
      </c>
      <c r="C2" s="81" t="s">
        <v>242</v>
      </c>
    </row>
    <row r="3" spans="2:47">
      <c r="B3" s="57" t="s">
        <v>188</v>
      </c>
      <c r="C3" s="81" t="s">
        <v>243</v>
      </c>
    </row>
    <row r="4" spans="2:47">
      <c r="B4" s="57" t="s">
        <v>189</v>
      </c>
      <c r="C4" s="81">
        <v>9606</v>
      </c>
    </row>
    <row r="6" spans="2:47" ht="26.25" customHeight="1">
      <c r="B6" s="151" t="s">
        <v>225</v>
      </c>
      <c r="C6" s="152"/>
      <c r="D6" s="152"/>
    </row>
    <row r="7" spans="2:47" s="3" customFormat="1" ht="47.25">
      <c r="B7" s="60" t="s">
        <v>124</v>
      </c>
      <c r="C7" s="66" t="s">
        <v>115</v>
      </c>
      <c r="D7" s="67" t="s">
        <v>114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3"/>
      <c r="C10" s="103"/>
      <c r="D10" s="10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2"/>
      <c r="C11" s="103"/>
      <c r="D11" s="103"/>
    </row>
    <row r="12" spans="2:47">
      <c r="B12" s="102"/>
      <c r="C12" s="103"/>
      <c r="D12" s="10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3"/>
      <c r="C13" s="103"/>
      <c r="D13" s="10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3"/>
      <c r="C14" s="103"/>
      <c r="D14" s="103"/>
    </row>
    <row r="15" spans="2:47">
      <c r="B15" s="103"/>
      <c r="C15" s="103"/>
      <c r="D15" s="10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3"/>
      <c r="C16" s="103"/>
      <c r="D16" s="10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3"/>
      <c r="C17" s="103"/>
      <c r="D17" s="103"/>
    </row>
    <row r="18" spans="2:4">
      <c r="B18" s="103"/>
      <c r="C18" s="103"/>
      <c r="D18" s="103"/>
    </row>
    <row r="19" spans="2:4">
      <c r="B19" s="103"/>
      <c r="C19" s="103"/>
      <c r="D19" s="103"/>
    </row>
    <row r="20" spans="2:4">
      <c r="B20" s="103"/>
      <c r="C20" s="103"/>
      <c r="D20" s="103"/>
    </row>
    <row r="21" spans="2:4">
      <c r="B21" s="103"/>
      <c r="C21" s="103"/>
      <c r="D21" s="103"/>
    </row>
    <row r="22" spans="2:4">
      <c r="B22" s="103"/>
      <c r="C22" s="103"/>
      <c r="D22" s="103"/>
    </row>
    <row r="23" spans="2:4">
      <c r="B23" s="103"/>
      <c r="C23" s="103"/>
      <c r="D23" s="103"/>
    </row>
    <row r="24" spans="2:4">
      <c r="B24" s="103"/>
      <c r="C24" s="103"/>
      <c r="D24" s="103"/>
    </row>
    <row r="25" spans="2:4">
      <c r="B25" s="103"/>
      <c r="C25" s="103"/>
      <c r="D25" s="103"/>
    </row>
    <row r="26" spans="2:4">
      <c r="B26" s="103"/>
      <c r="C26" s="103"/>
      <c r="D26" s="103"/>
    </row>
    <row r="27" spans="2:4">
      <c r="B27" s="103"/>
      <c r="C27" s="103"/>
      <c r="D27" s="103"/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187</v>
      </c>
      <c r="C1" s="81" t="s" vm="1">
        <v>241</v>
      </c>
    </row>
    <row r="2" spans="2:18">
      <c r="B2" s="57" t="s">
        <v>186</v>
      </c>
      <c r="C2" s="81" t="s">
        <v>242</v>
      </c>
    </row>
    <row r="3" spans="2:18">
      <c r="B3" s="57" t="s">
        <v>188</v>
      </c>
      <c r="C3" s="81" t="s">
        <v>243</v>
      </c>
    </row>
    <row r="4" spans="2:18">
      <c r="B4" s="57" t="s">
        <v>189</v>
      </c>
      <c r="C4" s="81">
        <v>9606</v>
      </c>
    </row>
    <row r="6" spans="2:18" ht="26.25" customHeight="1">
      <c r="B6" s="151" t="s">
        <v>228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18" s="3" customFormat="1" ht="78.75">
      <c r="B7" s="23" t="s">
        <v>124</v>
      </c>
      <c r="C7" s="31" t="s">
        <v>50</v>
      </c>
      <c r="D7" s="73" t="s">
        <v>69</v>
      </c>
      <c r="E7" s="31" t="s">
        <v>15</v>
      </c>
      <c r="F7" s="31" t="s">
        <v>70</v>
      </c>
      <c r="G7" s="31" t="s">
        <v>110</v>
      </c>
      <c r="H7" s="31" t="s">
        <v>18</v>
      </c>
      <c r="I7" s="31" t="s">
        <v>109</v>
      </c>
      <c r="J7" s="31" t="s">
        <v>17</v>
      </c>
      <c r="K7" s="31" t="s">
        <v>226</v>
      </c>
      <c r="L7" s="31" t="s">
        <v>0</v>
      </c>
      <c r="M7" s="31" t="s">
        <v>227</v>
      </c>
      <c r="N7" s="31" t="s">
        <v>63</v>
      </c>
      <c r="O7" s="73" t="s">
        <v>190</v>
      </c>
      <c r="P7" s="32" t="s">
        <v>192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6.140625" style="2" bestFit="1" customWidth="1"/>
    <col min="4" max="4" width="6.5703125" style="2" bestFit="1" customWidth="1"/>
    <col min="5" max="5" width="6.5703125" style="1" customWidth="1"/>
    <col min="6" max="6" width="9.5703125" style="1" customWidth="1"/>
    <col min="7" max="7" width="12" style="1" bestFit="1" customWidth="1"/>
    <col min="8" max="8" width="6.85546875" style="1" bestFit="1" customWidth="1"/>
    <col min="9" max="9" width="8.42578125" style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187</v>
      </c>
      <c r="C1" s="81" t="s" vm="1">
        <v>241</v>
      </c>
    </row>
    <row r="2" spans="2:13">
      <c r="B2" s="57" t="s">
        <v>186</v>
      </c>
      <c r="C2" s="81" t="s">
        <v>242</v>
      </c>
    </row>
    <row r="3" spans="2:13">
      <c r="B3" s="57" t="s">
        <v>188</v>
      </c>
      <c r="C3" s="81" t="s">
        <v>243</v>
      </c>
    </row>
    <row r="4" spans="2:13">
      <c r="B4" s="57" t="s">
        <v>189</v>
      </c>
      <c r="C4" s="81">
        <v>9606</v>
      </c>
    </row>
    <row r="6" spans="2:13" ht="26.25" customHeight="1">
      <c r="B6" s="141" t="s">
        <v>217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</row>
    <row r="7" spans="2:13" s="3" customFormat="1" ht="63">
      <c r="B7" s="13" t="s">
        <v>123</v>
      </c>
      <c r="C7" s="14" t="s">
        <v>50</v>
      </c>
      <c r="D7" s="14" t="s">
        <v>125</v>
      </c>
      <c r="E7" s="14" t="s">
        <v>15</v>
      </c>
      <c r="F7" s="14" t="s">
        <v>70</v>
      </c>
      <c r="G7" s="14" t="s">
        <v>109</v>
      </c>
      <c r="H7" s="14" t="s">
        <v>17</v>
      </c>
      <c r="I7" s="14" t="s">
        <v>19</v>
      </c>
      <c r="J7" s="14" t="s">
        <v>66</v>
      </c>
      <c r="K7" s="14" t="s">
        <v>190</v>
      </c>
      <c r="L7" s="14" t="s">
        <v>191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23" t="s">
        <v>49</v>
      </c>
      <c r="C10" s="124"/>
      <c r="D10" s="124"/>
      <c r="E10" s="124"/>
      <c r="F10" s="124"/>
      <c r="G10" s="124"/>
      <c r="H10" s="124"/>
      <c r="I10" s="124"/>
      <c r="J10" s="125">
        <v>7789.1260900000007</v>
      </c>
      <c r="K10" s="126">
        <v>1</v>
      </c>
      <c r="L10" s="126">
        <v>4.8507131136965517E-2</v>
      </c>
    </row>
    <row r="11" spans="2:13">
      <c r="B11" s="127" t="s">
        <v>239</v>
      </c>
      <c r="C11" s="124"/>
      <c r="D11" s="124"/>
      <c r="E11" s="124"/>
      <c r="F11" s="124"/>
      <c r="G11" s="124"/>
      <c r="H11" s="124"/>
      <c r="I11" s="124"/>
      <c r="J11" s="125">
        <v>7789.1260900000007</v>
      </c>
      <c r="K11" s="126">
        <v>1</v>
      </c>
      <c r="L11" s="126">
        <v>4.8507131136965517E-2</v>
      </c>
    </row>
    <row r="12" spans="2:13">
      <c r="B12" s="104" t="s">
        <v>47</v>
      </c>
      <c r="C12" s="85"/>
      <c r="D12" s="85"/>
      <c r="E12" s="85"/>
      <c r="F12" s="85"/>
      <c r="G12" s="85"/>
      <c r="H12" s="85"/>
      <c r="I12" s="85"/>
      <c r="J12" s="94">
        <v>7641.6780800000006</v>
      </c>
      <c r="K12" s="95">
        <v>0.98107001885753276</v>
      </c>
      <c r="L12" s="95">
        <v>4.7588892059267571E-2</v>
      </c>
    </row>
    <row r="13" spans="2:13">
      <c r="B13" s="90" t="s">
        <v>731</v>
      </c>
      <c r="C13" s="87" t="s">
        <v>732</v>
      </c>
      <c r="D13" s="87">
        <v>10</v>
      </c>
      <c r="E13" s="87" t="s">
        <v>292</v>
      </c>
      <c r="F13" s="87" t="s">
        <v>170</v>
      </c>
      <c r="G13" s="100" t="s">
        <v>172</v>
      </c>
      <c r="H13" s="101">
        <v>0</v>
      </c>
      <c r="I13" s="101">
        <v>0</v>
      </c>
      <c r="J13" s="97">
        <v>7641.6780800000006</v>
      </c>
      <c r="K13" s="98">
        <v>0.98107001885753276</v>
      </c>
      <c r="L13" s="98">
        <v>4.7588892059267571E-2</v>
      </c>
    </row>
    <row r="14" spans="2:13">
      <c r="B14" s="86"/>
      <c r="C14" s="87"/>
      <c r="D14" s="87"/>
      <c r="E14" s="87"/>
      <c r="F14" s="87"/>
      <c r="G14" s="87"/>
      <c r="H14" s="87"/>
      <c r="I14" s="87"/>
      <c r="J14" s="87"/>
      <c r="K14" s="98"/>
      <c r="L14" s="87"/>
    </row>
    <row r="15" spans="2:13">
      <c r="B15" s="104" t="s">
        <v>48</v>
      </c>
      <c r="C15" s="85"/>
      <c r="D15" s="85"/>
      <c r="E15" s="85"/>
      <c r="F15" s="85"/>
      <c r="G15" s="85"/>
      <c r="H15" s="85"/>
      <c r="I15" s="85"/>
      <c r="J15" s="94">
        <v>147.44801000000001</v>
      </c>
      <c r="K15" s="95">
        <v>1.8929981142467293E-2</v>
      </c>
      <c r="L15" s="95">
        <v>9.1823907769794525E-4</v>
      </c>
    </row>
    <row r="16" spans="2:13">
      <c r="B16" s="90" t="s">
        <v>731</v>
      </c>
      <c r="C16" s="87" t="s">
        <v>733</v>
      </c>
      <c r="D16" s="87">
        <v>10</v>
      </c>
      <c r="E16" s="87" t="s">
        <v>292</v>
      </c>
      <c r="F16" s="87" t="s">
        <v>170</v>
      </c>
      <c r="G16" s="100" t="s">
        <v>181</v>
      </c>
      <c r="H16" s="101">
        <v>0</v>
      </c>
      <c r="I16" s="101">
        <v>0</v>
      </c>
      <c r="J16" s="97">
        <v>3.1382500000000007</v>
      </c>
      <c r="K16" s="98">
        <v>4.0290142485034549E-4</v>
      </c>
      <c r="L16" s="98">
        <v>1.9543592250485964E-5</v>
      </c>
    </row>
    <row r="17" spans="2:12">
      <c r="B17" s="90" t="s">
        <v>731</v>
      </c>
      <c r="C17" s="87" t="s">
        <v>734</v>
      </c>
      <c r="D17" s="87">
        <v>10</v>
      </c>
      <c r="E17" s="87" t="s">
        <v>292</v>
      </c>
      <c r="F17" s="87" t="s">
        <v>170</v>
      </c>
      <c r="G17" s="100" t="s">
        <v>173</v>
      </c>
      <c r="H17" s="101">
        <v>0</v>
      </c>
      <c r="I17" s="101">
        <v>0</v>
      </c>
      <c r="J17" s="97">
        <v>45.90963</v>
      </c>
      <c r="K17" s="98">
        <v>5.8940668657220304E-3</v>
      </c>
      <c r="L17" s="98">
        <v>2.8590427438562183E-4</v>
      </c>
    </row>
    <row r="18" spans="2:12">
      <c r="B18" s="90" t="s">
        <v>731</v>
      </c>
      <c r="C18" s="87" t="s">
        <v>735</v>
      </c>
      <c r="D18" s="87">
        <v>10</v>
      </c>
      <c r="E18" s="87" t="s">
        <v>292</v>
      </c>
      <c r="F18" s="87" t="s">
        <v>170</v>
      </c>
      <c r="G18" s="100" t="s">
        <v>171</v>
      </c>
      <c r="H18" s="101">
        <v>0</v>
      </c>
      <c r="I18" s="101">
        <v>0</v>
      </c>
      <c r="J18" s="97">
        <v>98.40012999999999</v>
      </c>
      <c r="K18" s="98">
        <v>1.2633012851894915E-2</v>
      </c>
      <c r="L18" s="98">
        <v>6.127912110618374E-4</v>
      </c>
    </row>
    <row r="19" spans="2:12">
      <c r="B19" s="86"/>
      <c r="C19" s="87"/>
      <c r="D19" s="87"/>
      <c r="E19" s="87"/>
      <c r="F19" s="87"/>
      <c r="G19" s="87"/>
      <c r="H19" s="87"/>
      <c r="I19" s="87"/>
      <c r="J19" s="87"/>
      <c r="K19" s="98"/>
      <c r="L19" s="87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97"/>
      <c r="K20" s="97"/>
      <c r="L20" s="97"/>
    </row>
    <row r="21" spans="2:12">
      <c r="B21" s="131" t="s">
        <v>747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31" t="s">
        <v>120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2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mergeCells count="1">
    <mergeCell ref="B6:L6"/>
  </mergeCells>
  <phoneticPr fontId="3" type="noConversion"/>
  <conditionalFormatting sqref="B21">
    <cfRule type="cellIs" dxfId="30" priority="2" operator="equal">
      <formula>"NR3"</formula>
    </cfRule>
  </conditionalFormatting>
  <conditionalFormatting sqref="B21">
    <cfRule type="containsText" dxfId="29" priority="1" operator="containsText" text="הפרשה ">
      <formula>NOT(ISERROR(SEARCH("הפרשה ",B21)))</formula>
    </cfRule>
  </conditionalFormatting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187</v>
      </c>
      <c r="C1" s="81" t="s" vm="1">
        <v>241</v>
      </c>
    </row>
    <row r="2" spans="2:18">
      <c r="B2" s="57" t="s">
        <v>186</v>
      </c>
      <c r="C2" s="81" t="s">
        <v>242</v>
      </c>
    </row>
    <row r="3" spans="2:18">
      <c r="B3" s="57" t="s">
        <v>188</v>
      </c>
      <c r="C3" s="81" t="s">
        <v>243</v>
      </c>
    </row>
    <row r="4" spans="2:18">
      <c r="B4" s="57" t="s">
        <v>189</v>
      </c>
      <c r="C4" s="81">
        <v>9606</v>
      </c>
    </row>
    <row r="6" spans="2:18" ht="26.25" customHeight="1">
      <c r="B6" s="151" t="s">
        <v>229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18" s="3" customFormat="1" ht="78.75">
      <c r="B7" s="23" t="s">
        <v>124</v>
      </c>
      <c r="C7" s="31" t="s">
        <v>50</v>
      </c>
      <c r="D7" s="73" t="s">
        <v>69</v>
      </c>
      <c r="E7" s="31" t="s">
        <v>15</v>
      </c>
      <c r="F7" s="31" t="s">
        <v>70</v>
      </c>
      <c r="G7" s="31" t="s">
        <v>110</v>
      </c>
      <c r="H7" s="31" t="s">
        <v>18</v>
      </c>
      <c r="I7" s="31" t="s">
        <v>109</v>
      </c>
      <c r="J7" s="31" t="s">
        <v>17</v>
      </c>
      <c r="K7" s="31" t="s">
        <v>226</v>
      </c>
      <c r="L7" s="31" t="s">
        <v>0</v>
      </c>
      <c r="M7" s="31" t="s">
        <v>227</v>
      </c>
      <c r="N7" s="31" t="s">
        <v>63</v>
      </c>
      <c r="O7" s="73" t="s">
        <v>190</v>
      </c>
      <c r="P7" s="32" t="s">
        <v>192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187</v>
      </c>
      <c r="C1" s="81" t="s" vm="1">
        <v>241</v>
      </c>
    </row>
    <row r="2" spans="2:18">
      <c r="B2" s="57" t="s">
        <v>186</v>
      </c>
      <c r="C2" s="81" t="s">
        <v>242</v>
      </c>
    </row>
    <row r="3" spans="2:18">
      <c r="B3" s="57" t="s">
        <v>188</v>
      </c>
      <c r="C3" s="81" t="s">
        <v>243</v>
      </c>
    </row>
    <row r="4" spans="2:18">
      <c r="B4" s="57" t="s">
        <v>189</v>
      </c>
      <c r="C4" s="81">
        <v>9606</v>
      </c>
    </row>
    <row r="6" spans="2:18" ht="26.25" customHeight="1">
      <c r="B6" s="151" t="s">
        <v>232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18" s="3" customFormat="1" ht="78.75">
      <c r="B7" s="23" t="s">
        <v>124</v>
      </c>
      <c r="C7" s="31" t="s">
        <v>50</v>
      </c>
      <c r="D7" s="73" t="s">
        <v>69</v>
      </c>
      <c r="E7" s="31" t="s">
        <v>15</v>
      </c>
      <c r="F7" s="31" t="s">
        <v>70</v>
      </c>
      <c r="G7" s="31" t="s">
        <v>110</v>
      </c>
      <c r="H7" s="31" t="s">
        <v>18</v>
      </c>
      <c r="I7" s="31" t="s">
        <v>109</v>
      </c>
      <c r="J7" s="31" t="s">
        <v>17</v>
      </c>
      <c r="K7" s="31" t="s">
        <v>226</v>
      </c>
      <c r="L7" s="31" t="s">
        <v>0</v>
      </c>
      <c r="M7" s="31" t="s">
        <v>227</v>
      </c>
      <c r="N7" s="31" t="s">
        <v>63</v>
      </c>
      <c r="O7" s="73" t="s">
        <v>190</v>
      </c>
      <c r="P7" s="32" t="s">
        <v>192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2"/>
      <c r="R24" s="2"/>
      <c r="S24" s="2"/>
      <c r="T24" s="2"/>
      <c r="U24" s="2"/>
      <c r="V24" s="2"/>
      <c r="W24" s="2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2"/>
      <c r="R25" s="2"/>
      <c r="S25" s="2"/>
      <c r="T25" s="2"/>
      <c r="U25" s="2"/>
      <c r="V25" s="2"/>
      <c r="W25" s="2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2"/>
      <c r="R26" s="2"/>
      <c r="S26" s="2"/>
      <c r="T26" s="2"/>
      <c r="U26" s="2"/>
      <c r="V26" s="2"/>
      <c r="W26" s="2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2"/>
      <c r="R27" s="2"/>
      <c r="S27" s="2"/>
      <c r="T27" s="2"/>
      <c r="U27" s="2"/>
      <c r="V27" s="2"/>
      <c r="W27" s="2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2"/>
      <c r="R28" s="2"/>
      <c r="S28" s="2"/>
      <c r="T28" s="2"/>
      <c r="U28" s="2"/>
      <c r="V28" s="2"/>
      <c r="W28" s="2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2"/>
      <c r="R29" s="2"/>
      <c r="S29" s="2"/>
      <c r="T29" s="2"/>
      <c r="U29" s="2"/>
      <c r="V29" s="2"/>
      <c r="W29" s="2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2"/>
      <c r="R30" s="2"/>
      <c r="S30" s="2"/>
      <c r="T30" s="2"/>
      <c r="U30" s="2"/>
      <c r="V30" s="2"/>
      <c r="W30" s="2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6.140625" style="2" bestFit="1" customWidth="1"/>
    <col min="4" max="4" width="6.42578125" style="2" bestFit="1" customWidth="1"/>
    <col min="5" max="5" width="6.285156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3.140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10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187</v>
      </c>
      <c r="C1" s="81" t="s" vm="1">
        <v>241</v>
      </c>
    </row>
    <row r="2" spans="2:52">
      <c r="B2" s="57" t="s">
        <v>186</v>
      </c>
      <c r="C2" s="81" t="s">
        <v>242</v>
      </c>
    </row>
    <row r="3" spans="2:52">
      <c r="B3" s="57" t="s">
        <v>188</v>
      </c>
      <c r="C3" s="81" t="s">
        <v>243</v>
      </c>
    </row>
    <row r="4" spans="2:52">
      <c r="B4" s="57" t="s">
        <v>189</v>
      </c>
      <c r="C4" s="81">
        <v>9606</v>
      </c>
    </row>
    <row r="6" spans="2:52" ht="21.75" customHeight="1">
      <c r="B6" s="143" t="s">
        <v>218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52" ht="27.75" customHeight="1">
      <c r="B7" s="146" t="s">
        <v>94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8"/>
      <c r="AT7" s="3"/>
      <c r="AU7" s="3"/>
    </row>
    <row r="8" spans="2:52" s="3" customFormat="1" ht="64.5" customHeight="1">
      <c r="B8" s="23" t="s">
        <v>123</v>
      </c>
      <c r="C8" s="31" t="s">
        <v>50</v>
      </c>
      <c r="D8" s="73" t="s">
        <v>127</v>
      </c>
      <c r="E8" s="31" t="s">
        <v>15</v>
      </c>
      <c r="F8" s="31" t="s">
        <v>70</v>
      </c>
      <c r="G8" s="31" t="s">
        <v>110</v>
      </c>
      <c r="H8" s="31" t="s">
        <v>18</v>
      </c>
      <c r="I8" s="31" t="s">
        <v>109</v>
      </c>
      <c r="J8" s="31" t="s">
        <v>17</v>
      </c>
      <c r="K8" s="31" t="s">
        <v>19</v>
      </c>
      <c r="L8" s="31" t="s">
        <v>0</v>
      </c>
      <c r="M8" s="31" t="s">
        <v>113</v>
      </c>
      <c r="N8" s="31" t="s">
        <v>66</v>
      </c>
      <c r="O8" s="31" t="s">
        <v>63</v>
      </c>
      <c r="P8" s="73" t="s">
        <v>190</v>
      </c>
      <c r="Q8" s="74" t="s">
        <v>192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67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121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2" t="s">
        <v>30</v>
      </c>
      <c r="C11" s="83"/>
      <c r="D11" s="83"/>
      <c r="E11" s="83"/>
      <c r="F11" s="83"/>
      <c r="G11" s="83"/>
      <c r="H11" s="91">
        <v>5.2379892541013469</v>
      </c>
      <c r="I11" s="83"/>
      <c r="J11" s="83"/>
      <c r="K11" s="92">
        <v>8.8923378432495988E-3</v>
      </c>
      <c r="L11" s="91"/>
      <c r="M11" s="93"/>
      <c r="N11" s="91">
        <v>67060.487300000008</v>
      </c>
      <c r="O11" s="83"/>
      <c r="P11" s="92">
        <v>1</v>
      </c>
      <c r="Q11" s="92">
        <v>0.41762218430975623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19.5" customHeight="1">
      <c r="B12" s="84" t="s">
        <v>239</v>
      </c>
      <c r="C12" s="85"/>
      <c r="D12" s="85"/>
      <c r="E12" s="85"/>
      <c r="F12" s="85"/>
      <c r="G12" s="85"/>
      <c r="H12" s="94">
        <v>5.2379892541013469</v>
      </c>
      <c r="I12" s="85"/>
      <c r="J12" s="85"/>
      <c r="K12" s="95">
        <v>8.8923378432495988E-3</v>
      </c>
      <c r="L12" s="94"/>
      <c r="M12" s="96"/>
      <c r="N12" s="94">
        <v>67060.487300000008</v>
      </c>
      <c r="O12" s="85"/>
      <c r="P12" s="95">
        <v>1</v>
      </c>
      <c r="Q12" s="95">
        <v>0.41762218430975623</v>
      </c>
      <c r="AV12" s="4"/>
    </row>
    <row r="13" spans="2:52">
      <c r="B13" s="86" t="s">
        <v>29</v>
      </c>
      <c r="C13" s="87"/>
      <c r="D13" s="87"/>
      <c r="E13" s="87"/>
      <c r="F13" s="87"/>
      <c r="G13" s="87"/>
      <c r="H13" s="97">
        <v>5.3256965898850996</v>
      </c>
      <c r="I13" s="87"/>
      <c r="J13" s="87"/>
      <c r="K13" s="98">
        <v>4.2749777888546683E-3</v>
      </c>
      <c r="L13" s="97"/>
      <c r="M13" s="99"/>
      <c r="N13" s="97">
        <v>31241.224450000002</v>
      </c>
      <c r="O13" s="87"/>
      <c r="P13" s="98">
        <v>0.46586635003470961</v>
      </c>
      <c r="Q13" s="98">
        <v>0.1945561226979089</v>
      </c>
    </row>
    <row r="14" spans="2:52">
      <c r="B14" s="88" t="s">
        <v>28</v>
      </c>
      <c r="C14" s="85"/>
      <c r="D14" s="85"/>
      <c r="E14" s="85"/>
      <c r="F14" s="85"/>
      <c r="G14" s="85"/>
      <c r="H14" s="94">
        <v>5.3256965898850996</v>
      </c>
      <c r="I14" s="85"/>
      <c r="J14" s="85"/>
      <c r="K14" s="95">
        <v>4.2749777888546683E-3</v>
      </c>
      <c r="L14" s="94"/>
      <c r="M14" s="96"/>
      <c r="N14" s="94">
        <v>31241.224450000002</v>
      </c>
      <c r="O14" s="85"/>
      <c r="P14" s="95">
        <v>0.46586635003470961</v>
      </c>
      <c r="Q14" s="95">
        <v>0.1945561226979089</v>
      </c>
    </row>
    <row r="15" spans="2:52">
      <c r="B15" s="89" t="s">
        <v>244</v>
      </c>
      <c r="C15" s="87" t="s">
        <v>245</v>
      </c>
      <c r="D15" s="100" t="s">
        <v>128</v>
      </c>
      <c r="E15" s="87" t="s">
        <v>246</v>
      </c>
      <c r="F15" s="87"/>
      <c r="G15" s="87"/>
      <c r="H15" s="97">
        <v>4.25</v>
      </c>
      <c r="I15" s="100" t="s">
        <v>172</v>
      </c>
      <c r="J15" s="101">
        <v>0.04</v>
      </c>
      <c r="K15" s="98">
        <v>6.9999999999999988E-4</v>
      </c>
      <c r="L15" s="97">
        <v>3115000.0000000005</v>
      </c>
      <c r="M15" s="99">
        <v>154.33000000000001</v>
      </c>
      <c r="N15" s="97">
        <v>4807.3795500000006</v>
      </c>
      <c r="O15" s="98">
        <v>2.0034979852785671E-4</v>
      </c>
      <c r="P15" s="98">
        <v>7.1687214685658862E-2</v>
      </c>
      <c r="Q15" s="98">
        <v>2.9938171184107291E-2</v>
      </c>
    </row>
    <row r="16" spans="2:52" ht="20.25">
      <c r="B16" s="89" t="s">
        <v>247</v>
      </c>
      <c r="C16" s="87" t="s">
        <v>248</v>
      </c>
      <c r="D16" s="100" t="s">
        <v>128</v>
      </c>
      <c r="E16" s="87" t="s">
        <v>246</v>
      </c>
      <c r="F16" s="87"/>
      <c r="G16" s="87"/>
      <c r="H16" s="97">
        <v>1.3</v>
      </c>
      <c r="I16" s="100" t="s">
        <v>172</v>
      </c>
      <c r="J16" s="101">
        <v>3.5000000000000003E-2</v>
      </c>
      <c r="K16" s="98">
        <v>3.0000000000000001E-3</v>
      </c>
      <c r="L16" s="97">
        <v>9197189.0000000019</v>
      </c>
      <c r="M16" s="99">
        <v>123.8</v>
      </c>
      <c r="N16" s="97">
        <v>11386.120580000003</v>
      </c>
      <c r="O16" s="98">
        <v>4.6745391668472259E-4</v>
      </c>
      <c r="P16" s="98">
        <v>0.16978881362826007</v>
      </c>
      <c r="Q16" s="98">
        <v>7.0907575218796065E-2</v>
      </c>
      <c r="AT16" s="4"/>
    </row>
    <row r="17" spans="2:47" ht="20.25">
      <c r="B17" s="89" t="s">
        <v>249</v>
      </c>
      <c r="C17" s="87" t="s">
        <v>250</v>
      </c>
      <c r="D17" s="100" t="s">
        <v>128</v>
      </c>
      <c r="E17" s="87" t="s">
        <v>246</v>
      </c>
      <c r="F17" s="87"/>
      <c r="G17" s="87"/>
      <c r="H17" s="97">
        <v>14.77</v>
      </c>
      <c r="I17" s="100" t="s">
        <v>172</v>
      </c>
      <c r="J17" s="101">
        <v>0.04</v>
      </c>
      <c r="K17" s="98">
        <v>1.1399999999999997E-2</v>
      </c>
      <c r="L17" s="97">
        <v>3430160.0000000005</v>
      </c>
      <c r="M17" s="99">
        <v>178.62</v>
      </c>
      <c r="N17" s="97">
        <v>6126.9517200000018</v>
      </c>
      <c r="O17" s="98">
        <v>2.1145629072539875E-4</v>
      </c>
      <c r="P17" s="98">
        <v>9.1364557083974562E-2</v>
      </c>
      <c r="Q17" s="98">
        <v>3.8155865897902867E-2</v>
      </c>
      <c r="AU17" s="4"/>
    </row>
    <row r="18" spans="2:47">
      <c r="B18" s="89" t="s">
        <v>251</v>
      </c>
      <c r="C18" s="87" t="s">
        <v>252</v>
      </c>
      <c r="D18" s="100" t="s">
        <v>128</v>
      </c>
      <c r="E18" s="87" t="s">
        <v>246</v>
      </c>
      <c r="F18" s="87"/>
      <c r="G18" s="87"/>
      <c r="H18" s="97">
        <v>2.75</v>
      </c>
      <c r="I18" s="100" t="s">
        <v>172</v>
      </c>
      <c r="J18" s="101">
        <v>0.03</v>
      </c>
      <c r="K18" s="98">
        <v>-7.000000000000001E-4</v>
      </c>
      <c r="L18" s="97">
        <v>950000.00000000012</v>
      </c>
      <c r="M18" s="99">
        <v>118.92</v>
      </c>
      <c r="N18" s="97">
        <v>1129.7399600000001</v>
      </c>
      <c r="O18" s="98">
        <v>6.1968946512906274E-5</v>
      </c>
      <c r="P18" s="98">
        <v>1.6846581429479115E-2</v>
      </c>
      <c r="Q18" s="98">
        <v>7.0355061347312431E-3</v>
      </c>
      <c r="AT18" s="3"/>
    </row>
    <row r="19" spans="2:47">
      <c r="B19" s="89" t="s">
        <v>253</v>
      </c>
      <c r="C19" s="87" t="s">
        <v>254</v>
      </c>
      <c r="D19" s="100" t="s">
        <v>128</v>
      </c>
      <c r="E19" s="87" t="s">
        <v>246</v>
      </c>
      <c r="F19" s="87"/>
      <c r="G19" s="87"/>
      <c r="H19" s="97">
        <v>3.8300000000000005</v>
      </c>
      <c r="I19" s="100" t="s">
        <v>172</v>
      </c>
      <c r="J19" s="101">
        <v>1E-3</v>
      </c>
      <c r="K19" s="98">
        <v>0</v>
      </c>
      <c r="L19" s="97">
        <v>3800000.0000000005</v>
      </c>
      <c r="M19" s="99">
        <v>100.08</v>
      </c>
      <c r="N19" s="97">
        <v>3803.0401100000008</v>
      </c>
      <c r="O19" s="98">
        <v>4.7445692474251666E-4</v>
      </c>
      <c r="P19" s="98">
        <v>5.6710594615676173E-2</v>
      </c>
      <c r="Q19" s="98">
        <v>2.3683602396903782E-2</v>
      </c>
      <c r="AU19" s="3"/>
    </row>
    <row r="20" spans="2:47">
      <c r="B20" s="89" t="s">
        <v>255</v>
      </c>
      <c r="C20" s="87" t="s">
        <v>256</v>
      </c>
      <c r="D20" s="100" t="s">
        <v>128</v>
      </c>
      <c r="E20" s="87" t="s">
        <v>246</v>
      </c>
      <c r="F20" s="87"/>
      <c r="G20" s="87"/>
      <c r="H20" s="97">
        <v>8.58</v>
      </c>
      <c r="I20" s="100" t="s">
        <v>172</v>
      </c>
      <c r="J20" s="101">
        <v>7.4999999999999997E-3</v>
      </c>
      <c r="K20" s="98">
        <v>5.6999999999999993E-3</v>
      </c>
      <c r="L20" s="97">
        <v>450219.00000000006</v>
      </c>
      <c r="M20" s="99">
        <v>100.95</v>
      </c>
      <c r="N20" s="97">
        <v>454.49610000000007</v>
      </c>
      <c r="O20" s="98">
        <v>4.4023878670538891E-5</v>
      </c>
      <c r="P20" s="98">
        <v>6.7774052694663314E-3</v>
      </c>
      <c r="Q20" s="98">
        <v>2.8303947925869813E-3</v>
      </c>
    </row>
    <row r="21" spans="2:47">
      <c r="B21" s="89" t="s">
        <v>257</v>
      </c>
      <c r="C21" s="87" t="s">
        <v>258</v>
      </c>
      <c r="D21" s="100" t="s">
        <v>128</v>
      </c>
      <c r="E21" s="87" t="s">
        <v>246</v>
      </c>
      <c r="F21" s="87"/>
      <c r="G21" s="87"/>
      <c r="H21" s="97">
        <v>5.3999999999999995</v>
      </c>
      <c r="I21" s="100" t="s">
        <v>172</v>
      </c>
      <c r="J21" s="101">
        <v>2.75E-2</v>
      </c>
      <c r="K21" s="98">
        <v>2.3E-3</v>
      </c>
      <c r="L21" s="97">
        <v>2998300.0000000005</v>
      </c>
      <c r="M21" s="99">
        <v>117.85</v>
      </c>
      <c r="N21" s="97">
        <v>3533.4964300000006</v>
      </c>
      <c r="O21" s="98">
        <v>1.8488686894398848E-4</v>
      </c>
      <c r="P21" s="98">
        <v>5.2691183322194558E-2</v>
      </c>
      <c r="Q21" s="98">
        <v>2.2005007072880688E-2</v>
      </c>
    </row>
    <row r="22" spans="2:47">
      <c r="B22" s="90"/>
      <c r="C22" s="87"/>
      <c r="D22" s="87"/>
      <c r="E22" s="87"/>
      <c r="F22" s="87"/>
      <c r="G22" s="87"/>
      <c r="H22" s="87"/>
      <c r="I22" s="87"/>
      <c r="J22" s="87"/>
      <c r="K22" s="98"/>
      <c r="L22" s="97"/>
      <c r="M22" s="99"/>
      <c r="N22" s="87"/>
      <c r="O22" s="87"/>
      <c r="P22" s="98"/>
      <c r="Q22" s="87"/>
    </row>
    <row r="23" spans="2:47">
      <c r="B23" s="86" t="s">
        <v>51</v>
      </c>
      <c r="C23" s="87"/>
      <c r="D23" s="87"/>
      <c r="E23" s="87"/>
      <c r="F23" s="87"/>
      <c r="G23" s="87"/>
      <c r="H23" s="97">
        <v>5.1614917400512619</v>
      </c>
      <c r="I23" s="87"/>
      <c r="J23" s="87"/>
      <c r="K23" s="98">
        <v>1.2429316727130803E-2</v>
      </c>
      <c r="L23" s="97"/>
      <c r="M23" s="99"/>
      <c r="N23" s="97">
        <v>35819.262849999999</v>
      </c>
      <c r="O23" s="87"/>
      <c r="P23" s="98">
        <v>0.53413364996529034</v>
      </c>
      <c r="Q23" s="98">
        <v>0.22306606161184728</v>
      </c>
    </row>
    <row r="24" spans="2:47">
      <c r="B24" s="88" t="s">
        <v>25</v>
      </c>
      <c r="C24" s="85"/>
      <c r="D24" s="85"/>
      <c r="E24" s="85"/>
      <c r="F24" s="85"/>
      <c r="G24" s="85"/>
      <c r="H24" s="94">
        <v>0.80486856561872122</v>
      </c>
      <c r="I24" s="85"/>
      <c r="J24" s="85"/>
      <c r="K24" s="95">
        <v>1.4000000000000002E-3</v>
      </c>
      <c r="L24" s="94"/>
      <c r="M24" s="96"/>
      <c r="N24" s="94">
        <v>1324.3715100000002</v>
      </c>
      <c r="O24" s="85"/>
      <c r="P24" s="95">
        <v>1.9748909727949442E-2</v>
      </c>
      <c r="Q24" s="95">
        <v>8.2475828183224392E-3</v>
      </c>
    </row>
    <row r="25" spans="2:47">
      <c r="B25" s="89" t="s">
        <v>259</v>
      </c>
      <c r="C25" s="87" t="s">
        <v>260</v>
      </c>
      <c r="D25" s="100" t="s">
        <v>128</v>
      </c>
      <c r="E25" s="87" t="s">
        <v>246</v>
      </c>
      <c r="F25" s="87"/>
      <c r="G25" s="87"/>
      <c r="H25" s="97">
        <v>0.76000000000000012</v>
      </c>
      <c r="I25" s="100" t="s">
        <v>172</v>
      </c>
      <c r="J25" s="101">
        <v>0</v>
      </c>
      <c r="K25" s="98">
        <v>1.4000000000000002E-3</v>
      </c>
      <c r="L25" s="97">
        <v>975900.00000000012</v>
      </c>
      <c r="M25" s="99">
        <v>99.89</v>
      </c>
      <c r="N25" s="97">
        <v>974.8265100000001</v>
      </c>
      <c r="O25" s="98">
        <v>1.0843333333333334E-4</v>
      </c>
      <c r="P25" s="98">
        <v>1.4536525892498249E-2</v>
      </c>
      <c r="Q25" s="98">
        <v>6.0707756955004468E-3</v>
      </c>
    </row>
    <row r="26" spans="2:47">
      <c r="B26" s="89" t="s">
        <v>261</v>
      </c>
      <c r="C26" s="87" t="s">
        <v>262</v>
      </c>
      <c r="D26" s="100" t="s">
        <v>128</v>
      </c>
      <c r="E26" s="87" t="s">
        <v>246</v>
      </c>
      <c r="F26" s="87"/>
      <c r="G26" s="87"/>
      <c r="H26" s="97">
        <v>0.92999999999999994</v>
      </c>
      <c r="I26" s="100" t="s">
        <v>172</v>
      </c>
      <c r="J26" s="101">
        <v>0</v>
      </c>
      <c r="K26" s="98">
        <v>1.4000000000000002E-3</v>
      </c>
      <c r="L26" s="97">
        <v>350000.00000000006</v>
      </c>
      <c r="M26" s="99">
        <v>99.87</v>
      </c>
      <c r="N26" s="97">
        <v>349.54500000000007</v>
      </c>
      <c r="O26" s="98">
        <v>5.0000000000000009E-5</v>
      </c>
      <c r="P26" s="98">
        <v>5.2123838354511936E-3</v>
      </c>
      <c r="Q26" s="98">
        <v>2.1768071228219919E-3</v>
      </c>
    </row>
    <row r="27" spans="2:47">
      <c r="B27" s="90"/>
      <c r="C27" s="87"/>
      <c r="D27" s="87"/>
      <c r="E27" s="87"/>
      <c r="F27" s="87"/>
      <c r="G27" s="87"/>
      <c r="H27" s="87"/>
      <c r="I27" s="87"/>
      <c r="J27" s="87"/>
      <c r="K27" s="98"/>
      <c r="L27" s="97"/>
      <c r="M27" s="99"/>
      <c r="N27" s="87"/>
      <c r="O27" s="87"/>
      <c r="P27" s="98"/>
      <c r="Q27" s="87"/>
    </row>
    <row r="28" spans="2:47">
      <c r="B28" s="88" t="s">
        <v>26</v>
      </c>
      <c r="C28" s="85"/>
      <c r="D28" s="85"/>
      <c r="E28" s="85"/>
      <c r="F28" s="85"/>
      <c r="G28" s="85"/>
      <c r="H28" s="94">
        <v>4.9000000000000004</v>
      </c>
      <c r="I28" s="85"/>
      <c r="J28" s="85"/>
      <c r="K28" s="95">
        <v>3.5999999999999999E-3</v>
      </c>
      <c r="L28" s="94"/>
      <c r="M28" s="96"/>
      <c r="N28" s="94">
        <v>24.617800000000003</v>
      </c>
      <c r="O28" s="85"/>
      <c r="P28" s="95">
        <v>3.6709843592204255E-4</v>
      </c>
      <c r="Q28" s="95">
        <v>1.533084506664585E-4</v>
      </c>
    </row>
    <row r="29" spans="2:47">
      <c r="B29" s="89" t="s">
        <v>263</v>
      </c>
      <c r="C29" s="87" t="s">
        <v>264</v>
      </c>
      <c r="D29" s="100" t="s">
        <v>128</v>
      </c>
      <c r="E29" s="87" t="s">
        <v>246</v>
      </c>
      <c r="F29" s="87"/>
      <c r="G29" s="87"/>
      <c r="H29" s="97">
        <v>4.9000000000000004</v>
      </c>
      <c r="I29" s="100" t="s">
        <v>172</v>
      </c>
      <c r="J29" s="101">
        <v>1.8E-3</v>
      </c>
      <c r="K29" s="98">
        <v>3.5999999999999999E-3</v>
      </c>
      <c r="L29" s="97">
        <v>24874.000000000004</v>
      </c>
      <c r="M29" s="99">
        <v>98.97</v>
      </c>
      <c r="N29" s="97">
        <v>24.617800000000003</v>
      </c>
      <c r="O29" s="98">
        <v>2.4763914492040696E-6</v>
      </c>
      <c r="P29" s="98">
        <v>3.6709843592204255E-4</v>
      </c>
      <c r="Q29" s="98">
        <v>1.533084506664585E-4</v>
      </c>
    </row>
    <row r="30" spans="2:47">
      <c r="B30" s="90"/>
      <c r="C30" s="87"/>
      <c r="D30" s="87"/>
      <c r="E30" s="87"/>
      <c r="F30" s="87"/>
      <c r="G30" s="87"/>
      <c r="H30" s="87"/>
      <c r="I30" s="87"/>
      <c r="J30" s="87"/>
      <c r="K30" s="98"/>
      <c r="L30" s="97"/>
      <c r="M30" s="99"/>
      <c r="N30" s="87"/>
      <c r="O30" s="87"/>
      <c r="P30" s="98"/>
      <c r="Q30" s="87"/>
    </row>
    <row r="31" spans="2:47">
      <c r="B31" s="88" t="s">
        <v>27</v>
      </c>
      <c r="C31" s="85"/>
      <c r="D31" s="85"/>
      <c r="E31" s="85"/>
      <c r="F31" s="85"/>
      <c r="G31" s="85"/>
      <c r="H31" s="94">
        <v>5.3290629360465473</v>
      </c>
      <c r="I31" s="85"/>
      <c r="J31" s="85"/>
      <c r="K31" s="95">
        <v>1.2859376302500902E-2</v>
      </c>
      <c r="L31" s="94"/>
      <c r="M31" s="96"/>
      <c r="N31" s="94">
        <v>34470.273540000009</v>
      </c>
      <c r="O31" s="85"/>
      <c r="P31" s="95">
        <v>0.51401764180141896</v>
      </c>
      <c r="Q31" s="95">
        <v>0.21466517034285842</v>
      </c>
    </row>
    <row r="32" spans="2:47">
      <c r="B32" s="89" t="s">
        <v>265</v>
      </c>
      <c r="C32" s="87" t="s">
        <v>266</v>
      </c>
      <c r="D32" s="100" t="s">
        <v>128</v>
      </c>
      <c r="E32" s="87" t="s">
        <v>246</v>
      </c>
      <c r="F32" s="87"/>
      <c r="G32" s="87"/>
      <c r="H32" s="97">
        <v>0.15999999999999998</v>
      </c>
      <c r="I32" s="100" t="s">
        <v>172</v>
      </c>
      <c r="J32" s="101">
        <v>5.5E-2</v>
      </c>
      <c r="K32" s="98">
        <v>1.6999999999999999E-3</v>
      </c>
      <c r="L32" s="97">
        <v>710938.00000000012</v>
      </c>
      <c r="M32" s="99">
        <v>105.47</v>
      </c>
      <c r="N32" s="97">
        <v>749.82630000000017</v>
      </c>
      <c r="O32" s="98">
        <v>5.5852590227011932E-5</v>
      </c>
      <c r="P32" s="98">
        <v>1.1181342847176121E-2</v>
      </c>
      <c r="Q32" s="98">
        <v>4.6695768233539596E-3</v>
      </c>
    </row>
    <row r="33" spans="2:17">
      <c r="B33" s="89" t="s">
        <v>267</v>
      </c>
      <c r="C33" s="87" t="s">
        <v>268</v>
      </c>
      <c r="D33" s="100" t="s">
        <v>128</v>
      </c>
      <c r="E33" s="87" t="s">
        <v>246</v>
      </c>
      <c r="F33" s="87"/>
      <c r="G33" s="87"/>
      <c r="H33" s="97">
        <v>2.0100000000000002</v>
      </c>
      <c r="I33" s="100" t="s">
        <v>172</v>
      </c>
      <c r="J33" s="101">
        <v>0.06</v>
      </c>
      <c r="K33" s="98">
        <v>3.8000000000000013E-3</v>
      </c>
      <c r="L33" s="97">
        <v>18600.000000000004</v>
      </c>
      <c r="M33" s="99">
        <v>117.11</v>
      </c>
      <c r="N33" s="97">
        <v>21.78246</v>
      </c>
      <c r="O33" s="98">
        <v>1.014824236044125E-6</v>
      </c>
      <c r="P33" s="98">
        <v>3.2481809895825196E-4</v>
      </c>
      <c r="Q33" s="98">
        <v>1.3565124399028772E-4</v>
      </c>
    </row>
    <row r="34" spans="2:17">
      <c r="B34" s="89" t="s">
        <v>269</v>
      </c>
      <c r="C34" s="87" t="s">
        <v>270</v>
      </c>
      <c r="D34" s="100" t="s">
        <v>128</v>
      </c>
      <c r="E34" s="87" t="s">
        <v>246</v>
      </c>
      <c r="F34" s="87"/>
      <c r="G34" s="87"/>
      <c r="H34" s="97">
        <v>6.39</v>
      </c>
      <c r="I34" s="100" t="s">
        <v>172</v>
      </c>
      <c r="J34" s="101">
        <v>3.7499999999999999E-2</v>
      </c>
      <c r="K34" s="98">
        <v>1.7100000000000001E-2</v>
      </c>
      <c r="L34" s="97">
        <v>4680065.0000000009</v>
      </c>
      <c r="M34" s="99">
        <v>116.64</v>
      </c>
      <c r="N34" s="97">
        <v>5458.827940000001</v>
      </c>
      <c r="O34" s="98">
        <v>3.1481284165631775E-4</v>
      </c>
      <c r="P34" s="98">
        <v>8.1401554921298649E-2</v>
      </c>
      <c r="Q34" s="98">
        <v>3.3995095172443326E-2</v>
      </c>
    </row>
    <row r="35" spans="2:17">
      <c r="B35" s="89" t="s">
        <v>271</v>
      </c>
      <c r="C35" s="87" t="s">
        <v>272</v>
      </c>
      <c r="D35" s="100" t="s">
        <v>128</v>
      </c>
      <c r="E35" s="87" t="s">
        <v>246</v>
      </c>
      <c r="F35" s="87"/>
      <c r="G35" s="87"/>
      <c r="H35" s="97">
        <v>2.3499999999999996</v>
      </c>
      <c r="I35" s="100" t="s">
        <v>172</v>
      </c>
      <c r="J35" s="101">
        <v>2.2499999999999999E-2</v>
      </c>
      <c r="K35" s="98">
        <v>4.5999999999999999E-3</v>
      </c>
      <c r="L35" s="97">
        <v>748800.00000000012</v>
      </c>
      <c r="M35" s="99">
        <v>105.61</v>
      </c>
      <c r="N35" s="97">
        <v>790.80766000000017</v>
      </c>
      <c r="O35" s="98">
        <v>4.8800074086437269E-5</v>
      </c>
      <c r="P35" s="98">
        <v>1.1792453229011953E-2</v>
      </c>
      <c r="Q35" s="98">
        <v>4.9247900758706093E-3</v>
      </c>
    </row>
    <row r="36" spans="2:17">
      <c r="B36" s="89" t="s">
        <v>273</v>
      </c>
      <c r="C36" s="87" t="s">
        <v>274</v>
      </c>
      <c r="D36" s="100" t="s">
        <v>128</v>
      </c>
      <c r="E36" s="87" t="s">
        <v>246</v>
      </c>
      <c r="F36" s="87"/>
      <c r="G36" s="87"/>
      <c r="H36" s="97">
        <v>1.0499999999999998</v>
      </c>
      <c r="I36" s="100" t="s">
        <v>172</v>
      </c>
      <c r="J36" s="101">
        <v>0.04</v>
      </c>
      <c r="K36" s="98">
        <v>2E-3</v>
      </c>
      <c r="L36" s="97">
        <v>5375000.0000000009</v>
      </c>
      <c r="M36" s="99">
        <v>107.78</v>
      </c>
      <c r="N36" s="97">
        <v>5793.1751600000007</v>
      </c>
      <c r="O36" s="98">
        <v>3.2050987724978558E-4</v>
      </c>
      <c r="P36" s="98">
        <v>8.6387310818124646E-2</v>
      </c>
      <c r="Q36" s="98">
        <v>3.6077257440511046E-2</v>
      </c>
    </row>
    <row r="37" spans="2:17">
      <c r="B37" s="89" t="s">
        <v>275</v>
      </c>
      <c r="C37" s="87" t="s">
        <v>276</v>
      </c>
      <c r="D37" s="100" t="s">
        <v>128</v>
      </c>
      <c r="E37" s="87" t="s">
        <v>246</v>
      </c>
      <c r="F37" s="87"/>
      <c r="G37" s="87"/>
      <c r="H37" s="97">
        <v>5.5299999999999985</v>
      </c>
      <c r="I37" s="100" t="s">
        <v>172</v>
      </c>
      <c r="J37" s="101">
        <v>4.2500000000000003E-2</v>
      </c>
      <c r="K37" s="98">
        <v>1.46E-2</v>
      </c>
      <c r="L37" s="97">
        <v>6692816.0000000009</v>
      </c>
      <c r="M37" s="99">
        <v>119.77</v>
      </c>
      <c r="N37" s="97">
        <v>8015.9856400000017</v>
      </c>
      <c r="O37" s="98">
        <v>3.7912037804428331E-4</v>
      </c>
      <c r="P37" s="98">
        <v>0.11953366226135373</v>
      </c>
      <c r="Q37" s="98">
        <v>4.9919909132131214E-2</v>
      </c>
    </row>
    <row r="38" spans="2:17">
      <c r="B38" s="89" t="s">
        <v>277</v>
      </c>
      <c r="C38" s="87" t="s">
        <v>278</v>
      </c>
      <c r="D38" s="100" t="s">
        <v>128</v>
      </c>
      <c r="E38" s="87" t="s">
        <v>246</v>
      </c>
      <c r="F38" s="87"/>
      <c r="G38" s="87"/>
      <c r="H38" s="97">
        <v>9.3300000000000018</v>
      </c>
      <c r="I38" s="100" t="s">
        <v>172</v>
      </c>
      <c r="J38" s="101">
        <v>0.02</v>
      </c>
      <c r="K38" s="98">
        <v>2.2400000000000007E-2</v>
      </c>
      <c r="L38" s="97">
        <v>1095500.0000000002</v>
      </c>
      <c r="M38" s="99">
        <v>98.08</v>
      </c>
      <c r="N38" s="97">
        <v>1074.46641</v>
      </c>
      <c r="O38" s="98">
        <v>5.7224046113544429E-4</v>
      </c>
      <c r="P38" s="98">
        <v>1.6022347186254341E-2</v>
      </c>
      <c r="Q38" s="98">
        <v>6.6912876296928133E-3</v>
      </c>
    </row>
    <row r="39" spans="2:17">
      <c r="B39" s="89" t="s">
        <v>279</v>
      </c>
      <c r="C39" s="87" t="s">
        <v>280</v>
      </c>
      <c r="D39" s="100" t="s">
        <v>128</v>
      </c>
      <c r="E39" s="87" t="s">
        <v>246</v>
      </c>
      <c r="F39" s="87"/>
      <c r="G39" s="87"/>
      <c r="H39" s="97">
        <v>4.2399999999999993</v>
      </c>
      <c r="I39" s="100" t="s">
        <v>172</v>
      </c>
      <c r="J39" s="101">
        <v>0.01</v>
      </c>
      <c r="K39" s="98">
        <v>9.8999999999999991E-3</v>
      </c>
      <c r="L39" s="97">
        <v>8626745.0000000019</v>
      </c>
      <c r="M39" s="99">
        <v>100.71</v>
      </c>
      <c r="N39" s="97">
        <v>8687.9945500000031</v>
      </c>
      <c r="O39" s="98">
        <v>1.1167767165043171E-3</v>
      </c>
      <c r="P39" s="98">
        <v>0.12955459913575668</v>
      </c>
      <c r="Q39" s="98">
        <v>5.4104874678449558E-2</v>
      </c>
    </row>
    <row r="40" spans="2:17">
      <c r="B40" s="89" t="s">
        <v>281</v>
      </c>
      <c r="C40" s="87" t="s">
        <v>282</v>
      </c>
      <c r="D40" s="100" t="s">
        <v>128</v>
      </c>
      <c r="E40" s="87" t="s">
        <v>246</v>
      </c>
      <c r="F40" s="87"/>
      <c r="G40" s="87"/>
      <c r="H40" s="97">
        <v>8.07</v>
      </c>
      <c r="I40" s="100" t="s">
        <v>172</v>
      </c>
      <c r="J40" s="101">
        <v>1.7500000000000002E-2</v>
      </c>
      <c r="K40" s="98">
        <v>2.06E-2</v>
      </c>
      <c r="L40" s="97">
        <v>433000.00000000006</v>
      </c>
      <c r="M40" s="99">
        <v>98.14</v>
      </c>
      <c r="N40" s="97">
        <v>424.94618000000003</v>
      </c>
      <c r="O40" s="98">
        <v>2.9615117689998938E-5</v>
      </c>
      <c r="P40" s="98">
        <v>6.3367595004040472E-3</v>
      </c>
      <c r="Q40" s="98">
        <v>2.6463713440043378E-3</v>
      </c>
    </row>
    <row r="41" spans="2:17">
      <c r="B41" s="89" t="s">
        <v>283</v>
      </c>
      <c r="C41" s="87" t="s">
        <v>284</v>
      </c>
      <c r="D41" s="100" t="s">
        <v>128</v>
      </c>
      <c r="E41" s="87" t="s">
        <v>246</v>
      </c>
      <c r="F41" s="87"/>
      <c r="G41" s="87"/>
      <c r="H41" s="97">
        <v>2.83</v>
      </c>
      <c r="I41" s="100" t="s">
        <v>172</v>
      </c>
      <c r="J41" s="101">
        <v>0.05</v>
      </c>
      <c r="K41" s="98">
        <v>6.3E-3</v>
      </c>
      <c r="L41" s="97">
        <v>458050.00000000006</v>
      </c>
      <c r="M41" s="99">
        <v>117.91</v>
      </c>
      <c r="N41" s="97">
        <v>540.08677</v>
      </c>
      <c r="O41" s="98">
        <v>2.474719287790863E-5</v>
      </c>
      <c r="P41" s="98">
        <v>8.0537256996639807E-3</v>
      </c>
      <c r="Q41" s="98">
        <v>3.3634145185252907E-3</v>
      </c>
    </row>
    <row r="42" spans="2:17">
      <c r="B42" s="89" t="s">
        <v>285</v>
      </c>
      <c r="C42" s="87" t="s">
        <v>286</v>
      </c>
      <c r="D42" s="100" t="s">
        <v>128</v>
      </c>
      <c r="E42" s="87" t="s">
        <v>246</v>
      </c>
      <c r="F42" s="87"/>
      <c r="G42" s="87"/>
      <c r="H42" s="97">
        <v>15.3</v>
      </c>
      <c r="I42" s="100" t="s">
        <v>172</v>
      </c>
      <c r="J42" s="101">
        <v>5.5E-2</v>
      </c>
      <c r="K42" s="98">
        <v>3.2300000000000002E-2</v>
      </c>
      <c r="L42" s="97">
        <v>2028116.0000000002</v>
      </c>
      <c r="M42" s="99">
        <v>143.6</v>
      </c>
      <c r="N42" s="97">
        <v>2912.3744700000007</v>
      </c>
      <c r="O42" s="98">
        <v>1.1999886871442768E-4</v>
      </c>
      <c r="P42" s="98">
        <v>4.3429068103416547E-2</v>
      </c>
      <c r="Q42" s="98">
        <v>1.8136942283885977E-2</v>
      </c>
    </row>
    <row r="43" spans="2:17">
      <c r="B43" s="132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</row>
    <row r="44" spans="2:17">
      <c r="B44" s="132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2:17">
      <c r="B45" s="131" t="s">
        <v>747</v>
      </c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2:17">
      <c r="B46" s="131" t="s">
        <v>120</v>
      </c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2:17">
      <c r="B47" s="102"/>
      <c r="C47" s="1"/>
      <c r="D47" s="1"/>
    </row>
    <row r="48" spans="2:17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conditionalFormatting sqref="B45">
    <cfRule type="cellIs" dxfId="28" priority="2" operator="equal">
      <formula>"NR3"</formula>
    </cfRule>
  </conditionalFormatting>
  <conditionalFormatting sqref="B45">
    <cfRule type="containsText" dxfId="27" priority="1" operator="containsText" text="הפרשה ">
      <formula>NOT(ISERROR(SEARCH("הפרשה ",B45)))</formula>
    </cfRule>
  </conditionalFormatting>
  <dataValidations count="1">
    <dataValidation allowBlank="1" showInputMessage="1" showErrorMessage="1" sqref="C5:C1048576 AH1:XFD2 D3:XFD1048576 D1:AF2 A1:A1048576 B1:B44 B47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187</v>
      </c>
      <c r="C1" s="81" t="s" vm="1">
        <v>241</v>
      </c>
    </row>
    <row r="2" spans="2:67">
      <c r="B2" s="57" t="s">
        <v>186</v>
      </c>
      <c r="C2" s="81" t="s">
        <v>242</v>
      </c>
    </row>
    <row r="3" spans="2:67">
      <c r="B3" s="57" t="s">
        <v>188</v>
      </c>
      <c r="C3" s="81" t="s">
        <v>243</v>
      </c>
    </row>
    <row r="4" spans="2:67">
      <c r="B4" s="57" t="s">
        <v>189</v>
      </c>
      <c r="C4" s="81">
        <v>9606</v>
      </c>
    </row>
    <row r="6" spans="2:67" ht="26.25" customHeight="1">
      <c r="B6" s="146" t="s">
        <v>218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50"/>
      <c r="BO6" s="3"/>
    </row>
    <row r="7" spans="2:67" ht="26.25" customHeight="1">
      <c r="B7" s="146" t="s">
        <v>95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50"/>
      <c r="AZ7" s="44"/>
      <c r="BJ7" s="3"/>
      <c r="BO7" s="3"/>
    </row>
    <row r="8" spans="2:67" s="3" customFormat="1" ht="78.75">
      <c r="B8" s="38" t="s">
        <v>123</v>
      </c>
      <c r="C8" s="14" t="s">
        <v>50</v>
      </c>
      <c r="D8" s="77" t="s">
        <v>127</v>
      </c>
      <c r="E8" s="77" t="s">
        <v>235</v>
      </c>
      <c r="F8" s="77" t="s">
        <v>125</v>
      </c>
      <c r="G8" s="14" t="s">
        <v>69</v>
      </c>
      <c r="H8" s="14" t="s">
        <v>15</v>
      </c>
      <c r="I8" s="14" t="s">
        <v>70</v>
      </c>
      <c r="J8" s="14" t="s">
        <v>110</v>
      </c>
      <c r="K8" s="14" t="s">
        <v>18</v>
      </c>
      <c r="L8" s="14" t="s">
        <v>109</v>
      </c>
      <c r="M8" s="14" t="s">
        <v>17</v>
      </c>
      <c r="N8" s="14" t="s">
        <v>19</v>
      </c>
      <c r="O8" s="14" t="s">
        <v>0</v>
      </c>
      <c r="P8" s="14" t="s">
        <v>113</v>
      </c>
      <c r="Q8" s="14" t="s">
        <v>66</v>
      </c>
      <c r="R8" s="14" t="s">
        <v>63</v>
      </c>
      <c r="S8" s="77" t="s">
        <v>190</v>
      </c>
      <c r="T8" s="39" t="s">
        <v>192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67</v>
      </c>
      <c r="Q9" s="17" t="s">
        <v>23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121</v>
      </c>
      <c r="R10" s="20" t="s">
        <v>122</v>
      </c>
      <c r="S10" s="46" t="s">
        <v>193</v>
      </c>
      <c r="T10" s="76" t="s">
        <v>236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L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85546875" style="2" bestFit="1" customWidth="1"/>
    <col min="3" max="3" width="26.140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8" style="1" customWidth="1"/>
    <col min="12" max="12" width="9" style="1" bestFit="1" customWidth="1"/>
    <col min="13" max="13" width="6.85546875" style="1" bestFit="1" customWidth="1"/>
    <col min="14" max="14" width="8.7109375" style="1" customWidth="1"/>
    <col min="15" max="15" width="13.140625" style="1" bestFit="1" customWidth="1"/>
    <col min="16" max="16" width="12.28515625" style="1" bestFit="1" customWidth="1"/>
    <col min="17" max="17" width="10.140625" style="1" bestFit="1" customWidth="1"/>
    <col min="18" max="18" width="11.28515625" style="1" bestFit="1" customWidth="1"/>
    <col min="19" max="19" width="11.85546875" style="1" bestFit="1" customWidth="1"/>
    <col min="20" max="20" width="9.85546875" style="1" customWidth="1"/>
    <col min="21" max="21" width="7.570312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4">
      <c r="B1" s="57" t="s">
        <v>187</v>
      </c>
      <c r="C1" s="81" t="s" vm="1">
        <v>241</v>
      </c>
    </row>
    <row r="2" spans="2:64">
      <c r="B2" s="57" t="s">
        <v>186</v>
      </c>
      <c r="C2" s="81" t="s">
        <v>242</v>
      </c>
    </row>
    <row r="3" spans="2:64">
      <c r="B3" s="57" t="s">
        <v>188</v>
      </c>
      <c r="C3" s="81" t="s">
        <v>243</v>
      </c>
    </row>
    <row r="4" spans="2:64">
      <c r="B4" s="57" t="s">
        <v>189</v>
      </c>
      <c r="C4" s="81">
        <v>9606</v>
      </c>
    </row>
    <row r="6" spans="2:64" ht="26.25" customHeight="1">
      <c r="B6" s="151" t="s">
        <v>218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3"/>
    </row>
    <row r="7" spans="2:64" ht="26.25" customHeight="1">
      <c r="B7" s="151" t="s">
        <v>96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3"/>
      <c r="BL7" s="3"/>
    </row>
    <row r="8" spans="2:64" s="3" customFormat="1" ht="63">
      <c r="B8" s="23" t="s">
        <v>123</v>
      </c>
      <c r="C8" s="31" t="s">
        <v>50</v>
      </c>
      <c r="D8" s="77" t="s">
        <v>127</v>
      </c>
      <c r="E8" s="77" t="s">
        <v>235</v>
      </c>
      <c r="F8" s="73" t="s">
        <v>125</v>
      </c>
      <c r="G8" s="31" t="s">
        <v>69</v>
      </c>
      <c r="H8" s="31" t="s">
        <v>15</v>
      </c>
      <c r="I8" s="31" t="s">
        <v>70</v>
      </c>
      <c r="J8" s="31" t="s">
        <v>110</v>
      </c>
      <c r="K8" s="31" t="s">
        <v>18</v>
      </c>
      <c r="L8" s="31" t="s">
        <v>109</v>
      </c>
      <c r="M8" s="31" t="s">
        <v>17</v>
      </c>
      <c r="N8" s="31" t="s">
        <v>19</v>
      </c>
      <c r="O8" s="31" t="s">
        <v>0</v>
      </c>
      <c r="P8" s="31" t="s">
        <v>113</v>
      </c>
      <c r="Q8" s="31" t="s">
        <v>66</v>
      </c>
      <c r="R8" s="14" t="s">
        <v>63</v>
      </c>
      <c r="S8" s="77" t="s">
        <v>190</v>
      </c>
      <c r="T8" s="32" t="s">
        <v>192</v>
      </c>
      <c r="BH8" s="1"/>
      <c r="BI8" s="1"/>
    </row>
    <row r="9" spans="2:64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67</v>
      </c>
      <c r="Q9" s="33" t="s">
        <v>23</v>
      </c>
      <c r="R9" s="17" t="s">
        <v>20</v>
      </c>
      <c r="S9" s="33" t="s">
        <v>23</v>
      </c>
      <c r="T9" s="18" t="s">
        <v>20</v>
      </c>
      <c r="BG9" s="1"/>
      <c r="BH9" s="1"/>
      <c r="BI9" s="1"/>
      <c r="BL9" s="4"/>
    </row>
    <row r="10" spans="2:6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121</v>
      </c>
      <c r="R10" s="20" t="s">
        <v>122</v>
      </c>
      <c r="S10" s="20" t="s">
        <v>193</v>
      </c>
      <c r="T10" s="21" t="s">
        <v>236</v>
      </c>
      <c r="U10" s="5"/>
      <c r="BG10" s="1"/>
      <c r="BH10" s="3"/>
      <c r="BI10" s="1"/>
    </row>
    <row r="11" spans="2:64" s="4" customFormat="1" ht="18" customHeight="1">
      <c r="B11" s="82" t="s">
        <v>39</v>
      </c>
      <c r="C11" s="83"/>
      <c r="D11" s="83"/>
      <c r="E11" s="83"/>
      <c r="F11" s="83"/>
      <c r="G11" s="83"/>
      <c r="H11" s="83"/>
      <c r="I11" s="83"/>
      <c r="J11" s="83"/>
      <c r="K11" s="91">
        <v>4.4446844621267143</v>
      </c>
      <c r="L11" s="83"/>
      <c r="M11" s="83"/>
      <c r="N11" s="105">
        <v>1.5853802706424301E-2</v>
      </c>
      <c r="O11" s="91"/>
      <c r="P11" s="93"/>
      <c r="Q11" s="91">
        <v>26179.74053000001</v>
      </c>
      <c r="R11" s="83"/>
      <c r="S11" s="92">
        <v>1</v>
      </c>
      <c r="T11" s="92">
        <v>0.16303550518341159</v>
      </c>
      <c r="U11" s="5"/>
      <c r="BG11" s="1"/>
      <c r="BH11" s="3"/>
      <c r="BI11" s="1"/>
      <c r="BL11" s="1"/>
    </row>
    <row r="12" spans="2:64">
      <c r="B12" s="84" t="s">
        <v>239</v>
      </c>
      <c r="C12" s="85"/>
      <c r="D12" s="85"/>
      <c r="E12" s="85"/>
      <c r="F12" s="85"/>
      <c r="G12" s="85"/>
      <c r="H12" s="85"/>
      <c r="I12" s="85"/>
      <c r="J12" s="85"/>
      <c r="K12" s="94">
        <v>4.444684462126717</v>
      </c>
      <c r="L12" s="85"/>
      <c r="M12" s="85"/>
      <c r="N12" s="106">
        <v>1.5853802706424301E-2</v>
      </c>
      <c r="O12" s="94"/>
      <c r="P12" s="96"/>
      <c r="Q12" s="94">
        <v>26179.740529999995</v>
      </c>
      <c r="R12" s="85"/>
      <c r="S12" s="95">
        <v>0.99999999999999944</v>
      </c>
      <c r="T12" s="95">
        <v>0.16303550518341148</v>
      </c>
      <c r="BH12" s="3"/>
    </row>
    <row r="13" spans="2:64" ht="18.75" customHeight="1">
      <c r="B13" s="104" t="s">
        <v>38</v>
      </c>
      <c r="C13" s="85"/>
      <c r="D13" s="85"/>
      <c r="E13" s="85"/>
      <c r="F13" s="85"/>
      <c r="G13" s="85"/>
      <c r="H13" s="85"/>
      <c r="I13" s="85"/>
      <c r="J13" s="85"/>
      <c r="K13" s="94">
        <v>4.3792269558053363</v>
      </c>
      <c r="L13" s="85"/>
      <c r="M13" s="85"/>
      <c r="N13" s="106">
        <v>1.3140441094094388E-2</v>
      </c>
      <c r="O13" s="94"/>
      <c r="P13" s="96"/>
      <c r="Q13" s="94">
        <v>18620.275140000002</v>
      </c>
      <c r="R13" s="85"/>
      <c r="S13" s="95">
        <v>0.71124750524790603</v>
      </c>
      <c r="T13" s="95">
        <v>0.11595859632853354</v>
      </c>
      <c r="BH13" s="4"/>
    </row>
    <row r="14" spans="2:64">
      <c r="B14" s="90" t="s">
        <v>287</v>
      </c>
      <c r="C14" s="87" t="s">
        <v>288</v>
      </c>
      <c r="D14" s="100" t="s">
        <v>128</v>
      </c>
      <c r="E14" s="100" t="s">
        <v>289</v>
      </c>
      <c r="F14" s="87" t="s">
        <v>290</v>
      </c>
      <c r="G14" s="100" t="s">
        <v>291</v>
      </c>
      <c r="H14" s="87" t="s">
        <v>292</v>
      </c>
      <c r="I14" s="87" t="s">
        <v>168</v>
      </c>
      <c r="J14" s="87"/>
      <c r="K14" s="97">
        <v>3.4699999999999998</v>
      </c>
      <c r="L14" s="100" t="s">
        <v>172</v>
      </c>
      <c r="M14" s="101">
        <v>5.8999999999999999E-3</v>
      </c>
      <c r="N14" s="101">
        <v>6.000000000000001E-3</v>
      </c>
      <c r="O14" s="97">
        <v>884173.00000000012</v>
      </c>
      <c r="P14" s="99">
        <v>98.95</v>
      </c>
      <c r="Q14" s="97">
        <v>874.88918000000012</v>
      </c>
      <c r="R14" s="98">
        <v>1.6563281930391256E-4</v>
      </c>
      <c r="S14" s="98">
        <v>3.3418558102111175E-2</v>
      </c>
      <c r="T14" s="98">
        <v>5.4484115026788883E-3</v>
      </c>
    </row>
    <row r="15" spans="2:64">
      <c r="B15" s="90" t="s">
        <v>293</v>
      </c>
      <c r="C15" s="87" t="s">
        <v>294</v>
      </c>
      <c r="D15" s="100" t="s">
        <v>128</v>
      </c>
      <c r="E15" s="100" t="s">
        <v>289</v>
      </c>
      <c r="F15" s="87" t="s">
        <v>295</v>
      </c>
      <c r="G15" s="100" t="s">
        <v>291</v>
      </c>
      <c r="H15" s="87" t="s">
        <v>292</v>
      </c>
      <c r="I15" s="87" t="s">
        <v>170</v>
      </c>
      <c r="J15" s="87"/>
      <c r="K15" s="97">
        <v>4.25</v>
      </c>
      <c r="L15" s="100" t="s">
        <v>172</v>
      </c>
      <c r="M15" s="101">
        <v>0.04</v>
      </c>
      <c r="N15" s="101">
        <v>8.0000000000000002E-3</v>
      </c>
      <c r="O15" s="97">
        <v>614507.00000000012</v>
      </c>
      <c r="P15" s="99">
        <v>116.35</v>
      </c>
      <c r="Q15" s="97">
        <v>714.97893000000022</v>
      </c>
      <c r="R15" s="98">
        <v>2.9662025702612742E-4</v>
      </c>
      <c r="S15" s="98">
        <v>2.7310390230212107E-2</v>
      </c>
      <c r="T15" s="98">
        <v>4.4525632679387394E-3</v>
      </c>
    </row>
    <row r="16" spans="2:64">
      <c r="B16" s="90" t="s">
        <v>296</v>
      </c>
      <c r="C16" s="87" t="s">
        <v>297</v>
      </c>
      <c r="D16" s="100" t="s">
        <v>128</v>
      </c>
      <c r="E16" s="100" t="s">
        <v>289</v>
      </c>
      <c r="F16" s="87" t="s">
        <v>295</v>
      </c>
      <c r="G16" s="100" t="s">
        <v>291</v>
      </c>
      <c r="H16" s="87" t="s">
        <v>292</v>
      </c>
      <c r="I16" s="87" t="s">
        <v>170</v>
      </c>
      <c r="J16" s="87"/>
      <c r="K16" s="97">
        <v>5.59</v>
      </c>
      <c r="L16" s="100" t="s">
        <v>172</v>
      </c>
      <c r="M16" s="101">
        <v>9.8999999999999991E-3</v>
      </c>
      <c r="N16" s="101">
        <v>1.0499999999999999E-2</v>
      </c>
      <c r="O16" s="97">
        <v>1553289.0000000002</v>
      </c>
      <c r="P16" s="99">
        <v>99.61</v>
      </c>
      <c r="Q16" s="97">
        <v>1547.2311800000004</v>
      </c>
      <c r="R16" s="98">
        <v>5.1537954141414014E-4</v>
      </c>
      <c r="S16" s="98">
        <v>5.9100325239166911E-2</v>
      </c>
      <c r="T16" s="98">
        <v>9.6354513818715064E-3</v>
      </c>
    </row>
    <row r="17" spans="2:59" ht="20.25">
      <c r="B17" s="90" t="s">
        <v>298</v>
      </c>
      <c r="C17" s="87" t="s">
        <v>299</v>
      </c>
      <c r="D17" s="100" t="s">
        <v>128</v>
      </c>
      <c r="E17" s="100" t="s">
        <v>289</v>
      </c>
      <c r="F17" s="87" t="s">
        <v>295</v>
      </c>
      <c r="G17" s="100" t="s">
        <v>291</v>
      </c>
      <c r="H17" s="87" t="s">
        <v>292</v>
      </c>
      <c r="I17" s="87" t="s">
        <v>170</v>
      </c>
      <c r="J17" s="87"/>
      <c r="K17" s="97">
        <v>1.9900000000000004</v>
      </c>
      <c r="L17" s="100" t="s">
        <v>172</v>
      </c>
      <c r="M17" s="101">
        <v>2.58E-2</v>
      </c>
      <c r="N17" s="101">
        <v>7.6E-3</v>
      </c>
      <c r="O17" s="97">
        <v>346025.00000000006</v>
      </c>
      <c r="P17" s="99">
        <v>108.3</v>
      </c>
      <c r="Q17" s="97">
        <v>374.74503999999996</v>
      </c>
      <c r="R17" s="98">
        <v>1.2704743630555126E-4</v>
      </c>
      <c r="S17" s="98">
        <v>1.431431452006067E-2</v>
      </c>
      <c r="T17" s="98">
        <v>2.3337414991323351E-3</v>
      </c>
      <c r="BG17" s="4"/>
    </row>
    <row r="18" spans="2:59">
      <c r="B18" s="90" t="s">
        <v>300</v>
      </c>
      <c r="C18" s="87" t="s">
        <v>301</v>
      </c>
      <c r="D18" s="100" t="s">
        <v>128</v>
      </c>
      <c r="E18" s="100" t="s">
        <v>289</v>
      </c>
      <c r="F18" s="87" t="s">
        <v>295</v>
      </c>
      <c r="G18" s="100" t="s">
        <v>291</v>
      </c>
      <c r="H18" s="87" t="s">
        <v>292</v>
      </c>
      <c r="I18" s="87" t="s">
        <v>170</v>
      </c>
      <c r="J18" s="87"/>
      <c r="K18" s="97">
        <v>2.6799999999999997</v>
      </c>
      <c r="L18" s="100" t="s">
        <v>172</v>
      </c>
      <c r="M18" s="101">
        <v>4.0999999999999995E-3</v>
      </c>
      <c r="N18" s="101">
        <v>4.0999999999999995E-3</v>
      </c>
      <c r="O18" s="97">
        <v>400000.00000000006</v>
      </c>
      <c r="P18" s="99">
        <v>98.63</v>
      </c>
      <c r="Q18" s="97">
        <v>394.51999000000006</v>
      </c>
      <c r="R18" s="98">
        <v>1.9468201535392715E-4</v>
      </c>
      <c r="S18" s="98">
        <v>1.5069667690094556E-2</v>
      </c>
      <c r="T18" s="98">
        <v>2.4568908848007008E-3</v>
      </c>
    </row>
    <row r="19" spans="2:59">
      <c r="B19" s="90" t="s">
        <v>302</v>
      </c>
      <c r="C19" s="87" t="s">
        <v>303</v>
      </c>
      <c r="D19" s="100" t="s">
        <v>128</v>
      </c>
      <c r="E19" s="100" t="s">
        <v>289</v>
      </c>
      <c r="F19" s="87" t="s">
        <v>295</v>
      </c>
      <c r="G19" s="100" t="s">
        <v>291</v>
      </c>
      <c r="H19" s="87" t="s">
        <v>292</v>
      </c>
      <c r="I19" s="87" t="s">
        <v>170</v>
      </c>
      <c r="J19" s="87"/>
      <c r="K19" s="97">
        <v>3.06</v>
      </c>
      <c r="L19" s="100" t="s">
        <v>172</v>
      </c>
      <c r="M19" s="101">
        <v>6.4000000000000003E-3</v>
      </c>
      <c r="N19" s="101">
        <v>5.8000000000000005E-3</v>
      </c>
      <c r="O19" s="97">
        <v>4079.0000000000005</v>
      </c>
      <c r="P19" s="99">
        <v>99.57</v>
      </c>
      <c r="Q19" s="97">
        <v>4.0614600000000003</v>
      </c>
      <c r="R19" s="98">
        <v>1.2948815829363877E-6</v>
      </c>
      <c r="S19" s="98">
        <v>1.5513751923346502E-4</v>
      </c>
      <c r="T19" s="98">
        <v>2.5292923821129202E-5</v>
      </c>
      <c r="BG19" s="3"/>
    </row>
    <row r="20" spans="2:59">
      <c r="B20" s="90" t="s">
        <v>304</v>
      </c>
      <c r="C20" s="87" t="s">
        <v>305</v>
      </c>
      <c r="D20" s="100" t="s">
        <v>128</v>
      </c>
      <c r="E20" s="100" t="s">
        <v>289</v>
      </c>
      <c r="F20" s="87" t="s">
        <v>306</v>
      </c>
      <c r="G20" s="100" t="s">
        <v>291</v>
      </c>
      <c r="H20" s="87" t="s">
        <v>292</v>
      </c>
      <c r="I20" s="87" t="s">
        <v>170</v>
      </c>
      <c r="J20" s="87"/>
      <c r="K20" s="97">
        <v>3.19</v>
      </c>
      <c r="L20" s="100" t="s">
        <v>172</v>
      </c>
      <c r="M20" s="101">
        <v>6.9999999999999993E-3</v>
      </c>
      <c r="N20" s="101">
        <v>5.8999999999999999E-3</v>
      </c>
      <c r="O20" s="97">
        <v>1231641.0000000002</v>
      </c>
      <c r="P20" s="99">
        <v>101.29</v>
      </c>
      <c r="Q20" s="97">
        <v>1247.5292100000001</v>
      </c>
      <c r="R20" s="98">
        <v>2.4746445780445496E-4</v>
      </c>
      <c r="S20" s="98">
        <v>4.7652466554067859E-2</v>
      </c>
      <c r="T20" s="98">
        <v>7.7690439578780779E-3</v>
      </c>
    </row>
    <row r="21" spans="2:59">
      <c r="B21" s="90" t="s">
        <v>307</v>
      </c>
      <c r="C21" s="87" t="s">
        <v>308</v>
      </c>
      <c r="D21" s="100" t="s">
        <v>128</v>
      </c>
      <c r="E21" s="100" t="s">
        <v>289</v>
      </c>
      <c r="F21" s="87" t="s">
        <v>306</v>
      </c>
      <c r="G21" s="100" t="s">
        <v>291</v>
      </c>
      <c r="H21" s="87" t="s">
        <v>292</v>
      </c>
      <c r="I21" s="87" t="s">
        <v>170</v>
      </c>
      <c r="J21" s="87"/>
      <c r="K21" s="97">
        <v>4.9599999999999991</v>
      </c>
      <c r="L21" s="100" t="s">
        <v>172</v>
      </c>
      <c r="M21" s="101">
        <v>0.05</v>
      </c>
      <c r="N21" s="101">
        <v>9.6000000000000009E-3</v>
      </c>
      <c r="O21" s="97">
        <v>246154.00000000003</v>
      </c>
      <c r="P21" s="99">
        <v>126.5</v>
      </c>
      <c r="Q21" s="97">
        <v>311.38480000000004</v>
      </c>
      <c r="R21" s="98">
        <v>7.810428140310642E-5</v>
      </c>
      <c r="S21" s="98">
        <v>1.1894113298914346E-2</v>
      </c>
      <c r="T21" s="98">
        <v>1.9391627703972346E-3</v>
      </c>
    </row>
    <row r="22" spans="2:59">
      <c r="B22" s="90" t="s">
        <v>309</v>
      </c>
      <c r="C22" s="87" t="s">
        <v>310</v>
      </c>
      <c r="D22" s="100" t="s">
        <v>128</v>
      </c>
      <c r="E22" s="100" t="s">
        <v>289</v>
      </c>
      <c r="F22" s="87" t="s">
        <v>311</v>
      </c>
      <c r="G22" s="100" t="s">
        <v>291</v>
      </c>
      <c r="H22" s="87" t="s">
        <v>312</v>
      </c>
      <c r="I22" s="87" t="s">
        <v>168</v>
      </c>
      <c r="J22" s="87"/>
      <c r="K22" s="97">
        <v>3.2000000000000006</v>
      </c>
      <c r="L22" s="100" t="s">
        <v>172</v>
      </c>
      <c r="M22" s="101">
        <v>8.0000000000000002E-3</v>
      </c>
      <c r="N22" s="101">
        <v>7.4000000000000012E-3</v>
      </c>
      <c r="O22" s="97">
        <v>1482829.0000000002</v>
      </c>
      <c r="P22" s="99">
        <v>101.19</v>
      </c>
      <c r="Q22" s="97">
        <v>1500.4746299999999</v>
      </c>
      <c r="R22" s="98">
        <v>2.3006004282123691E-3</v>
      </c>
      <c r="S22" s="98">
        <v>5.7314343061596391E-2</v>
      </c>
      <c r="T22" s="98">
        <v>9.3442728753027286E-3</v>
      </c>
    </row>
    <row r="23" spans="2:59">
      <c r="B23" s="90" t="s">
        <v>313</v>
      </c>
      <c r="C23" s="87" t="s">
        <v>314</v>
      </c>
      <c r="D23" s="100" t="s">
        <v>128</v>
      </c>
      <c r="E23" s="100" t="s">
        <v>289</v>
      </c>
      <c r="F23" s="87" t="s">
        <v>306</v>
      </c>
      <c r="G23" s="100" t="s">
        <v>291</v>
      </c>
      <c r="H23" s="87" t="s">
        <v>312</v>
      </c>
      <c r="I23" s="87" t="s">
        <v>170</v>
      </c>
      <c r="J23" s="87"/>
      <c r="K23" s="97">
        <v>2.15</v>
      </c>
      <c r="L23" s="100" t="s">
        <v>172</v>
      </c>
      <c r="M23" s="101">
        <v>4.0999999999999995E-2</v>
      </c>
      <c r="N23" s="101">
        <v>8.2000000000000007E-3</v>
      </c>
      <c r="O23" s="97">
        <v>500000.00000000006</v>
      </c>
      <c r="P23" s="99">
        <v>132.30000000000001</v>
      </c>
      <c r="Q23" s="97">
        <v>661.49997000000008</v>
      </c>
      <c r="R23" s="98">
        <v>1.2835135001233459E-4</v>
      </c>
      <c r="S23" s="98">
        <v>2.5267628960721402E-2</v>
      </c>
      <c r="T23" s="98">
        <v>4.1195206523982151E-3</v>
      </c>
    </row>
    <row r="24" spans="2:59">
      <c r="B24" s="90" t="s">
        <v>315</v>
      </c>
      <c r="C24" s="87" t="s">
        <v>316</v>
      </c>
      <c r="D24" s="100" t="s">
        <v>128</v>
      </c>
      <c r="E24" s="100" t="s">
        <v>289</v>
      </c>
      <c r="F24" s="87" t="s">
        <v>317</v>
      </c>
      <c r="G24" s="100" t="s">
        <v>318</v>
      </c>
      <c r="H24" s="87" t="s">
        <v>312</v>
      </c>
      <c r="I24" s="87" t="s">
        <v>168</v>
      </c>
      <c r="J24" s="87"/>
      <c r="K24" s="97">
        <v>6.9899999999999993</v>
      </c>
      <c r="L24" s="100" t="s">
        <v>172</v>
      </c>
      <c r="M24" s="101">
        <v>1.34E-2</v>
      </c>
      <c r="N24" s="101">
        <v>1.84E-2</v>
      </c>
      <c r="O24" s="97">
        <v>1282423.0000000002</v>
      </c>
      <c r="P24" s="99">
        <v>97.37</v>
      </c>
      <c r="Q24" s="97">
        <v>1248.6952800000004</v>
      </c>
      <c r="R24" s="98">
        <v>5.844787754240746E-4</v>
      </c>
      <c r="S24" s="98">
        <v>4.7697007484435901E-2</v>
      </c>
      <c r="T24" s="98">
        <v>7.7763057109619697E-3</v>
      </c>
    </row>
    <row r="25" spans="2:59">
      <c r="B25" s="90" t="s">
        <v>319</v>
      </c>
      <c r="C25" s="87" t="s">
        <v>320</v>
      </c>
      <c r="D25" s="100" t="s">
        <v>128</v>
      </c>
      <c r="E25" s="100" t="s">
        <v>289</v>
      </c>
      <c r="F25" s="87" t="s">
        <v>306</v>
      </c>
      <c r="G25" s="100" t="s">
        <v>291</v>
      </c>
      <c r="H25" s="87" t="s">
        <v>312</v>
      </c>
      <c r="I25" s="87" t="s">
        <v>170</v>
      </c>
      <c r="J25" s="87"/>
      <c r="K25" s="97">
        <v>4.1400000000000006</v>
      </c>
      <c r="L25" s="100" t="s">
        <v>172</v>
      </c>
      <c r="M25" s="101">
        <v>0.04</v>
      </c>
      <c r="N25" s="101">
        <v>8.3999999999999995E-3</v>
      </c>
      <c r="O25" s="97">
        <v>477518.00000000006</v>
      </c>
      <c r="P25" s="99">
        <v>119.39</v>
      </c>
      <c r="Q25" s="97">
        <v>570.10874000000013</v>
      </c>
      <c r="R25" s="98">
        <v>1.6439692701223724E-4</v>
      </c>
      <c r="S25" s="98">
        <v>2.1776714683122946E-2</v>
      </c>
      <c r="T25" s="98">
        <v>3.5503776795979664E-3</v>
      </c>
    </row>
    <row r="26" spans="2:59">
      <c r="B26" s="90" t="s">
        <v>321</v>
      </c>
      <c r="C26" s="87" t="s">
        <v>322</v>
      </c>
      <c r="D26" s="100" t="s">
        <v>128</v>
      </c>
      <c r="E26" s="100" t="s">
        <v>289</v>
      </c>
      <c r="F26" s="87" t="s">
        <v>323</v>
      </c>
      <c r="G26" s="100" t="s">
        <v>318</v>
      </c>
      <c r="H26" s="87" t="s">
        <v>324</v>
      </c>
      <c r="I26" s="87" t="s">
        <v>170</v>
      </c>
      <c r="J26" s="87"/>
      <c r="K26" s="97">
        <v>6.620000000000001</v>
      </c>
      <c r="L26" s="100" t="s">
        <v>172</v>
      </c>
      <c r="M26" s="101">
        <v>2.3399999999999997E-2</v>
      </c>
      <c r="N26" s="101">
        <v>2.1400000000000002E-2</v>
      </c>
      <c r="O26" s="97">
        <v>722433.00000000012</v>
      </c>
      <c r="P26" s="99">
        <v>101.81</v>
      </c>
      <c r="Q26" s="97">
        <v>735.5090100000001</v>
      </c>
      <c r="R26" s="98">
        <v>5.1697100794717609E-4</v>
      </c>
      <c r="S26" s="98">
        <v>2.809458745999267E-2</v>
      </c>
      <c r="T26" s="98">
        <v>4.5804152594594453E-3</v>
      </c>
    </row>
    <row r="27" spans="2:59">
      <c r="B27" s="90" t="s">
        <v>325</v>
      </c>
      <c r="C27" s="87" t="s">
        <v>326</v>
      </c>
      <c r="D27" s="100" t="s">
        <v>128</v>
      </c>
      <c r="E27" s="100" t="s">
        <v>289</v>
      </c>
      <c r="F27" s="87" t="s">
        <v>311</v>
      </c>
      <c r="G27" s="100" t="s">
        <v>291</v>
      </c>
      <c r="H27" s="87" t="s">
        <v>324</v>
      </c>
      <c r="I27" s="87" t="s">
        <v>168</v>
      </c>
      <c r="J27" s="87"/>
      <c r="K27" s="97">
        <v>2.0099999999999998</v>
      </c>
      <c r="L27" s="100" t="s">
        <v>172</v>
      </c>
      <c r="M27" s="101">
        <v>3.1E-2</v>
      </c>
      <c r="N27" s="101">
        <v>7.6999999999999994E-3</v>
      </c>
      <c r="O27" s="97">
        <v>89458.000000000015</v>
      </c>
      <c r="P27" s="99">
        <v>112.61</v>
      </c>
      <c r="Q27" s="97">
        <v>100.73866000000002</v>
      </c>
      <c r="R27" s="98">
        <v>1.0401040824939805E-4</v>
      </c>
      <c r="S27" s="98">
        <v>3.8479625069072444E-3</v>
      </c>
      <c r="T27" s="98">
        <v>6.2735451124044939E-4</v>
      </c>
    </row>
    <row r="28" spans="2:59">
      <c r="B28" s="90" t="s">
        <v>327</v>
      </c>
      <c r="C28" s="87" t="s">
        <v>328</v>
      </c>
      <c r="D28" s="100" t="s">
        <v>128</v>
      </c>
      <c r="E28" s="100" t="s">
        <v>289</v>
      </c>
      <c r="F28" s="87" t="s">
        <v>311</v>
      </c>
      <c r="G28" s="100" t="s">
        <v>291</v>
      </c>
      <c r="H28" s="87" t="s">
        <v>324</v>
      </c>
      <c r="I28" s="87" t="s">
        <v>168</v>
      </c>
      <c r="J28" s="87"/>
      <c r="K28" s="97">
        <v>2.4500000000000002</v>
      </c>
      <c r="L28" s="100" t="s">
        <v>172</v>
      </c>
      <c r="M28" s="101">
        <v>2.7999999999999997E-2</v>
      </c>
      <c r="N28" s="101">
        <v>7.7000000000000002E-3</v>
      </c>
      <c r="O28" s="97">
        <v>742800.00000000012</v>
      </c>
      <c r="P28" s="99">
        <v>107.21</v>
      </c>
      <c r="Q28" s="97">
        <v>796.35586000000012</v>
      </c>
      <c r="R28" s="98">
        <v>7.5523647910136227E-4</v>
      </c>
      <c r="S28" s="98">
        <v>3.0418783527951177E-2</v>
      </c>
      <c r="T28" s="98">
        <v>4.9593417395443588E-3</v>
      </c>
    </row>
    <row r="29" spans="2:59">
      <c r="B29" s="90" t="s">
        <v>329</v>
      </c>
      <c r="C29" s="87" t="s">
        <v>330</v>
      </c>
      <c r="D29" s="100" t="s">
        <v>128</v>
      </c>
      <c r="E29" s="100" t="s">
        <v>289</v>
      </c>
      <c r="F29" s="87" t="s">
        <v>331</v>
      </c>
      <c r="G29" s="100" t="s">
        <v>291</v>
      </c>
      <c r="H29" s="87" t="s">
        <v>324</v>
      </c>
      <c r="I29" s="87" t="s">
        <v>170</v>
      </c>
      <c r="J29" s="87"/>
      <c r="K29" s="97">
        <v>3.7199999999999998</v>
      </c>
      <c r="L29" s="100" t="s">
        <v>172</v>
      </c>
      <c r="M29" s="101">
        <v>3.85E-2</v>
      </c>
      <c r="N29" s="101">
        <v>8.3999999999999995E-3</v>
      </c>
      <c r="O29" s="97">
        <v>46250.000000000007</v>
      </c>
      <c r="P29" s="99">
        <v>119.25</v>
      </c>
      <c r="Q29" s="97">
        <v>55.153130000000012</v>
      </c>
      <c r="R29" s="98">
        <v>1.0858515306397956E-4</v>
      </c>
      <c r="S29" s="98">
        <v>2.1067103372089833E-3</v>
      </c>
      <c r="T29" s="98">
        <v>3.4346858410198199E-4</v>
      </c>
    </row>
    <row r="30" spans="2:59">
      <c r="B30" s="90" t="s">
        <v>332</v>
      </c>
      <c r="C30" s="87" t="s">
        <v>333</v>
      </c>
      <c r="D30" s="100" t="s">
        <v>128</v>
      </c>
      <c r="E30" s="100" t="s">
        <v>289</v>
      </c>
      <c r="F30" s="87" t="s">
        <v>334</v>
      </c>
      <c r="G30" s="100" t="s">
        <v>335</v>
      </c>
      <c r="H30" s="87" t="s">
        <v>324</v>
      </c>
      <c r="I30" s="87" t="s">
        <v>170</v>
      </c>
      <c r="J30" s="87"/>
      <c r="K30" s="97">
        <v>8.9700000000000006</v>
      </c>
      <c r="L30" s="100" t="s">
        <v>172</v>
      </c>
      <c r="M30" s="101">
        <v>3.85E-2</v>
      </c>
      <c r="N30" s="101">
        <v>2.5399999999999995E-2</v>
      </c>
      <c r="O30" s="97">
        <v>390164.00000000006</v>
      </c>
      <c r="P30" s="99">
        <v>112.62</v>
      </c>
      <c r="Q30" s="97">
        <v>439.40271000000007</v>
      </c>
      <c r="R30" s="98">
        <v>1.4049721590350531E-4</v>
      </c>
      <c r="S30" s="98">
        <v>1.6784074291969306E-2</v>
      </c>
      <c r="T30" s="98">
        <v>2.7364000312271272E-3</v>
      </c>
    </row>
    <row r="31" spans="2:59">
      <c r="B31" s="90" t="s">
        <v>336</v>
      </c>
      <c r="C31" s="87" t="s">
        <v>337</v>
      </c>
      <c r="D31" s="100" t="s">
        <v>128</v>
      </c>
      <c r="E31" s="100" t="s">
        <v>289</v>
      </c>
      <c r="F31" s="87" t="s">
        <v>338</v>
      </c>
      <c r="G31" s="100" t="s">
        <v>318</v>
      </c>
      <c r="H31" s="87" t="s">
        <v>324</v>
      </c>
      <c r="I31" s="87" t="s">
        <v>170</v>
      </c>
      <c r="J31" s="87"/>
      <c r="K31" s="97">
        <v>2.98</v>
      </c>
      <c r="L31" s="100" t="s">
        <v>172</v>
      </c>
      <c r="M31" s="101">
        <v>0.03</v>
      </c>
      <c r="N31" s="101">
        <v>1.1800000000000001E-2</v>
      </c>
      <c r="O31" s="97">
        <v>346412.00000000006</v>
      </c>
      <c r="P31" s="99">
        <v>112.89</v>
      </c>
      <c r="Q31" s="97">
        <v>391.06450000000007</v>
      </c>
      <c r="R31" s="98">
        <v>3.2953218630564837E-4</v>
      </c>
      <c r="S31" s="98">
        <v>1.49376766951479E-2</v>
      </c>
      <c r="T31" s="98">
        <v>2.4353716662599118E-3</v>
      </c>
    </row>
    <row r="32" spans="2:59">
      <c r="B32" s="90" t="s">
        <v>339</v>
      </c>
      <c r="C32" s="87" t="s">
        <v>340</v>
      </c>
      <c r="D32" s="100" t="s">
        <v>128</v>
      </c>
      <c r="E32" s="100" t="s">
        <v>289</v>
      </c>
      <c r="F32" s="87" t="s">
        <v>341</v>
      </c>
      <c r="G32" s="100" t="s">
        <v>342</v>
      </c>
      <c r="H32" s="87" t="s">
        <v>343</v>
      </c>
      <c r="I32" s="87" t="s">
        <v>170</v>
      </c>
      <c r="J32" s="87"/>
      <c r="K32" s="97">
        <v>8.93</v>
      </c>
      <c r="L32" s="100" t="s">
        <v>172</v>
      </c>
      <c r="M32" s="101">
        <v>5.1500000000000004E-2</v>
      </c>
      <c r="N32" s="101">
        <v>4.2699999999999995E-2</v>
      </c>
      <c r="O32" s="97">
        <v>620174.00000000012</v>
      </c>
      <c r="P32" s="99">
        <v>129.56</v>
      </c>
      <c r="Q32" s="97">
        <v>803.49738000000013</v>
      </c>
      <c r="R32" s="98">
        <v>1.7464662285955989E-4</v>
      </c>
      <c r="S32" s="98">
        <v>3.0691571563868352E-2</v>
      </c>
      <c r="T32" s="98">
        <v>5.0038158747881065E-3</v>
      </c>
    </row>
    <row r="33" spans="2:20">
      <c r="B33" s="90" t="s">
        <v>344</v>
      </c>
      <c r="C33" s="87" t="s">
        <v>345</v>
      </c>
      <c r="D33" s="100" t="s">
        <v>128</v>
      </c>
      <c r="E33" s="100" t="s">
        <v>289</v>
      </c>
      <c r="F33" s="87" t="s">
        <v>346</v>
      </c>
      <c r="G33" s="100" t="s">
        <v>318</v>
      </c>
      <c r="H33" s="87" t="s">
        <v>343</v>
      </c>
      <c r="I33" s="87" t="s">
        <v>168</v>
      </c>
      <c r="J33" s="87"/>
      <c r="K33" s="97">
        <v>3.9499999999999997</v>
      </c>
      <c r="L33" s="100" t="s">
        <v>172</v>
      </c>
      <c r="M33" s="101">
        <v>4.8000000000000001E-2</v>
      </c>
      <c r="N33" s="101">
        <v>1.23E-2</v>
      </c>
      <c r="O33" s="97">
        <v>528461.00000000012</v>
      </c>
      <c r="P33" s="99">
        <v>118.14</v>
      </c>
      <c r="Q33" s="97">
        <v>624.32387000000006</v>
      </c>
      <c r="R33" s="98">
        <v>3.8870402325482192E-4</v>
      </c>
      <c r="S33" s="98">
        <v>2.3847595788223031E-2</v>
      </c>
      <c r="T33" s="98">
        <v>3.8880048267427411E-3</v>
      </c>
    </row>
    <row r="34" spans="2:20">
      <c r="B34" s="90" t="s">
        <v>347</v>
      </c>
      <c r="C34" s="87" t="s">
        <v>348</v>
      </c>
      <c r="D34" s="100" t="s">
        <v>128</v>
      </c>
      <c r="E34" s="100" t="s">
        <v>289</v>
      </c>
      <c r="F34" s="87" t="s">
        <v>346</v>
      </c>
      <c r="G34" s="100" t="s">
        <v>318</v>
      </c>
      <c r="H34" s="87" t="s">
        <v>343</v>
      </c>
      <c r="I34" s="87" t="s">
        <v>168</v>
      </c>
      <c r="J34" s="87"/>
      <c r="K34" s="97">
        <v>7.7200000000000024</v>
      </c>
      <c r="L34" s="100" t="s">
        <v>172</v>
      </c>
      <c r="M34" s="101">
        <v>3.2000000000000001E-2</v>
      </c>
      <c r="N34" s="101">
        <v>2.3800000000000002E-2</v>
      </c>
      <c r="O34" s="97">
        <v>10440.000000000002</v>
      </c>
      <c r="P34" s="99">
        <v>106.49</v>
      </c>
      <c r="Q34" s="97">
        <v>11.117559999999999</v>
      </c>
      <c r="R34" s="98">
        <v>2.300856870834656E-5</v>
      </c>
      <c r="S34" s="98">
        <v>4.2466272678524502E-4</v>
      </c>
      <c r="T34" s="98">
        <v>6.923510219399751E-5</v>
      </c>
    </row>
    <row r="35" spans="2:20">
      <c r="B35" s="90" t="s">
        <v>349</v>
      </c>
      <c r="C35" s="87" t="s">
        <v>350</v>
      </c>
      <c r="D35" s="100" t="s">
        <v>128</v>
      </c>
      <c r="E35" s="100" t="s">
        <v>289</v>
      </c>
      <c r="F35" s="87" t="s">
        <v>351</v>
      </c>
      <c r="G35" s="100" t="s">
        <v>318</v>
      </c>
      <c r="H35" s="87" t="s">
        <v>343</v>
      </c>
      <c r="I35" s="87" t="s">
        <v>170</v>
      </c>
      <c r="J35" s="87"/>
      <c r="K35" s="97">
        <v>0.73999999999999988</v>
      </c>
      <c r="L35" s="100" t="s">
        <v>172</v>
      </c>
      <c r="M35" s="101">
        <v>4.5499999999999999E-2</v>
      </c>
      <c r="N35" s="101">
        <v>1.1899999999999999E-2</v>
      </c>
      <c r="O35" s="97">
        <v>246722.00000000003</v>
      </c>
      <c r="P35" s="99">
        <v>124.26</v>
      </c>
      <c r="Q35" s="97">
        <v>306.57677000000007</v>
      </c>
      <c r="R35" s="98">
        <v>8.7229002559714903E-4</v>
      </c>
      <c r="S35" s="98">
        <v>1.1710458690325299E-2</v>
      </c>
      <c r="T35" s="98">
        <v>1.9092205485066577E-3</v>
      </c>
    </row>
    <row r="36" spans="2:20">
      <c r="B36" s="90" t="s">
        <v>352</v>
      </c>
      <c r="C36" s="87" t="s">
        <v>353</v>
      </c>
      <c r="D36" s="100" t="s">
        <v>128</v>
      </c>
      <c r="E36" s="100" t="s">
        <v>289</v>
      </c>
      <c r="F36" s="87" t="s">
        <v>351</v>
      </c>
      <c r="G36" s="100" t="s">
        <v>318</v>
      </c>
      <c r="H36" s="87" t="s">
        <v>343</v>
      </c>
      <c r="I36" s="87" t="s">
        <v>170</v>
      </c>
      <c r="J36" s="87"/>
      <c r="K36" s="97">
        <v>5.8900000000000006</v>
      </c>
      <c r="L36" s="100" t="s">
        <v>172</v>
      </c>
      <c r="M36" s="101">
        <v>4.7500000000000001E-2</v>
      </c>
      <c r="N36" s="101">
        <v>1.9700000000000006E-2</v>
      </c>
      <c r="O36" s="97">
        <v>97806.000000000015</v>
      </c>
      <c r="P36" s="99">
        <v>142.25</v>
      </c>
      <c r="Q36" s="97">
        <v>139.12904</v>
      </c>
      <c r="R36" s="98">
        <v>6.1719054178811485E-5</v>
      </c>
      <c r="S36" s="98">
        <v>5.3143781100721222E-3</v>
      </c>
      <c r="T36" s="98">
        <v>8.664323199112727E-4</v>
      </c>
    </row>
    <row r="37" spans="2:20">
      <c r="B37" s="90" t="s">
        <v>354</v>
      </c>
      <c r="C37" s="87" t="s">
        <v>355</v>
      </c>
      <c r="D37" s="100" t="s">
        <v>128</v>
      </c>
      <c r="E37" s="100" t="s">
        <v>289</v>
      </c>
      <c r="F37" s="87" t="s">
        <v>356</v>
      </c>
      <c r="G37" s="100" t="s">
        <v>291</v>
      </c>
      <c r="H37" s="87" t="s">
        <v>343</v>
      </c>
      <c r="I37" s="87" t="s">
        <v>170</v>
      </c>
      <c r="J37" s="87"/>
      <c r="K37" s="97">
        <v>3.4299999999999997</v>
      </c>
      <c r="L37" s="100" t="s">
        <v>172</v>
      </c>
      <c r="M37" s="101">
        <v>3.5499999999999997E-2</v>
      </c>
      <c r="N37" s="101">
        <v>8.2999999999999984E-3</v>
      </c>
      <c r="O37" s="97">
        <v>465946.00000000006</v>
      </c>
      <c r="P37" s="99">
        <v>118.35</v>
      </c>
      <c r="Q37" s="97">
        <v>551.44706000000019</v>
      </c>
      <c r="R37" s="98">
        <v>9.3392117723784364E-4</v>
      </c>
      <c r="S37" s="98">
        <v>2.1063885616745645E-2</v>
      </c>
      <c r="T37" s="98">
        <v>3.4341612326517232E-3</v>
      </c>
    </row>
    <row r="38" spans="2:20">
      <c r="B38" s="90" t="s">
        <v>357</v>
      </c>
      <c r="C38" s="87" t="s">
        <v>358</v>
      </c>
      <c r="D38" s="100" t="s">
        <v>128</v>
      </c>
      <c r="E38" s="100" t="s">
        <v>289</v>
      </c>
      <c r="F38" s="87" t="s">
        <v>356</v>
      </c>
      <c r="G38" s="100" t="s">
        <v>291</v>
      </c>
      <c r="H38" s="87" t="s">
        <v>343</v>
      </c>
      <c r="I38" s="87" t="s">
        <v>170</v>
      </c>
      <c r="J38" s="87"/>
      <c r="K38" s="97">
        <v>2.38</v>
      </c>
      <c r="L38" s="100" t="s">
        <v>172</v>
      </c>
      <c r="M38" s="101">
        <v>4.6500000000000007E-2</v>
      </c>
      <c r="N38" s="101">
        <v>8.0999999999999996E-3</v>
      </c>
      <c r="O38" s="97">
        <v>135087.00000000003</v>
      </c>
      <c r="P38" s="99">
        <v>130.22</v>
      </c>
      <c r="Q38" s="97">
        <v>175.91029000000003</v>
      </c>
      <c r="R38" s="98">
        <v>2.5748207167642381E-4</v>
      </c>
      <c r="S38" s="98">
        <v>6.7193290093314753E-3</v>
      </c>
      <c r="T38" s="98">
        <v>1.0954891995299096E-3</v>
      </c>
    </row>
    <row r="39" spans="2:20">
      <c r="B39" s="90" t="s">
        <v>359</v>
      </c>
      <c r="C39" s="87" t="s">
        <v>360</v>
      </c>
      <c r="D39" s="100" t="s">
        <v>128</v>
      </c>
      <c r="E39" s="100" t="s">
        <v>289</v>
      </c>
      <c r="F39" s="87" t="s">
        <v>356</v>
      </c>
      <c r="G39" s="100" t="s">
        <v>291</v>
      </c>
      <c r="H39" s="87" t="s">
        <v>343</v>
      </c>
      <c r="I39" s="87" t="s">
        <v>170</v>
      </c>
      <c r="J39" s="87"/>
      <c r="K39" s="97">
        <v>6.1700000000000008</v>
      </c>
      <c r="L39" s="100" t="s">
        <v>172</v>
      </c>
      <c r="M39" s="101">
        <v>1.4999999999999999E-2</v>
      </c>
      <c r="N39" s="101">
        <v>1.2800000000000002E-2</v>
      </c>
      <c r="O39" s="97">
        <v>182363.00000000003</v>
      </c>
      <c r="P39" s="99">
        <v>101.47</v>
      </c>
      <c r="Q39" s="97">
        <v>185.04373999999999</v>
      </c>
      <c r="R39" s="98">
        <v>2.8038687038152552E-4</v>
      </c>
      <c r="S39" s="98">
        <v>7.0682037428122634E-3</v>
      </c>
      <c r="T39" s="98">
        <v>1.1523681679486782E-3</v>
      </c>
    </row>
    <row r="40" spans="2:20">
      <c r="B40" s="90" t="s">
        <v>361</v>
      </c>
      <c r="C40" s="87" t="s">
        <v>362</v>
      </c>
      <c r="D40" s="100" t="s">
        <v>128</v>
      </c>
      <c r="E40" s="100" t="s">
        <v>289</v>
      </c>
      <c r="F40" s="87" t="s">
        <v>363</v>
      </c>
      <c r="G40" s="100" t="s">
        <v>364</v>
      </c>
      <c r="H40" s="87" t="s">
        <v>343</v>
      </c>
      <c r="I40" s="87" t="s">
        <v>170</v>
      </c>
      <c r="J40" s="87"/>
      <c r="K40" s="97">
        <v>5.7799999999999985</v>
      </c>
      <c r="L40" s="100" t="s">
        <v>172</v>
      </c>
      <c r="M40" s="101">
        <v>3.85E-2</v>
      </c>
      <c r="N40" s="101">
        <v>1.7400000000000002E-2</v>
      </c>
      <c r="O40" s="97">
        <v>43955.000000000007</v>
      </c>
      <c r="P40" s="99">
        <v>115.4</v>
      </c>
      <c r="Q40" s="97">
        <v>50.724070000000005</v>
      </c>
      <c r="R40" s="98">
        <v>1.8349226673292513E-4</v>
      </c>
      <c r="S40" s="98">
        <v>1.9375314259464887E-3</v>
      </c>
      <c r="T40" s="98">
        <v>3.1588641483792164E-4</v>
      </c>
    </row>
    <row r="41" spans="2:20">
      <c r="B41" s="90" t="s">
        <v>365</v>
      </c>
      <c r="C41" s="87" t="s">
        <v>366</v>
      </c>
      <c r="D41" s="100" t="s">
        <v>128</v>
      </c>
      <c r="E41" s="100" t="s">
        <v>289</v>
      </c>
      <c r="F41" s="87" t="s">
        <v>367</v>
      </c>
      <c r="G41" s="100" t="s">
        <v>364</v>
      </c>
      <c r="H41" s="87" t="s">
        <v>343</v>
      </c>
      <c r="I41" s="87" t="s">
        <v>170</v>
      </c>
      <c r="J41" s="87"/>
      <c r="K41" s="97">
        <v>4.22</v>
      </c>
      <c r="L41" s="100" t="s">
        <v>172</v>
      </c>
      <c r="M41" s="101">
        <v>3.7499999999999999E-2</v>
      </c>
      <c r="N41" s="101">
        <v>1.4299999999999997E-2</v>
      </c>
      <c r="O41" s="97">
        <v>250471.00000000003</v>
      </c>
      <c r="P41" s="99">
        <v>118.93</v>
      </c>
      <c r="Q41" s="97">
        <v>297.88519000000008</v>
      </c>
      <c r="R41" s="98">
        <v>3.2331299609725071E-4</v>
      </c>
      <c r="S41" s="98">
        <v>1.1378462275386041E-2</v>
      </c>
      <c r="T41" s="98">
        <v>1.8550933452779542E-3</v>
      </c>
    </row>
    <row r="42" spans="2:20">
      <c r="B42" s="90" t="s">
        <v>368</v>
      </c>
      <c r="C42" s="87" t="s">
        <v>369</v>
      </c>
      <c r="D42" s="100" t="s">
        <v>128</v>
      </c>
      <c r="E42" s="100" t="s">
        <v>289</v>
      </c>
      <c r="F42" s="87" t="s">
        <v>370</v>
      </c>
      <c r="G42" s="100" t="s">
        <v>318</v>
      </c>
      <c r="H42" s="87" t="s">
        <v>343</v>
      </c>
      <c r="I42" s="87" t="s">
        <v>170</v>
      </c>
      <c r="J42" s="87"/>
      <c r="K42" s="97">
        <v>3.5100000000000011</v>
      </c>
      <c r="L42" s="100" t="s">
        <v>172</v>
      </c>
      <c r="M42" s="101">
        <v>4.9000000000000002E-2</v>
      </c>
      <c r="N42" s="101">
        <v>1.5800000000000005E-2</v>
      </c>
      <c r="O42" s="97">
        <v>238537.89000000004</v>
      </c>
      <c r="P42" s="99">
        <v>115.23</v>
      </c>
      <c r="Q42" s="97">
        <v>274.86721999999997</v>
      </c>
      <c r="R42" s="98">
        <v>2.5621173686768173E-4</v>
      </c>
      <c r="S42" s="98">
        <v>1.0499233928045347E-2</v>
      </c>
      <c r="T42" s="98">
        <v>1.7117479074976879E-3</v>
      </c>
    </row>
    <row r="43" spans="2:20">
      <c r="B43" s="90" t="s">
        <v>371</v>
      </c>
      <c r="C43" s="87" t="s">
        <v>372</v>
      </c>
      <c r="D43" s="100" t="s">
        <v>128</v>
      </c>
      <c r="E43" s="100" t="s">
        <v>289</v>
      </c>
      <c r="F43" s="87" t="s">
        <v>370</v>
      </c>
      <c r="G43" s="100" t="s">
        <v>318</v>
      </c>
      <c r="H43" s="87" t="s">
        <v>343</v>
      </c>
      <c r="I43" s="87" t="s">
        <v>170</v>
      </c>
      <c r="J43" s="87"/>
      <c r="K43" s="97">
        <v>7.16</v>
      </c>
      <c r="L43" s="100" t="s">
        <v>172</v>
      </c>
      <c r="M43" s="101">
        <v>2.3E-2</v>
      </c>
      <c r="N43" s="101">
        <v>2.6699999999999998E-2</v>
      </c>
      <c r="O43" s="97">
        <v>105687.31000000001</v>
      </c>
      <c r="P43" s="99">
        <v>97.88</v>
      </c>
      <c r="Q43" s="97">
        <v>104.66708000000001</v>
      </c>
      <c r="R43" s="98">
        <v>1.9438963941924796E-4</v>
      </c>
      <c r="S43" s="98">
        <v>3.9980182339874387E-3</v>
      </c>
      <c r="T43" s="98">
        <v>6.5181892251063318E-4</v>
      </c>
    </row>
    <row r="44" spans="2:20">
      <c r="B44" s="90" t="s">
        <v>373</v>
      </c>
      <c r="C44" s="87" t="s">
        <v>374</v>
      </c>
      <c r="D44" s="100" t="s">
        <v>128</v>
      </c>
      <c r="E44" s="100" t="s">
        <v>289</v>
      </c>
      <c r="F44" s="87" t="s">
        <v>370</v>
      </c>
      <c r="G44" s="100" t="s">
        <v>318</v>
      </c>
      <c r="H44" s="87" t="s">
        <v>343</v>
      </c>
      <c r="I44" s="87" t="s">
        <v>170</v>
      </c>
      <c r="J44" s="87"/>
      <c r="K44" s="97">
        <v>3.1999999999999997</v>
      </c>
      <c r="L44" s="100" t="s">
        <v>172</v>
      </c>
      <c r="M44" s="101">
        <v>5.8499999999999996E-2</v>
      </c>
      <c r="N44" s="101">
        <v>1.5100000000000001E-2</v>
      </c>
      <c r="O44" s="97">
        <v>360865.17</v>
      </c>
      <c r="P44" s="99">
        <v>122.89</v>
      </c>
      <c r="Q44" s="97">
        <v>443.46721000000008</v>
      </c>
      <c r="R44" s="98">
        <v>2.3576987764275308E-4</v>
      </c>
      <c r="S44" s="98">
        <v>1.6939327931528584E-2</v>
      </c>
      <c r="T44" s="98">
        <v>2.7617118867842372E-3</v>
      </c>
    </row>
    <row r="45" spans="2:20">
      <c r="B45" s="90" t="s">
        <v>375</v>
      </c>
      <c r="C45" s="87" t="s">
        <v>376</v>
      </c>
      <c r="D45" s="100" t="s">
        <v>128</v>
      </c>
      <c r="E45" s="100" t="s">
        <v>289</v>
      </c>
      <c r="F45" s="87" t="s">
        <v>377</v>
      </c>
      <c r="G45" s="100" t="s">
        <v>364</v>
      </c>
      <c r="H45" s="87" t="s">
        <v>343</v>
      </c>
      <c r="I45" s="87" t="s">
        <v>168</v>
      </c>
      <c r="J45" s="87"/>
      <c r="K45" s="97">
        <v>1.51</v>
      </c>
      <c r="L45" s="100" t="s">
        <v>172</v>
      </c>
      <c r="M45" s="101">
        <v>4.2800000000000005E-2</v>
      </c>
      <c r="N45" s="101">
        <v>8.8999999999999982E-3</v>
      </c>
      <c r="O45" s="97">
        <v>187500.00000000003</v>
      </c>
      <c r="P45" s="99">
        <v>127.54</v>
      </c>
      <c r="Q45" s="97">
        <v>239.13751000000005</v>
      </c>
      <c r="R45" s="98">
        <v>8.7378458079371548E-4</v>
      </c>
      <c r="S45" s="98">
        <v>9.1344492022740441E-3</v>
      </c>
      <c r="T45" s="98">
        <v>1.4892395402649598E-3</v>
      </c>
    </row>
    <row r="46" spans="2:20">
      <c r="B46" s="90" t="s">
        <v>378</v>
      </c>
      <c r="C46" s="87" t="s">
        <v>379</v>
      </c>
      <c r="D46" s="100" t="s">
        <v>128</v>
      </c>
      <c r="E46" s="100" t="s">
        <v>289</v>
      </c>
      <c r="F46" s="87" t="s">
        <v>380</v>
      </c>
      <c r="G46" s="100" t="s">
        <v>381</v>
      </c>
      <c r="H46" s="87" t="s">
        <v>343</v>
      </c>
      <c r="I46" s="87" t="s">
        <v>170</v>
      </c>
      <c r="J46" s="87"/>
      <c r="K46" s="97">
        <v>5.98</v>
      </c>
      <c r="L46" s="100" t="s">
        <v>172</v>
      </c>
      <c r="M46" s="101">
        <v>1.9400000000000001E-2</v>
      </c>
      <c r="N46" s="101">
        <v>1.7700000000000004E-2</v>
      </c>
      <c r="O46" s="97">
        <v>452000.00000000006</v>
      </c>
      <c r="P46" s="99">
        <v>100.81</v>
      </c>
      <c r="Q46" s="97">
        <v>455.6612100000001</v>
      </c>
      <c r="R46" s="98">
        <v>6.2551549673126646E-4</v>
      </c>
      <c r="S46" s="98">
        <v>1.7405107948944211E-2</v>
      </c>
      <c r="T46" s="98">
        <v>2.8376505672279319E-3</v>
      </c>
    </row>
    <row r="47" spans="2:20">
      <c r="B47" s="90" t="s">
        <v>382</v>
      </c>
      <c r="C47" s="87" t="s">
        <v>383</v>
      </c>
      <c r="D47" s="100" t="s">
        <v>128</v>
      </c>
      <c r="E47" s="100" t="s">
        <v>289</v>
      </c>
      <c r="F47" s="87" t="s">
        <v>384</v>
      </c>
      <c r="G47" s="100" t="s">
        <v>364</v>
      </c>
      <c r="H47" s="87" t="s">
        <v>343</v>
      </c>
      <c r="I47" s="87" t="s">
        <v>170</v>
      </c>
      <c r="J47" s="87"/>
      <c r="K47" s="97">
        <v>2.6300000000000003</v>
      </c>
      <c r="L47" s="100" t="s">
        <v>172</v>
      </c>
      <c r="M47" s="101">
        <v>3.6000000000000004E-2</v>
      </c>
      <c r="N47" s="101">
        <v>1.0599999999999998E-2</v>
      </c>
      <c r="O47" s="97">
        <v>100000.00000000001</v>
      </c>
      <c r="P47" s="99">
        <v>113.5</v>
      </c>
      <c r="Q47" s="97">
        <v>113.50001000000002</v>
      </c>
      <c r="R47" s="98">
        <v>2.4171404261902002E-4</v>
      </c>
      <c r="S47" s="98">
        <v>4.3354138621021689E-3</v>
      </c>
      <c r="T47" s="98">
        <v>7.0682638918699266E-4</v>
      </c>
    </row>
    <row r="48" spans="2:20">
      <c r="B48" s="90" t="s">
        <v>385</v>
      </c>
      <c r="C48" s="87" t="s">
        <v>386</v>
      </c>
      <c r="D48" s="100" t="s">
        <v>128</v>
      </c>
      <c r="E48" s="100" t="s">
        <v>289</v>
      </c>
      <c r="F48" s="87" t="s">
        <v>387</v>
      </c>
      <c r="G48" s="100" t="s">
        <v>318</v>
      </c>
      <c r="H48" s="87" t="s">
        <v>343</v>
      </c>
      <c r="I48" s="87" t="s">
        <v>170</v>
      </c>
      <c r="J48" s="87"/>
      <c r="K48" s="97">
        <v>8.5</v>
      </c>
      <c r="L48" s="100" t="s">
        <v>172</v>
      </c>
      <c r="M48" s="101">
        <v>3.5000000000000003E-2</v>
      </c>
      <c r="N48" s="101">
        <v>2.4799999999999996E-2</v>
      </c>
      <c r="O48" s="97">
        <v>45665.000000000007</v>
      </c>
      <c r="P48" s="99">
        <v>110.45</v>
      </c>
      <c r="Q48" s="97">
        <v>50.436990000000016</v>
      </c>
      <c r="R48" s="98">
        <v>2.4368052850365804E-4</v>
      </c>
      <c r="S48" s="98">
        <v>1.9265656946524366E-3</v>
      </c>
      <c r="T48" s="98">
        <v>3.1409861129669026E-4</v>
      </c>
    </row>
    <row r="49" spans="2:20">
      <c r="B49" s="90" t="s">
        <v>388</v>
      </c>
      <c r="C49" s="87" t="s">
        <v>389</v>
      </c>
      <c r="D49" s="100" t="s">
        <v>128</v>
      </c>
      <c r="E49" s="100" t="s">
        <v>289</v>
      </c>
      <c r="F49" s="87" t="s">
        <v>387</v>
      </c>
      <c r="G49" s="100" t="s">
        <v>318</v>
      </c>
      <c r="H49" s="87" t="s">
        <v>343</v>
      </c>
      <c r="I49" s="87" t="s">
        <v>170</v>
      </c>
      <c r="J49" s="87"/>
      <c r="K49" s="97">
        <v>7.1400000000000006</v>
      </c>
      <c r="L49" s="100" t="s">
        <v>172</v>
      </c>
      <c r="M49" s="101">
        <v>0.04</v>
      </c>
      <c r="N49" s="101">
        <v>2.1600000000000001E-2</v>
      </c>
      <c r="O49" s="97">
        <v>40000.000000000007</v>
      </c>
      <c r="P49" s="99">
        <v>114.15</v>
      </c>
      <c r="Q49" s="97">
        <v>45.660000000000011</v>
      </c>
      <c r="R49" s="98">
        <v>1.8999656676203864E-4</v>
      </c>
      <c r="S49" s="98">
        <v>1.7440967357058826E-3</v>
      </c>
      <c r="T49" s="98">
        <v>2.8434969239454766E-4</v>
      </c>
    </row>
    <row r="50" spans="2:20">
      <c r="B50" s="90" t="s">
        <v>390</v>
      </c>
      <c r="C50" s="87" t="s">
        <v>391</v>
      </c>
      <c r="D50" s="100" t="s">
        <v>128</v>
      </c>
      <c r="E50" s="100" t="s">
        <v>289</v>
      </c>
      <c r="F50" s="87" t="s">
        <v>392</v>
      </c>
      <c r="G50" s="100" t="s">
        <v>318</v>
      </c>
      <c r="H50" s="87" t="s">
        <v>393</v>
      </c>
      <c r="I50" s="87" t="s">
        <v>170</v>
      </c>
      <c r="J50" s="87"/>
      <c r="K50" s="97">
        <v>1.2200000000000002</v>
      </c>
      <c r="L50" s="100" t="s">
        <v>172</v>
      </c>
      <c r="M50" s="101">
        <v>4.8499999999999995E-2</v>
      </c>
      <c r="N50" s="101">
        <v>1.0999999999999999E-2</v>
      </c>
      <c r="O50" s="97">
        <v>5836.0000000000009</v>
      </c>
      <c r="P50" s="99">
        <v>126.9</v>
      </c>
      <c r="Q50" s="97">
        <v>7.4058800000000007</v>
      </c>
      <c r="R50" s="98">
        <v>1.5533756109685664E-5</v>
      </c>
      <c r="S50" s="98">
        <v>2.8288592056569163E-4</v>
      </c>
      <c r="T50" s="98">
        <v>4.6120448968701984E-5</v>
      </c>
    </row>
    <row r="51" spans="2:20">
      <c r="B51" s="90" t="s">
        <v>394</v>
      </c>
      <c r="C51" s="87" t="s">
        <v>395</v>
      </c>
      <c r="D51" s="100" t="s">
        <v>128</v>
      </c>
      <c r="E51" s="100" t="s">
        <v>289</v>
      </c>
      <c r="F51" s="87" t="s">
        <v>392</v>
      </c>
      <c r="G51" s="100" t="s">
        <v>318</v>
      </c>
      <c r="H51" s="87" t="s">
        <v>393</v>
      </c>
      <c r="I51" s="87" t="s">
        <v>168</v>
      </c>
      <c r="J51" s="87"/>
      <c r="K51" s="97">
        <v>6.01</v>
      </c>
      <c r="L51" s="100" t="s">
        <v>172</v>
      </c>
      <c r="M51" s="101">
        <v>2.5000000000000001E-2</v>
      </c>
      <c r="N51" s="101">
        <v>2.2399999999999996E-2</v>
      </c>
      <c r="O51" s="97">
        <v>14000.000000000002</v>
      </c>
      <c r="P51" s="99">
        <v>100.94</v>
      </c>
      <c r="Q51" s="97">
        <v>14.131600000000002</v>
      </c>
      <c r="R51" s="98">
        <v>3.605062888519559E-5</v>
      </c>
      <c r="S51" s="98">
        <v>5.3979144613011936E-4</v>
      </c>
      <c r="T51" s="98">
        <v>8.8005171113508313E-5</v>
      </c>
    </row>
    <row r="52" spans="2:20">
      <c r="B52" s="90" t="s">
        <v>396</v>
      </c>
      <c r="C52" s="87" t="s">
        <v>397</v>
      </c>
      <c r="D52" s="100" t="s">
        <v>128</v>
      </c>
      <c r="E52" s="100" t="s">
        <v>289</v>
      </c>
      <c r="F52" s="87" t="s">
        <v>311</v>
      </c>
      <c r="G52" s="100" t="s">
        <v>291</v>
      </c>
      <c r="H52" s="87" t="s">
        <v>393</v>
      </c>
      <c r="I52" s="87" t="s">
        <v>170</v>
      </c>
      <c r="J52" s="87"/>
      <c r="K52" s="97">
        <v>4.2300000000000004</v>
      </c>
      <c r="L52" s="100" t="s">
        <v>172</v>
      </c>
      <c r="M52" s="101">
        <v>2.7999999999999997E-2</v>
      </c>
      <c r="N52" s="101">
        <v>2.5600000000000001E-2</v>
      </c>
      <c r="O52" s="97">
        <v>3</v>
      </c>
      <c r="P52" s="99">
        <v>5126800</v>
      </c>
      <c r="Q52" s="97">
        <v>153.80396000000002</v>
      </c>
      <c r="R52" s="98">
        <v>1.7978066758554562E-4</v>
      </c>
      <c r="S52" s="98">
        <v>5.8749230086429724E-3</v>
      </c>
      <c r="T52" s="98">
        <v>9.5782104062775537E-4</v>
      </c>
    </row>
    <row r="53" spans="2:20">
      <c r="B53" s="90" t="s">
        <v>398</v>
      </c>
      <c r="C53" s="87" t="s">
        <v>399</v>
      </c>
      <c r="D53" s="100" t="s">
        <v>128</v>
      </c>
      <c r="E53" s="100" t="s">
        <v>289</v>
      </c>
      <c r="F53" s="87" t="s">
        <v>400</v>
      </c>
      <c r="G53" s="100" t="s">
        <v>291</v>
      </c>
      <c r="H53" s="87" t="s">
        <v>393</v>
      </c>
      <c r="I53" s="87" t="s">
        <v>170</v>
      </c>
      <c r="J53" s="87"/>
      <c r="K53" s="97">
        <v>2.95</v>
      </c>
      <c r="L53" s="100" t="s">
        <v>172</v>
      </c>
      <c r="M53" s="101">
        <v>0.02</v>
      </c>
      <c r="N53" s="101">
        <v>8.9999999999999993E-3</v>
      </c>
      <c r="O53" s="97">
        <v>117659.00000000001</v>
      </c>
      <c r="P53" s="99">
        <v>103.84</v>
      </c>
      <c r="Q53" s="97">
        <v>124.54419000000001</v>
      </c>
      <c r="R53" s="98">
        <v>1.654310086653066E-4</v>
      </c>
      <c r="S53" s="98">
        <v>4.7572736581281911E-3</v>
      </c>
      <c r="T53" s="98">
        <v>7.7560451414866618E-4</v>
      </c>
    </row>
    <row r="54" spans="2:20">
      <c r="B54" s="90" t="s">
        <v>401</v>
      </c>
      <c r="C54" s="87" t="s">
        <v>402</v>
      </c>
      <c r="D54" s="100" t="s">
        <v>128</v>
      </c>
      <c r="E54" s="100" t="s">
        <v>289</v>
      </c>
      <c r="F54" s="87" t="s">
        <v>403</v>
      </c>
      <c r="G54" s="100" t="s">
        <v>318</v>
      </c>
      <c r="H54" s="87" t="s">
        <v>393</v>
      </c>
      <c r="I54" s="87" t="s">
        <v>168</v>
      </c>
      <c r="J54" s="87"/>
      <c r="K54" s="97">
        <v>7.0399999999999991</v>
      </c>
      <c r="L54" s="100" t="s">
        <v>172</v>
      </c>
      <c r="M54" s="101">
        <v>1.5800000000000002E-2</v>
      </c>
      <c r="N54" s="101">
        <v>1.9799999999999998E-2</v>
      </c>
      <c r="O54" s="97">
        <v>119389.00000000001</v>
      </c>
      <c r="P54" s="99">
        <v>97.69</v>
      </c>
      <c r="Q54" s="97">
        <v>116.63112000000002</v>
      </c>
      <c r="R54" s="98">
        <v>3.7834009380149583E-4</v>
      </c>
      <c r="S54" s="98">
        <v>4.4550143599150476E-3</v>
      </c>
      <c r="T54" s="98">
        <v>7.2632551676810281E-4</v>
      </c>
    </row>
    <row r="55" spans="2:20">
      <c r="B55" s="90" t="s">
        <v>404</v>
      </c>
      <c r="C55" s="87" t="s">
        <v>405</v>
      </c>
      <c r="D55" s="100" t="s">
        <v>128</v>
      </c>
      <c r="E55" s="100" t="s">
        <v>289</v>
      </c>
      <c r="F55" s="87" t="s">
        <v>406</v>
      </c>
      <c r="G55" s="100" t="s">
        <v>318</v>
      </c>
      <c r="H55" s="87" t="s">
        <v>393</v>
      </c>
      <c r="I55" s="87" t="s">
        <v>168</v>
      </c>
      <c r="J55" s="87"/>
      <c r="K55" s="97">
        <v>7.2600000000000007</v>
      </c>
      <c r="L55" s="100" t="s">
        <v>172</v>
      </c>
      <c r="M55" s="101">
        <v>1.9599999999999999E-2</v>
      </c>
      <c r="N55" s="101">
        <v>2.29E-2</v>
      </c>
      <c r="O55" s="97">
        <v>61000.000000000007</v>
      </c>
      <c r="P55" s="99">
        <v>97.85</v>
      </c>
      <c r="Q55" s="97">
        <v>59.688500000000005</v>
      </c>
      <c r="R55" s="98">
        <v>2.4667893321471179E-4</v>
      </c>
      <c r="S55" s="98">
        <v>2.2799500221020708E-3</v>
      </c>
      <c r="T55" s="98">
        <v>3.7171280364634159E-4</v>
      </c>
    </row>
    <row r="56" spans="2:20">
      <c r="B56" s="90" t="s">
        <v>407</v>
      </c>
      <c r="C56" s="87" t="s">
        <v>408</v>
      </c>
      <c r="D56" s="100" t="s">
        <v>128</v>
      </c>
      <c r="E56" s="100" t="s">
        <v>289</v>
      </c>
      <c r="F56" s="87" t="s">
        <v>406</v>
      </c>
      <c r="G56" s="100" t="s">
        <v>318</v>
      </c>
      <c r="H56" s="87" t="s">
        <v>393</v>
      </c>
      <c r="I56" s="87" t="s">
        <v>168</v>
      </c>
      <c r="J56" s="87"/>
      <c r="K56" s="97">
        <v>5.18</v>
      </c>
      <c r="L56" s="100" t="s">
        <v>172</v>
      </c>
      <c r="M56" s="101">
        <v>2.75E-2</v>
      </c>
      <c r="N56" s="101">
        <v>1.78E-2</v>
      </c>
      <c r="O56" s="97">
        <v>43000.000000000007</v>
      </c>
      <c r="P56" s="99">
        <v>104.93</v>
      </c>
      <c r="Q56" s="97">
        <v>45.119900000000008</v>
      </c>
      <c r="R56" s="98">
        <v>8.6275588732679398E-5</v>
      </c>
      <c r="S56" s="98">
        <v>1.7234662791365714E-3</v>
      </c>
      <c r="T56" s="98">
        <v>2.8098619548560556E-4</v>
      </c>
    </row>
    <row r="57" spans="2:20">
      <c r="B57" s="90" t="s">
        <v>409</v>
      </c>
      <c r="C57" s="87" t="s">
        <v>410</v>
      </c>
      <c r="D57" s="100" t="s">
        <v>128</v>
      </c>
      <c r="E57" s="100" t="s">
        <v>289</v>
      </c>
      <c r="F57" s="87" t="s">
        <v>411</v>
      </c>
      <c r="G57" s="100" t="s">
        <v>412</v>
      </c>
      <c r="H57" s="87" t="s">
        <v>393</v>
      </c>
      <c r="I57" s="87" t="s">
        <v>170</v>
      </c>
      <c r="J57" s="87"/>
      <c r="K57" s="97">
        <v>1.96</v>
      </c>
      <c r="L57" s="100" t="s">
        <v>172</v>
      </c>
      <c r="M57" s="101">
        <v>4.5999999999999999E-2</v>
      </c>
      <c r="N57" s="101">
        <v>1.15E-2</v>
      </c>
      <c r="O57" s="97">
        <v>150000.00000000003</v>
      </c>
      <c r="P57" s="99">
        <v>108.95</v>
      </c>
      <c r="Q57" s="97">
        <v>163.42500000000004</v>
      </c>
      <c r="R57" s="98">
        <v>2.331648018145818E-4</v>
      </c>
      <c r="S57" s="98">
        <v>6.242422449249537E-3</v>
      </c>
      <c r="T57" s="98">
        <v>1.0177364975816677E-3</v>
      </c>
    </row>
    <row r="58" spans="2:20">
      <c r="B58" s="90" t="s">
        <v>413</v>
      </c>
      <c r="C58" s="87" t="s">
        <v>414</v>
      </c>
      <c r="D58" s="100" t="s">
        <v>128</v>
      </c>
      <c r="E58" s="100" t="s">
        <v>289</v>
      </c>
      <c r="F58" s="87" t="s">
        <v>384</v>
      </c>
      <c r="G58" s="100" t="s">
        <v>364</v>
      </c>
      <c r="H58" s="87" t="s">
        <v>393</v>
      </c>
      <c r="I58" s="87" t="s">
        <v>170</v>
      </c>
      <c r="J58" s="87"/>
      <c r="K58" s="97">
        <v>1.2</v>
      </c>
      <c r="L58" s="100" t="s">
        <v>172</v>
      </c>
      <c r="M58" s="101">
        <v>4.4999999999999998E-2</v>
      </c>
      <c r="N58" s="101">
        <v>9.1999999999999998E-3</v>
      </c>
      <c r="O58" s="97">
        <v>77673.000000000015</v>
      </c>
      <c r="P58" s="99">
        <v>129.25</v>
      </c>
      <c r="Q58" s="97">
        <v>100.39235000000002</v>
      </c>
      <c r="R58" s="98">
        <v>4.963265743873137E-4</v>
      </c>
      <c r="S58" s="98">
        <v>3.8347343391336502E-3</v>
      </c>
      <c r="T58" s="98">
        <v>6.2519785022483061E-4</v>
      </c>
    </row>
    <row r="59" spans="2:20">
      <c r="B59" s="90" t="s">
        <v>415</v>
      </c>
      <c r="C59" s="87" t="s">
        <v>416</v>
      </c>
      <c r="D59" s="100" t="s">
        <v>128</v>
      </c>
      <c r="E59" s="100" t="s">
        <v>289</v>
      </c>
      <c r="F59" s="87" t="s">
        <v>417</v>
      </c>
      <c r="G59" s="100" t="s">
        <v>318</v>
      </c>
      <c r="H59" s="87" t="s">
        <v>418</v>
      </c>
      <c r="I59" s="87" t="s">
        <v>170</v>
      </c>
      <c r="J59" s="87"/>
      <c r="K59" s="97">
        <v>3</v>
      </c>
      <c r="L59" s="100" t="s">
        <v>172</v>
      </c>
      <c r="M59" s="101">
        <v>4.5999999999999999E-2</v>
      </c>
      <c r="N59" s="101">
        <v>1.6900000000000005E-2</v>
      </c>
      <c r="O59" s="97">
        <v>139416.00000000003</v>
      </c>
      <c r="P59" s="99">
        <v>109.4</v>
      </c>
      <c r="Q59" s="97">
        <v>152.52110000000002</v>
      </c>
      <c r="R59" s="98">
        <v>2.9614507336045963E-4</v>
      </c>
      <c r="S59" s="98">
        <v>5.8259209951000979E-3</v>
      </c>
      <c r="T59" s="98">
        <v>9.4983197259478828E-4</v>
      </c>
    </row>
    <row r="60" spans="2:20">
      <c r="B60" s="90" t="s">
        <v>419</v>
      </c>
      <c r="C60" s="87" t="s">
        <v>420</v>
      </c>
      <c r="D60" s="100" t="s">
        <v>128</v>
      </c>
      <c r="E60" s="100" t="s">
        <v>289</v>
      </c>
      <c r="F60" s="87" t="s">
        <v>417</v>
      </c>
      <c r="G60" s="100" t="s">
        <v>318</v>
      </c>
      <c r="H60" s="87" t="s">
        <v>418</v>
      </c>
      <c r="I60" s="87" t="s">
        <v>170</v>
      </c>
      <c r="J60" s="87"/>
      <c r="K60" s="97">
        <v>6.66</v>
      </c>
      <c r="L60" s="100" t="s">
        <v>172</v>
      </c>
      <c r="M60" s="101">
        <v>3.0600000000000002E-2</v>
      </c>
      <c r="N60" s="101">
        <v>3.0099999999999998E-2</v>
      </c>
      <c r="O60" s="97">
        <v>56000.000000000007</v>
      </c>
      <c r="P60" s="99">
        <v>100.14</v>
      </c>
      <c r="Q60" s="97">
        <v>56.529100000000007</v>
      </c>
      <c r="R60" s="98">
        <v>4.5340458262488873E-4</v>
      </c>
      <c r="S60" s="98">
        <v>2.1592689177045861E-3</v>
      </c>
      <c r="T60" s="98">
        <v>3.5203749882480555E-4</v>
      </c>
    </row>
    <row r="61" spans="2:20">
      <c r="B61" s="90" t="s">
        <v>421</v>
      </c>
      <c r="C61" s="87" t="s">
        <v>422</v>
      </c>
      <c r="D61" s="100" t="s">
        <v>128</v>
      </c>
      <c r="E61" s="100" t="s">
        <v>289</v>
      </c>
      <c r="F61" s="87" t="s">
        <v>331</v>
      </c>
      <c r="G61" s="100" t="s">
        <v>291</v>
      </c>
      <c r="H61" s="87" t="s">
        <v>418</v>
      </c>
      <c r="I61" s="87" t="s">
        <v>170</v>
      </c>
      <c r="J61" s="87"/>
      <c r="K61" s="97">
        <v>4.5</v>
      </c>
      <c r="L61" s="100" t="s">
        <v>172</v>
      </c>
      <c r="M61" s="101">
        <v>5.0999999999999997E-2</v>
      </c>
      <c r="N61" s="101">
        <v>1.8100000000000002E-2</v>
      </c>
      <c r="O61" s="97">
        <v>163462.00000000003</v>
      </c>
      <c r="P61" s="99">
        <v>138.15</v>
      </c>
      <c r="Q61" s="97">
        <v>228.31070000000005</v>
      </c>
      <c r="R61" s="98">
        <v>1.4248253164920324E-4</v>
      </c>
      <c r="S61" s="98">
        <v>8.7208923915182892E-3</v>
      </c>
      <c r="T61" s="98">
        <v>1.4218150967013545E-3</v>
      </c>
    </row>
    <row r="62" spans="2:20">
      <c r="B62" s="90" t="s">
        <v>423</v>
      </c>
      <c r="C62" s="87" t="s">
        <v>424</v>
      </c>
      <c r="D62" s="100" t="s">
        <v>128</v>
      </c>
      <c r="E62" s="100" t="s">
        <v>289</v>
      </c>
      <c r="F62" s="87" t="s">
        <v>425</v>
      </c>
      <c r="G62" s="100" t="s">
        <v>318</v>
      </c>
      <c r="H62" s="87" t="s">
        <v>418</v>
      </c>
      <c r="I62" s="87" t="s">
        <v>170</v>
      </c>
      <c r="J62" s="87"/>
      <c r="K62" s="97">
        <v>2.8</v>
      </c>
      <c r="L62" s="100" t="s">
        <v>172</v>
      </c>
      <c r="M62" s="101">
        <v>4.4000000000000004E-2</v>
      </c>
      <c r="N62" s="101">
        <v>1.21E-2</v>
      </c>
      <c r="O62" s="97">
        <v>278784.31000000006</v>
      </c>
      <c r="P62" s="99">
        <v>109.3</v>
      </c>
      <c r="Q62" s="97">
        <v>304.71125000000006</v>
      </c>
      <c r="R62" s="98">
        <v>1.5756641702174801E-3</v>
      </c>
      <c r="S62" s="98">
        <v>1.1639200535651754E-2</v>
      </c>
      <c r="T62" s="98">
        <v>1.8976029392610185E-3</v>
      </c>
    </row>
    <row r="63" spans="2:20">
      <c r="B63" s="90" t="s">
        <v>426</v>
      </c>
      <c r="C63" s="87" t="s">
        <v>427</v>
      </c>
      <c r="D63" s="100" t="s">
        <v>128</v>
      </c>
      <c r="E63" s="100" t="s">
        <v>289</v>
      </c>
      <c r="F63" s="87" t="s">
        <v>400</v>
      </c>
      <c r="G63" s="100" t="s">
        <v>291</v>
      </c>
      <c r="H63" s="87" t="s">
        <v>428</v>
      </c>
      <c r="I63" s="87" t="s">
        <v>170</v>
      </c>
      <c r="J63" s="87"/>
      <c r="K63" s="97">
        <v>3.38</v>
      </c>
      <c r="L63" s="100" t="s">
        <v>172</v>
      </c>
      <c r="M63" s="101">
        <v>2.4E-2</v>
      </c>
      <c r="N63" s="101">
        <v>1.18E-2</v>
      </c>
      <c r="O63" s="97">
        <v>6271.0000000000009</v>
      </c>
      <c r="P63" s="99">
        <v>104.78</v>
      </c>
      <c r="Q63" s="97">
        <v>6.5707600000000008</v>
      </c>
      <c r="R63" s="98">
        <v>4.8034867599635399E-5</v>
      </c>
      <c r="S63" s="98">
        <v>2.5098644474609691E-4</v>
      </c>
      <c r="T63" s="98">
        <v>4.0919701813368331E-5</v>
      </c>
    </row>
    <row r="64" spans="2:20">
      <c r="B64" s="90" t="s">
        <v>429</v>
      </c>
      <c r="C64" s="87" t="s">
        <v>430</v>
      </c>
      <c r="D64" s="100" t="s">
        <v>128</v>
      </c>
      <c r="E64" s="100" t="s">
        <v>289</v>
      </c>
      <c r="F64" s="87" t="s">
        <v>431</v>
      </c>
      <c r="G64" s="100" t="s">
        <v>318</v>
      </c>
      <c r="H64" s="87" t="s">
        <v>428</v>
      </c>
      <c r="I64" s="87" t="s">
        <v>170</v>
      </c>
      <c r="J64" s="87"/>
      <c r="K64" s="97">
        <v>1.85</v>
      </c>
      <c r="L64" s="100" t="s">
        <v>172</v>
      </c>
      <c r="M64" s="101">
        <v>6.0999999999999999E-2</v>
      </c>
      <c r="N64" s="101">
        <v>1.8599999999999998E-2</v>
      </c>
      <c r="O64" s="97">
        <v>50000.000000000007</v>
      </c>
      <c r="P64" s="99">
        <v>109.05</v>
      </c>
      <c r="Q64" s="97">
        <v>54.525010000000009</v>
      </c>
      <c r="R64" s="98">
        <v>4.0051816893919974E-5</v>
      </c>
      <c r="S64" s="98">
        <v>2.0827177388377267E-3</v>
      </c>
      <c r="T64" s="98">
        <v>3.3955693870586144E-4</v>
      </c>
    </row>
    <row r="65" spans="2:20">
      <c r="B65" s="90" t="s">
        <v>432</v>
      </c>
      <c r="C65" s="87" t="s">
        <v>433</v>
      </c>
      <c r="D65" s="100" t="s">
        <v>128</v>
      </c>
      <c r="E65" s="100" t="s">
        <v>289</v>
      </c>
      <c r="F65" s="87" t="s">
        <v>431</v>
      </c>
      <c r="G65" s="100" t="s">
        <v>318</v>
      </c>
      <c r="H65" s="87" t="s">
        <v>428</v>
      </c>
      <c r="I65" s="87" t="s">
        <v>170</v>
      </c>
      <c r="J65" s="87"/>
      <c r="K65" s="97">
        <v>6.38</v>
      </c>
      <c r="L65" s="100" t="s">
        <v>172</v>
      </c>
      <c r="M65" s="101">
        <v>2.8500000000000001E-2</v>
      </c>
      <c r="N65" s="101">
        <v>2.0899999999999998E-2</v>
      </c>
      <c r="O65" s="97">
        <v>86603.000000000015</v>
      </c>
      <c r="P65" s="99">
        <v>106.34</v>
      </c>
      <c r="Q65" s="97">
        <v>92.093630000000019</v>
      </c>
      <c r="R65" s="98">
        <v>1.2679795021961935E-4</v>
      </c>
      <c r="S65" s="98">
        <v>3.517744184456972E-3</v>
      </c>
      <c r="T65" s="98">
        <v>5.7351720021895064E-4</v>
      </c>
    </row>
    <row r="66" spans="2:20">
      <c r="B66" s="90" t="s">
        <v>434</v>
      </c>
      <c r="C66" s="87" t="s">
        <v>435</v>
      </c>
      <c r="D66" s="100" t="s">
        <v>128</v>
      </c>
      <c r="E66" s="100" t="s">
        <v>289</v>
      </c>
      <c r="F66" s="87" t="s">
        <v>436</v>
      </c>
      <c r="G66" s="100" t="s">
        <v>318</v>
      </c>
      <c r="H66" s="87" t="s">
        <v>437</v>
      </c>
      <c r="I66" s="87" t="s">
        <v>168</v>
      </c>
      <c r="J66" s="87"/>
      <c r="K66" s="97">
        <v>3.2300000000000004</v>
      </c>
      <c r="L66" s="100" t="s">
        <v>172</v>
      </c>
      <c r="M66" s="101">
        <v>7.0000000000000007E-2</v>
      </c>
      <c r="N66" s="101">
        <v>0.02</v>
      </c>
      <c r="O66" s="97">
        <v>80745.000000000015</v>
      </c>
      <c r="P66" s="99">
        <v>121.96</v>
      </c>
      <c r="Q66" s="97">
        <v>98.476610000000022</v>
      </c>
      <c r="R66" s="98">
        <v>1.4250653515432819E-4</v>
      </c>
      <c r="S66" s="98">
        <v>3.7615579072356829E-3</v>
      </c>
      <c r="T66" s="98">
        <v>6.1326749368282598E-4</v>
      </c>
    </row>
    <row r="67" spans="2:20">
      <c r="B67" s="86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97"/>
      <c r="P67" s="99"/>
      <c r="Q67" s="87"/>
      <c r="R67" s="87"/>
      <c r="S67" s="98"/>
      <c r="T67" s="87"/>
    </row>
    <row r="68" spans="2:20">
      <c r="B68" s="104" t="s">
        <v>51</v>
      </c>
      <c r="C68" s="85"/>
      <c r="D68" s="85"/>
      <c r="E68" s="85"/>
      <c r="F68" s="85"/>
      <c r="G68" s="85"/>
      <c r="H68" s="85"/>
      <c r="I68" s="85"/>
      <c r="J68" s="85"/>
      <c r="K68" s="94">
        <v>4.6059176598201219</v>
      </c>
      <c r="L68" s="85"/>
      <c r="M68" s="85"/>
      <c r="N68" s="106">
        <v>2.2537283239681585E-2</v>
      </c>
      <c r="O68" s="94"/>
      <c r="P68" s="96"/>
      <c r="Q68" s="94">
        <v>7559.4653900000012</v>
      </c>
      <c r="R68" s="85"/>
      <c r="S68" s="95">
        <v>0.28875249475209364</v>
      </c>
      <c r="T68" s="95">
        <v>4.7076908854877995E-2</v>
      </c>
    </row>
    <row r="69" spans="2:20">
      <c r="B69" s="90" t="s">
        <v>438</v>
      </c>
      <c r="C69" s="87" t="s">
        <v>439</v>
      </c>
      <c r="D69" s="100" t="s">
        <v>128</v>
      </c>
      <c r="E69" s="100" t="s">
        <v>289</v>
      </c>
      <c r="F69" s="87" t="s">
        <v>290</v>
      </c>
      <c r="G69" s="100" t="s">
        <v>291</v>
      </c>
      <c r="H69" s="87" t="s">
        <v>292</v>
      </c>
      <c r="I69" s="87" t="s">
        <v>168</v>
      </c>
      <c r="J69" s="87"/>
      <c r="K69" s="97">
        <v>6.5400000000000009</v>
      </c>
      <c r="L69" s="100" t="s">
        <v>172</v>
      </c>
      <c r="M69" s="101">
        <v>3.0099999999999998E-2</v>
      </c>
      <c r="N69" s="101">
        <v>2.4699999999999996E-2</v>
      </c>
      <c r="O69" s="97">
        <v>1300000.0000000002</v>
      </c>
      <c r="P69" s="99">
        <v>104.4</v>
      </c>
      <c r="Q69" s="97">
        <v>1357.2000100000002</v>
      </c>
      <c r="R69" s="98">
        <v>1.1304347826086958E-3</v>
      </c>
      <c r="S69" s="98">
        <v>5.1841614260643695E-2</v>
      </c>
      <c r="T69" s="98">
        <v>8.4520237705075999E-3</v>
      </c>
    </row>
    <row r="70" spans="2:20">
      <c r="B70" s="90" t="s">
        <v>440</v>
      </c>
      <c r="C70" s="87" t="s">
        <v>441</v>
      </c>
      <c r="D70" s="100" t="s">
        <v>128</v>
      </c>
      <c r="E70" s="100" t="s">
        <v>289</v>
      </c>
      <c r="F70" s="87" t="s">
        <v>295</v>
      </c>
      <c r="G70" s="100" t="s">
        <v>291</v>
      </c>
      <c r="H70" s="87" t="s">
        <v>292</v>
      </c>
      <c r="I70" s="87" t="s">
        <v>170</v>
      </c>
      <c r="J70" s="87"/>
      <c r="K70" s="97">
        <v>7.48</v>
      </c>
      <c r="L70" s="100" t="s">
        <v>172</v>
      </c>
      <c r="M70" s="101">
        <v>2.98E-2</v>
      </c>
      <c r="N70" s="101">
        <v>2.81E-2</v>
      </c>
      <c r="O70" s="97">
        <v>591387.00000000012</v>
      </c>
      <c r="P70" s="99">
        <v>102.9</v>
      </c>
      <c r="Q70" s="97">
        <v>608.5372000000001</v>
      </c>
      <c r="R70" s="98">
        <v>4.4856348822286385E-4</v>
      </c>
      <c r="S70" s="98">
        <v>2.3244584846158513E-2</v>
      </c>
      <c r="T70" s="98">
        <v>3.7896926331721266E-3</v>
      </c>
    </row>
    <row r="71" spans="2:20">
      <c r="B71" s="90" t="s">
        <v>442</v>
      </c>
      <c r="C71" s="87" t="s">
        <v>443</v>
      </c>
      <c r="D71" s="100" t="s">
        <v>128</v>
      </c>
      <c r="E71" s="100" t="s">
        <v>289</v>
      </c>
      <c r="F71" s="87" t="s">
        <v>306</v>
      </c>
      <c r="G71" s="100" t="s">
        <v>291</v>
      </c>
      <c r="H71" s="87" t="s">
        <v>292</v>
      </c>
      <c r="I71" s="87" t="s">
        <v>170</v>
      </c>
      <c r="J71" s="87"/>
      <c r="K71" s="97">
        <v>1.3900000000000003</v>
      </c>
      <c r="L71" s="100" t="s">
        <v>172</v>
      </c>
      <c r="M71" s="101">
        <v>5.9000000000000004E-2</v>
      </c>
      <c r="N71" s="101">
        <v>7.8000000000000005E-3</v>
      </c>
      <c r="O71" s="97">
        <v>373610.00000000006</v>
      </c>
      <c r="P71" s="99">
        <v>107.68</v>
      </c>
      <c r="Q71" s="97">
        <v>402.30324000000007</v>
      </c>
      <c r="R71" s="98">
        <v>2.3086814852531977E-4</v>
      </c>
      <c r="S71" s="98">
        <v>1.5366968192025848E-2</v>
      </c>
      <c r="T71" s="98">
        <v>2.5053614223243511E-3</v>
      </c>
    </row>
    <row r="72" spans="2:20">
      <c r="B72" s="90" t="s">
        <v>444</v>
      </c>
      <c r="C72" s="87" t="s">
        <v>445</v>
      </c>
      <c r="D72" s="100" t="s">
        <v>128</v>
      </c>
      <c r="E72" s="100" t="s">
        <v>289</v>
      </c>
      <c r="F72" s="87" t="s">
        <v>306</v>
      </c>
      <c r="G72" s="100" t="s">
        <v>291</v>
      </c>
      <c r="H72" s="87" t="s">
        <v>292</v>
      </c>
      <c r="I72" s="87" t="s">
        <v>170</v>
      </c>
      <c r="J72" s="87"/>
      <c r="K72" s="97">
        <v>1.8900000000000001</v>
      </c>
      <c r="L72" s="100" t="s">
        <v>172</v>
      </c>
      <c r="M72" s="101">
        <v>1.8799999999999997E-2</v>
      </c>
      <c r="N72" s="101">
        <v>4.6999999999999993E-3</v>
      </c>
      <c r="O72" s="97">
        <v>218340.00000000003</v>
      </c>
      <c r="P72" s="99">
        <v>102.77</v>
      </c>
      <c r="Q72" s="97">
        <v>224.38802000000004</v>
      </c>
      <c r="R72" s="98">
        <v>3.4749643097578797E-4</v>
      </c>
      <c r="S72" s="98">
        <v>8.5710559179480138E-3</v>
      </c>
      <c r="T72" s="98">
        <v>1.3973864315379239E-3</v>
      </c>
    </row>
    <row r="73" spans="2:20">
      <c r="B73" s="90" t="s">
        <v>446</v>
      </c>
      <c r="C73" s="87" t="s">
        <v>447</v>
      </c>
      <c r="D73" s="100" t="s">
        <v>128</v>
      </c>
      <c r="E73" s="100" t="s">
        <v>289</v>
      </c>
      <c r="F73" s="87" t="s">
        <v>290</v>
      </c>
      <c r="G73" s="100" t="s">
        <v>291</v>
      </c>
      <c r="H73" s="87" t="s">
        <v>312</v>
      </c>
      <c r="I73" s="87" t="s">
        <v>168</v>
      </c>
      <c r="J73" s="87"/>
      <c r="K73" s="97">
        <v>0.70000000000000018</v>
      </c>
      <c r="L73" s="100" t="s">
        <v>172</v>
      </c>
      <c r="M73" s="101">
        <v>5.4000000000000006E-2</v>
      </c>
      <c r="N73" s="101">
        <v>2.7000000000000006E-3</v>
      </c>
      <c r="O73" s="97">
        <v>51462.000000000007</v>
      </c>
      <c r="P73" s="99">
        <v>105.2</v>
      </c>
      <c r="Q73" s="97">
        <v>54.138019999999997</v>
      </c>
      <c r="R73" s="98">
        <v>2.332778341634033E-5</v>
      </c>
      <c r="S73" s="98">
        <v>2.0679356977568934E-3</v>
      </c>
      <c r="T73" s="98">
        <v>3.3714694117060589E-4</v>
      </c>
    </row>
    <row r="74" spans="2:20">
      <c r="B74" s="90" t="s">
        <v>448</v>
      </c>
      <c r="C74" s="87" t="s">
        <v>449</v>
      </c>
      <c r="D74" s="100" t="s">
        <v>128</v>
      </c>
      <c r="E74" s="100" t="s">
        <v>289</v>
      </c>
      <c r="F74" s="87" t="s">
        <v>306</v>
      </c>
      <c r="G74" s="100" t="s">
        <v>291</v>
      </c>
      <c r="H74" s="87" t="s">
        <v>312</v>
      </c>
      <c r="I74" s="87" t="s">
        <v>170</v>
      </c>
      <c r="J74" s="87"/>
      <c r="K74" s="97">
        <v>2.12</v>
      </c>
      <c r="L74" s="100" t="s">
        <v>172</v>
      </c>
      <c r="M74" s="101">
        <v>6.0999999999999999E-2</v>
      </c>
      <c r="N74" s="101">
        <v>1.11E-2</v>
      </c>
      <c r="O74" s="97">
        <v>681455.00000000012</v>
      </c>
      <c r="P74" s="99">
        <v>115.55</v>
      </c>
      <c r="Q74" s="97">
        <v>787.42124000000013</v>
      </c>
      <c r="R74" s="98">
        <v>3.9781152435972787E-4</v>
      </c>
      <c r="S74" s="98">
        <v>3.0077503598543106E-2</v>
      </c>
      <c r="T74" s="98">
        <v>4.9037009938443553E-3</v>
      </c>
    </row>
    <row r="75" spans="2:20">
      <c r="B75" s="90" t="s">
        <v>450</v>
      </c>
      <c r="C75" s="87" t="s">
        <v>451</v>
      </c>
      <c r="D75" s="100" t="s">
        <v>128</v>
      </c>
      <c r="E75" s="100" t="s">
        <v>289</v>
      </c>
      <c r="F75" s="87" t="s">
        <v>452</v>
      </c>
      <c r="G75" s="100" t="s">
        <v>412</v>
      </c>
      <c r="H75" s="87" t="s">
        <v>324</v>
      </c>
      <c r="I75" s="87" t="s">
        <v>170</v>
      </c>
      <c r="J75" s="87"/>
      <c r="K75" s="97">
        <v>3.8000000000000003</v>
      </c>
      <c r="L75" s="100" t="s">
        <v>172</v>
      </c>
      <c r="M75" s="101">
        <v>1.566E-2</v>
      </c>
      <c r="N75" s="101">
        <v>1.1899999999999999E-2</v>
      </c>
      <c r="O75" s="97">
        <v>835973.00000000012</v>
      </c>
      <c r="P75" s="99">
        <v>101.5</v>
      </c>
      <c r="Q75" s="97">
        <v>848.51264000000015</v>
      </c>
      <c r="R75" s="98">
        <v>1.1393018688697517E-3</v>
      </c>
      <c r="S75" s="98">
        <v>3.241104085915858E-2</v>
      </c>
      <c r="T75" s="98">
        <v>5.2841504199931128E-3</v>
      </c>
    </row>
    <row r="76" spans="2:20">
      <c r="B76" s="90" t="s">
        <v>453</v>
      </c>
      <c r="C76" s="87" t="s">
        <v>454</v>
      </c>
      <c r="D76" s="100" t="s">
        <v>128</v>
      </c>
      <c r="E76" s="100" t="s">
        <v>289</v>
      </c>
      <c r="F76" s="87" t="s">
        <v>452</v>
      </c>
      <c r="G76" s="100" t="s">
        <v>412</v>
      </c>
      <c r="H76" s="87" t="s">
        <v>324</v>
      </c>
      <c r="I76" s="87" t="s">
        <v>170</v>
      </c>
      <c r="J76" s="87"/>
      <c r="K76" s="97">
        <v>6.7899999999999991</v>
      </c>
      <c r="L76" s="100" t="s">
        <v>172</v>
      </c>
      <c r="M76" s="101">
        <v>3.6499999999999998E-2</v>
      </c>
      <c r="N76" s="101">
        <v>3.1300000000000001E-2</v>
      </c>
      <c r="O76" s="97">
        <v>203820.00000000003</v>
      </c>
      <c r="P76" s="99">
        <v>103.98</v>
      </c>
      <c r="Q76" s="97">
        <v>211.93203000000003</v>
      </c>
      <c r="R76" s="98">
        <v>1.8487058061625344E-4</v>
      </c>
      <c r="S76" s="98">
        <v>8.0952685439010328E-3</v>
      </c>
      <c r="T76" s="98">
        <v>1.3198161966502856E-3</v>
      </c>
    </row>
    <row r="77" spans="2:20">
      <c r="B77" s="90" t="s">
        <v>455</v>
      </c>
      <c r="C77" s="87" t="s">
        <v>456</v>
      </c>
      <c r="D77" s="100" t="s">
        <v>128</v>
      </c>
      <c r="E77" s="100" t="s">
        <v>289</v>
      </c>
      <c r="F77" s="87" t="s">
        <v>331</v>
      </c>
      <c r="G77" s="100" t="s">
        <v>291</v>
      </c>
      <c r="H77" s="87" t="s">
        <v>324</v>
      </c>
      <c r="I77" s="87" t="s">
        <v>170</v>
      </c>
      <c r="J77" s="87"/>
      <c r="K77" s="97">
        <v>3.5900000000000007</v>
      </c>
      <c r="L77" s="100" t="s">
        <v>172</v>
      </c>
      <c r="M77" s="101">
        <v>6.4000000000000001E-2</v>
      </c>
      <c r="N77" s="101">
        <v>1.5400000000000004E-2</v>
      </c>
      <c r="O77" s="97">
        <v>290606.00000000006</v>
      </c>
      <c r="P77" s="99">
        <v>118.88</v>
      </c>
      <c r="Q77" s="97">
        <v>345.47242</v>
      </c>
      <c r="R77" s="98">
        <v>8.9302923027755261E-4</v>
      </c>
      <c r="S77" s="98">
        <v>1.3196174331984483E-2</v>
      </c>
      <c r="T77" s="98">
        <v>2.1514449487034593E-3</v>
      </c>
    </row>
    <row r="78" spans="2:20">
      <c r="B78" s="90" t="s">
        <v>457</v>
      </c>
      <c r="C78" s="87" t="s">
        <v>458</v>
      </c>
      <c r="D78" s="100" t="s">
        <v>128</v>
      </c>
      <c r="E78" s="100" t="s">
        <v>289</v>
      </c>
      <c r="F78" s="87" t="s">
        <v>334</v>
      </c>
      <c r="G78" s="100" t="s">
        <v>335</v>
      </c>
      <c r="H78" s="87" t="s">
        <v>324</v>
      </c>
      <c r="I78" s="87" t="s">
        <v>170</v>
      </c>
      <c r="J78" s="87"/>
      <c r="K78" s="97">
        <v>4.8199999999999994</v>
      </c>
      <c r="L78" s="100" t="s">
        <v>172</v>
      </c>
      <c r="M78" s="101">
        <v>4.8000000000000001E-2</v>
      </c>
      <c r="N78" s="101">
        <v>2.3399999999999997E-2</v>
      </c>
      <c r="O78" s="97">
        <v>466915.53000000009</v>
      </c>
      <c r="P78" s="99">
        <v>113.44</v>
      </c>
      <c r="Q78" s="97">
        <v>529.6690000000001</v>
      </c>
      <c r="R78" s="98">
        <v>2.1304622580654026E-4</v>
      </c>
      <c r="S78" s="98">
        <v>2.0232018701370983E-2</v>
      </c>
      <c r="T78" s="98">
        <v>3.2985373898582492E-3</v>
      </c>
    </row>
    <row r="79" spans="2:20">
      <c r="B79" s="90" t="s">
        <v>459</v>
      </c>
      <c r="C79" s="87" t="s">
        <v>460</v>
      </c>
      <c r="D79" s="100" t="s">
        <v>128</v>
      </c>
      <c r="E79" s="100" t="s">
        <v>289</v>
      </c>
      <c r="F79" s="87" t="s">
        <v>461</v>
      </c>
      <c r="G79" s="100" t="s">
        <v>318</v>
      </c>
      <c r="H79" s="87" t="s">
        <v>343</v>
      </c>
      <c r="I79" s="87" t="s">
        <v>168</v>
      </c>
      <c r="J79" s="87"/>
      <c r="K79" s="97">
        <v>3.7600000000000002</v>
      </c>
      <c r="L79" s="100" t="s">
        <v>172</v>
      </c>
      <c r="M79" s="101">
        <v>5.0499999999999996E-2</v>
      </c>
      <c r="N79" s="101">
        <v>2.8200000000000003E-2</v>
      </c>
      <c r="O79" s="97">
        <v>26191.500000000004</v>
      </c>
      <c r="P79" s="99">
        <v>111</v>
      </c>
      <c r="Q79" s="97">
        <v>29.072570000000002</v>
      </c>
      <c r="R79" s="98">
        <v>4.4950891517862973E-5</v>
      </c>
      <c r="S79" s="98">
        <v>1.1104987830832405E-3</v>
      </c>
      <c r="T79" s="98">
        <v>1.8105073010553995E-4</v>
      </c>
    </row>
    <row r="80" spans="2:20">
      <c r="B80" s="90" t="s">
        <v>462</v>
      </c>
      <c r="C80" s="87" t="s">
        <v>463</v>
      </c>
      <c r="D80" s="100" t="s">
        <v>128</v>
      </c>
      <c r="E80" s="100" t="s">
        <v>289</v>
      </c>
      <c r="F80" s="87" t="s">
        <v>461</v>
      </c>
      <c r="G80" s="100" t="s">
        <v>318</v>
      </c>
      <c r="H80" s="87" t="s">
        <v>343</v>
      </c>
      <c r="I80" s="87" t="s">
        <v>170</v>
      </c>
      <c r="J80" s="87"/>
      <c r="K80" s="97">
        <v>5.7099999999999991</v>
      </c>
      <c r="L80" s="100" t="s">
        <v>172</v>
      </c>
      <c r="M80" s="101">
        <v>4.3499999999999997E-2</v>
      </c>
      <c r="N80" s="101">
        <v>4.0500000000000001E-2</v>
      </c>
      <c r="O80" s="97">
        <v>60000.000000000007</v>
      </c>
      <c r="P80" s="99">
        <v>102.48</v>
      </c>
      <c r="Q80" s="97">
        <v>61.488000000000007</v>
      </c>
      <c r="R80" s="98">
        <v>1.1861270579304457E-4</v>
      </c>
      <c r="S80" s="98">
        <v>2.3486863794367784E-3</v>
      </c>
      <c r="T80" s="98">
        <v>3.8291927038887309E-4</v>
      </c>
    </row>
    <row r="81" spans="2:20">
      <c r="B81" s="90" t="s">
        <v>464</v>
      </c>
      <c r="C81" s="87" t="s">
        <v>465</v>
      </c>
      <c r="D81" s="100" t="s">
        <v>128</v>
      </c>
      <c r="E81" s="100" t="s">
        <v>289</v>
      </c>
      <c r="F81" s="87" t="s">
        <v>363</v>
      </c>
      <c r="G81" s="100" t="s">
        <v>364</v>
      </c>
      <c r="H81" s="87" t="s">
        <v>343</v>
      </c>
      <c r="I81" s="87" t="s">
        <v>170</v>
      </c>
      <c r="J81" s="87"/>
      <c r="K81" s="97">
        <v>9.6500000000000021</v>
      </c>
      <c r="L81" s="100" t="s">
        <v>172</v>
      </c>
      <c r="M81" s="101">
        <v>3.95E-2</v>
      </c>
      <c r="N81" s="101">
        <v>4.2100000000000005E-2</v>
      </c>
      <c r="O81" s="97">
        <v>93051.000000000015</v>
      </c>
      <c r="P81" s="99">
        <v>97.98</v>
      </c>
      <c r="Q81" s="97">
        <v>91.171369999999996</v>
      </c>
      <c r="R81" s="98">
        <v>3.8769638959961058E-4</v>
      </c>
      <c r="S81" s="98">
        <v>3.482516180613955E-3</v>
      </c>
      <c r="T81" s="98">
        <v>5.6777378481580125E-4</v>
      </c>
    </row>
    <row r="82" spans="2:20">
      <c r="B82" s="90" t="s">
        <v>466</v>
      </c>
      <c r="C82" s="87" t="s">
        <v>467</v>
      </c>
      <c r="D82" s="100" t="s">
        <v>128</v>
      </c>
      <c r="E82" s="100" t="s">
        <v>289</v>
      </c>
      <c r="F82" s="87" t="s">
        <v>367</v>
      </c>
      <c r="G82" s="100" t="s">
        <v>364</v>
      </c>
      <c r="H82" s="87" t="s">
        <v>343</v>
      </c>
      <c r="I82" s="87" t="s">
        <v>168</v>
      </c>
      <c r="J82" s="87"/>
      <c r="K82" s="97">
        <v>6.55</v>
      </c>
      <c r="L82" s="100" t="s">
        <v>172</v>
      </c>
      <c r="M82" s="101">
        <v>3.9199999999999999E-2</v>
      </c>
      <c r="N82" s="101">
        <v>3.4799999999999991E-2</v>
      </c>
      <c r="O82" s="97">
        <v>35997.000000000007</v>
      </c>
      <c r="P82" s="99">
        <v>104.7</v>
      </c>
      <c r="Q82" s="97">
        <v>37.688860000000005</v>
      </c>
      <c r="R82" s="98">
        <v>3.750257851714949E-5</v>
      </c>
      <c r="S82" s="98">
        <v>1.4396193100848884E-3</v>
      </c>
      <c r="T82" s="98">
        <v>2.3470906149148426E-4</v>
      </c>
    </row>
    <row r="83" spans="2:20">
      <c r="B83" s="90" t="s">
        <v>468</v>
      </c>
      <c r="C83" s="87" t="s">
        <v>469</v>
      </c>
      <c r="D83" s="100" t="s">
        <v>128</v>
      </c>
      <c r="E83" s="100" t="s">
        <v>289</v>
      </c>
      <c r="F83" s="87"/>
      <c r="G83" s="100" t="s">
        <v>470</v>
      </c>
      <c r="H83" s="87" t="s">
        <v>343</v>
      </c>
      <c r="I83" s="87" t="s">
        <v>168</v>
      </c>
      <c r="J83" s="87"/>
      <c r="K83" s="97">
        <v>3.62</v>
      </c>
      <c r="L83" s="100" t="s">
        <v>172</v>
      </c>
      <c r="M83" s="101">
        <v>4.2000000000000003E-2</v>
      </c>
      <c r="N83" s="101">
        <v>3.8800000000000001E-2</v>
      </c>
      <c r="O83" s="97">
        <v>316198.00000000006</v>
      </c>
      <c r="P83" s="99">
        <v>101.28</v>
      </c>
      <c r="Q83" s="97">
        <v>320.24532000000005</v>
      </c>
      <c r="R83" s="98">
        <v>2.2585571428571433E-4</v>
      </c>
      <c r="S83" s="98">
        <v>1.2232562795380765E-2</v>
      </c>
      <c r="T83" s="98">
        <v>1.9943420550327085E-3</v>
      </c>
    </row>
    <row r="84" spans="2:20">
      <c r="B84" s="90" t="s">
        <v>471</v>
      </c>
      <c r="C84" s="87" t="s">
        <v>472</v>
      </c>
      <c r="D84" s="100" t="s">
        <v>128</v>
      </c>
      <c r="E84" s="100" t="s">
        <v>289</v>
      </c>
      <c r="F84" s="87" t="s">
        <v>380</v>
      </c>
      <c r="G84" s="100" t="s">
        <v>381</v>
      </c>
      <c r="H84" s="87" t="s">
        <v>343</v>
      </c>
      <c r="I84" s="87" t="s">
        <v>170</v>
      </c>
      <c r="J84" s="87"/>
      <c r="K84" s="97">
        <v>6.9599999999999991</v>
      </c>
      <c r="L84" s="100" t="s">
        <v>172</v>
      </c>
      <c r="M84" s="101">
        <v>1.7500000000000002E-2</v>
      </c>
      <c r="N84" s="101">
        <v>1.9199999999999998E-2</v>
      </c>
      <c r="O84" s="97">
        <v>241840.00000000003</v>
      </c>
      <c r="P84" s="99">
        <v>99.09</v>
      </c>
      <c r="Q84" s="97">
        <v>239.63926000000004</v>
      </c>
      <c r="R84" s="98">
        <v>1.674098953480484E-4</v>
      </c>
      <c r="S84" s="98">
        <v>9.1536147856542543E-3</v>
      </c>
      <c r="T84" s="98">
        <v>1.4923642108334871E-3</v>
      </c>
    </row>
    <row r="85" spans="2:20">
      <c r="B85" s="90" t="s">
        <v>473</v>
      </c>
      <c r="C85" s="87" t="s">
        <v>474</v>
      </c>
      <c r="D85" s="100" t="s">
        <v>128</v>
      </c>
      <c r="E85" s="100" t="s">
        <v>289</v>
      </c>
      <c r="F85" s="87" t="s">
        <v>380</v>
      </c>
      <c r="G85" s="100" t="s">
        <v>381</v>
      </c>
      <c r="H85" s="87" t="s">
        <v>343</v>
      </c>
      <c r="I85" s="87" t="s">
        <v>170</v>
      </c>
      <c r="J85" s="87"/>
      <c r="K85" s="97">
        <v>5.47</v>
      </c>
      <c r="L85" s="100" t="s">
        <v>172</v>
      </c>
      <c r="M85" s="101">
        <v>2.9600000000000001E-2</v>
      </c>
      <c r="N85" s="101">
        <v>2.7199999999999998E-2</v>
      </c>
      <c r="O85" s="97">
        <v>153000.00000000003</v>
      </c>
      <c r="P85" s="99">
        <v>101.63</v>
      </c>
      <c r="Q85" s="97">
        <v>155.49390000000002</v>
      </c>
      <c r="R85" s="98">
        <v>3.7463821701592097E-4</v>
      </c>
      <c r="S85" s="98">
        <v>5.9394744505514002E-3</v>
      </c>
      <c r="T85" s="98">
        <v>9.6834521756961349E-4</v>
      </c>
    </row>
    <row r="86" spans="2:20">
      <c r="B86" s="90" t="s">
        <v>475</v>
      </c>
      <c r="C86" s="87" t="s">
        <v>476</v>
      </c>
      <c r="D86" s="100" t="s">
        <v>128</v>
      </c>
      <c r="E86" s="100" t="s">
        <v>289</v>
      </c>
      <c r="F86" s="87" t="s">
        <v>477</v>
      </c>
      <c r="G86" s="100" t="s">
        <v>159</v>
      </c>
      <c r="H86" s="87" t="s">
        <v>343</v>
      </c>
      <c r="I86" s="87" t="s">
        <v>168</v>
      </c>
      <c r="J86" s="87"/>
      <c r="K86" s="97">
        <v>4.5299999999999994</v>
      </c>
      <c r="L86" s="100" t="s">
        <v>172</v>
      </c>
      <c r="M86" s="101">
        <v>2.75E-2</v>
      </c>
      <c r="N86" s="101">
        <v>2.4599999999999997E-2</v>
      </c>
      <c r="O86" s="97">
        <v>415808.0400000001</v>
      </c>
      <c r="P86" s="99">
        <v>102.29</v>
      </c>
      <c r="Q86" s="97">
        <v>425.33003000000008</v>
      </c>
      <c r="R86" s="98">
        <v>7.2848805591941407E-4</v>
      </c>
      <c r="S86" s="98">
        <v>1.6246533441101295E-2</v>
      </c>
      <c r="T86" s="98">
        <v>2.6487617870491397E-3</v>
      </c>
    </row>
    <row r="87" spans="2:20">
      <c r="B87" s="90" t="s">
        <v>478</v>
      </c>
      <c r="C87" s="87" t="s">
        <v>479</v>
      </c>
      <c r="D87" s="100" t="s">
        <v>128</v>
      </c>
      <c r="E87" s="100" t="s">
        <v>289</v>
      </c>
      <c r="F87" s="87" t="s">
        <v>480</v>
      </c>
      <c r="G87" s="100" t="s">
        <v>318</v>
      </c>
      <c r="H87" s="87" t="s">
        <v>393</v>
      </c>
      <c r="I87" s="87" t="s">
        <v>168</v>
      </c>
      <c r="J87" s="87"/>
      <c r="K87" s="97">
        <v>3.8899999999999997</v>
      </c>
      <c r="L87" s="100" t="s">
        <v>172</v>
      </c>
      <c r="M87" s="101">
        <v>6.0499999999999998E-2</v>
      </c>
      <c r="N87" s="101">
        <v>4.7100000000000003E-2</v>
      </c>
      <c r="O87" s="97">
        <v>99099.000000000015</v>
      </c>
      <c r="P87" s="99">
        <v>105.9</v>
      </c>
      <c r="Q87" s="97">
        <v>104.94583000000002</v>
      </c>
      <c r="R87" s="98">
        <v>1.062048477482952E-4</v>
      </c>
      <c r="S87" s="98">
        <v>4.0086657803097784E-3</v>
      </c>
      <c r="T87" s="98">
        <v>6.5355485060425954E-4</v>
      </c>
    </row>
    <row r="88" spans="2:20">
      <c r="B88" s="90" t="s">
        <v>481</v>
      </c>
      <c r="C88" s="87" t="s">
        <v>482</v>
      </c>
      <c r="D88" s="100" t="s">
        <v>128</v>
      </c>
      <c r="E88" s="100" t="s">
        <v>289</v>
      </c>
      <c r="F88" s="87" t="s">
        <v>483</v>
      </c>
      <c r="G88" s="100" t="s">
        <v>335</v>
      </c>
      <c r="H88" s="87" t="s">
        <v>393</v>
      </c>
      <c r="I88" s="87" t="s">
        <v>170</v>
      </c>
      <c r="J88" s="87"/>
      <c r="K88" s="97">
        <v>3.99</v>
      </c>
      <c r="L88" s="100" t="s">
        <v>172</v>
      </c>
      <c r="M88" s="101">
        <v>2.9500000000000002E-2</v>
      </c>
      <c r="N88" s="101">
        <v>2.3000000000000003E-2</v>
      </c>
      <c r="O88" s="97">
        <v>114823.53000000001</v>
      </c>
      <c r="P88" s="99">
        <v>102.61</v>
      </c>
      <c r="Q88" s="97">
        <v>117.82042000000001</v>
      </c>
      <c r="R88" s="98">
        <v>4.3646073263896632E-4</v>
      </c>
      <c r="S88" s="98">
        <v>4.5004426176411755E-3</v>
      </c>
      <c r="T88" s="98">
        <v>7.337319357160842E-4</v>
      </c>
    </row>
    <row r="89" spans="2:20">
      <c r="B89" s="90" t="s">
        <v>484</v>
      </c>
      <c r="C89" s="87" t="s">
        <v>485</v>
      </c>
      <c r="D89" s="100" t="s">
        <v>128</v>
      </c>
      <c r="E89" s="100" t="s">
        <v>289</v>
      </c>
      <c r="F89" s="87" t="s">
        <v>411</v>
      </c>
      <c r="G89" s="100" t="s">
        <v>412</v>
      </c>
      <c r="H89" s="87" t="s">
        <v>393</v>
      </c>
      <c r="I89" s="87" t="s">
        <v>170</v>
      </c>
      <c r="J89" s="87"/>
      <c r="K89" s="97">
        <v>0.02</v>
      </c>
      <c r="L89" s="100" t="s">
        <v>172</v>
      </c>
      <c r="M89" s="101">
        <v>6.25E-2</v>
      </c>
      <c r="N89" s="101">
        <v>2.3199999999999998E-2</v>
      </c>
      <c r="O89" s="97">
        <v>12705.000000000002</v>
      </c>
      <c r="P89" s="99">
        <v>106.21</v>
      </c>
      <c r="Q89" s="97">
        <v>13.493990000000002</v>
      </c>
      <c r="R89" s="98">
        <v>7.7643106558077793E-5</v>
      </c>
      <c r="S89" s="98">
        <v>5.1543635371545816E-4</v>
      </c>
      <c r="T89" s="98">
        <v>8.4034426317895349E-5</v>
      </c>
    </row>
    <row r="90" spans="2:20">
      <c r="B90" s="90" t="s">
        <v>486</v>
      </c>
      <c r="C90" s="87" t="s">
        <v>487</v>
      </c>
      <c r="D90" s="100" t="s">
        <v>128</v>
      </c>
      <c r="E90" s="100" t="s">
        <v>289</v>
      </c>
      <c r="F90" s="87" t="s">
        <v>477</v>
      </c>
      <c r="G90" s="100" t="s">
        <v>159</v>
      </c>
      <c r="H90" s="87" t="s">
        <v>393</v>
      </c>
      <c r="I90" s="87" t="s">
        <v>168</v>
      </c>
      <c r="J90" s="87"/>
      <c r="K90" s="97">
        <v>3.5900000000000003</v>
      </c>
      <c r="L90" s="100" t="s">
        <v>172</v>
      </c>
      <c r="M90" s="101">
        <v>2.4E-2</v>
      </c>
      <c r="N90" s="101">
        <v>2.2900000000000004E-2</v>
      </c>
      <c r="O90" s="97">
        <v>61000.000000000007</v>
      </c>
      <c r="P90" s="99">
        <v>100.6</v>
      </c>
      <c r="Q90" s="97">
        <v>61.366000000000007</v>
      </c>
      <c r="R90" s="98">
        <v>2.4214997419713392E-4</v>
      </c>
      <c r="S90" s="98">
        <v>2.3440262874140864E-3</v>
      </c>
      <c r="T90" s="98">
        <v>3.8215950993175229E-4</v>
      </c>
    </row>
    <row r="91" spans="2:20">
      <c r="B91" s="90" t="s">
        <v>488</v>
      </c>
      <c r="C91" s="87" t="s">
        <v>489</v>
      </c>
      <c r="D91" s="100" t="s">
        <v>128</v>
      </c>
      <c r="E91" s="100" t="s">
        <v>289</v>
      </c>
      <c r="F91" s="87" t="s">
        <v>425</v>
      </c>
      <c r="G91" s="100" t="s">
        <v>318</v>
      </c>
      <c r="H91" s="87" t="s">
        <v>418</v>
      </c>
      <c r="I91" s="87" t="s">
        <v>170</v>
      </c>
      <c r="J91" s="87"/>
      <c r="K91" s="97">
        <v>4.92</v>
      </c>
      <c r="L91" s="100" t="s">
        <v>172</v>
      </c>
      <c r="M91" s="101">
        <v>3.7000000000000005E-2</v>
      </c>
      <c r="N91" s="101">
        <v>2.6699999999999998E-2</v>
      </c>
      <c r="O91" s="97">
        <v>28168.610000000004</v>
      </c>
      <c r="P91" s="99">
        <v>105.18</v>
      </c>
      <c r="Q91" s="97">
        <v>29.627740000000006</v>
      </c>
      <c r="R91" s="98">
        <v>1.1326986297019875E-4</v>
      </c>
      <c r="S91" s="98">
        <v>1.1317048756097812E-3</v>
      </c>
      <c r="T91" s="98">
        <v>1.8450807611357064E-4</v>
      </c>
    </row>
    <row r="92" spans="2:20">
      <c r="B92" s="90" t="s">
        <v>490</v>
      </c>
      <c r="C92" s="87" t="s">
        <v>491</v>
      </c>
      <c r="D92" s="100" t="s">
        <v>128</v>
      </c>
      <c r="E92" s="100" t="s">
        <v>289</v>
      </c>
      <c r="F92" s="87" t="s">
        <v>492</v>
      </c>
      <c r="G92" s="100" t="s">
        <v>318</v>
      </c>
      <c r="H92" s="87" t="s">
        <v>428</v>
      </c>
      <c r="I92" s="87" t="s">
        <v>170</v>
      </c>
      <c r="J92" s="87"/>
      <c r="K92" s="97">
        <v>5.3900000000000006</v>
      </c>
      <c r="L92" s="100" t="s">
        <v>172</v>
      </c>
      <c r="M92" s="101">
        <v>6.9000000000000006E-2</v>
      </c>
      <c r="N92" s="101">
        <v>7.51E-2</v>
      </c>
      <c r="O92" s="97">
        <v>55597.000000000007</v>
      </c>
      <c r="P92" s="99">
        <v>98.38</v>
      </c>
      <c r="Q92" s="97">
        <v>54.69633000000001</v>
      </c>
      <c r="R92" s="98">
        <v>1.2045428448244113E-4</v>
      </c>
      <c r="S92" s="98">
        <v>2.0892617303568052E-3</v>
      </c>
      <c r="T92" s="98">
        <v>3.406238416690904E-4</v>
      </c>
    </row>
    <row r="93" spans="2:20">
      <c r="B93" s="90" t="s">
        <v>493</v>
      </c>
      <c r="C93" s="87" t="s">
        <v>494</v>
      </c>
      <c r="D93" s="100" t="s">
        <v>128</v>
      </c>
      <c r="E93" s="100" t="s">
        <v>289</v>
      </c>
      <c r="F93" s="87" t="s">
        <v>495</v>
      </c>
      <c r="G93" s="100" t="s">
        <v>335</v>
      </c>
      <c r="H93" s="87" t="s">
        <v>437</v>
      </c>
      <c r="I93" s="87" t="s">
        <v>168</v>
      </c>
      <c r="J93" s="87"/>
      <c r="K93" s="97">
        <v>2.0500000000000003</v>
      </c>
      <c r="L93" s="100" t="s">
        <v>172</v>
      </c>
      <c r="M93" s="101">
        <v>4.2999999999999997E-2</v>
      </c>
      <c r="N93" s="101">
        <v>3.8800000000000001E-2</v>
      </c>
      <c r="O93" s="97">
        <v>240461.04000000004</v>
      </c>
      <c r="P93" s="99">
        <v>101.31</v>
      </c>
      <c r="Q93" s="97">
        <v>243.61109000000002</v>
      </c>
      <c r="R93" s="98">
        <v>3.7012511840343073E-4</v>
      </c>
      <c r="S93" s="98">
        <v>9.3053286651500634E-3</v>
      </c>
      <c r="T93" s="98">
        <v>1.5170989598204219E-3</v>
      </c>
    </row>
    <row r="94" spans="2:20">
      <c r="B94" s="90" t="s">
        <v>496</v>
      </c>
      <c r="C94" s="87" t="s">
        <v>497</v>
      </c>
      <c r="D94" s="100" t="s">
        <v>128</v>
      </c>
      <c r="E94" s="100" t="s">
        <v>289</v>
      </c>
      <c r="F94" s="87" t="s">
        <v>498</v>
      </c>
      <c r="G94" s="100" t="s">
        <v>342</v>
      </c>
      <c r="H94" s="87" t="s">
        <v>437</v>
      </c>
      <c r="I94" s="87" t="s">
        <v>170</v>
      </c>
      <c r="J94" s="87"/>
      <c r="K94" s="97">
        <v>2.9900000000000007</v>
      </c>
      <c r="L94" s="100" t="s">
        <v>172</v>
      </c>
      <c r="M94" s="101">
        <v>0.06</v>
      </c>
      <c r="N94" s="101">
        <v>2.9400000000000009E-2</v>
      </c>
      <c r="O94" s="97">
        <v>5565.6000000000013</v>
      </c>
      <c r="P94" s="99">
        <v>109.32</v>
      </c>
      <c r="Q94" s="97">
        <v>6.08432</v>
      </c>
      <c r="R94" s="98">
        <v>9.0426199265769702E-6</v>
      </c>
      <c r="S94" s="98">
        <v>2.3240566471725827E-4</v>
      </c>
      <c r="T94" s="98">
        <v>3.7890374954664775E-5</v>
      </c>
    </row>
    <row r="95" spans="2:20">
      <c r="B95" s="90" t="s">
        <v>499</v>
      </c>
      <c r="C95" s="87" t="s">
        <v>500</v>
      </c>
      <c r="D95" s="100" t="s">
        <v>128</v>
      </c>
      <c r="E95" s="100" t="s">
        <v>289</v>
      </c>
      <c r="F95" s="87" t="s">
        <v>498</v>
      </c>
      <c r="G95" s="100" t="s">
        <v>342</v>
      </c>
      <c r="H95" s="87" t="s">
        <v>437</v>
      </c>
      <c r="I95" s="87" t="s">
        <v>170</v>
      </c>
      <c r="J95" s="87"/>
      <c r="K95" s="97">
        <v>5.0199999999999996</v>
      </c>
      <c r="L95" s="100" t="s">
        <v>172</v>
      </c>
      <c r="M95" s="101">
        <v>5.9000000000000004E-2</v>
      </c>
      <c r="N95" s="101">
        <v>4.1099999999999998E-2</v>
      </c>
      <c r="O95" s="97">
        <v>181276.00000000003</v>
      </c>
      <c r="P95" s="99">
        <v>109.29</v>
      </c>
      <c r="Q95" s="97">
        <v>198.11654000000004</v>
      </c>
      <c r="R95" s="98">
        <v>2.5412357115420746E-4</v>
      </c>
      <c r="S95" s="98">
        <v>7.5675517017815136E-3</v>
      </c>
      <c r="T95" s="98">
        <v>1.2337796147015351E-3</v>
      </c>
    </row>
    <row r="96" spans="2:20">
      <c r="B96" s="132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</row>
    <row r="97" spans="2:20">
      <c r="B97" s="132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</row>
    <row r="98" spans="2:20">
      <c r="B98" s="131" t="s">
        <v>747</v>
      </c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</row>
    <row r="99" spans="2:20">
      <c r="B99" s="131" t="s">
        <v>120</v>
      </c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</row>
    <row r="100" spans="2:20">
      <c r="B100" s="134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</row>
    <row r="101" spans="2:20">
      <c r="B101" s="132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</row>
    <row r="102" spans="2:20">
      <c r="B102" s="132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</row>
    <row r="103" spans="2:20">
      <c r="B103" s="132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</row>
    <row r="104" spans="2:20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</row>
    <row r="105" spans="2:20">
      <c r="C105" s="1"/>
      <c r="D105" s="1"/>
      <c r="E105" s="1"/>
      <c r="F105" s="1"/>
    </row>
    <row r="106" spans="2:20">
      <c r="C106" s="1"/>
      <c r="D106" s="1"/>
      <c r="E106" s="1"/>
      <c r="F106" s="1"/>
    </row>
    <row r="107" spans="2:20">
      <c r="C107" s="1"/>
      <c r="D107" s="1"/>
      <c r="E107" s="1"/>
      <c r="F107" s="1"/>
    </row>
    <row r="108" spans="2:20">
      <c r="C108" s="1"/>
      <c r="D108" s="1"/>
      <c r="E108" s="1"/>
      <c r="F108" s="1"/>
    </row>
    <row r="109" spans="2:20">
      <c r="C109" s="1"/>
      <c r="D109" s="1"/>
      <c r="E109" s="1"/>
      <c r="F109" s="1"/>
    </row>
    <row r="110" spans="2:20">
      <c r="C110" s="1"/>
      <c r="D110" s="1"/>
      <c r="E110" s="1"/>
      <c r="F110" s="1"/>
    </row>
    <row r="111" spans="2:20">
      <c r="C111" s="1"/>
      <c r="D111" s="1"/>
      <c r="E111" s="1"/>
      <c r="F111" s="1"/>
    </row>
    <row r="112" spans="2:20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95">
    <cfRule type="cellIs" dxfId="26" priority="4" operator="equal">
      <formula>"NR3"</formula>
    </cfRule>
  </conditionalFormatting>
  <conditionalFormatting sqref="B12:B95">
    <cfRule type="containsText" dxfId="25" priority="3" operator="containsText" text="הפרשה ">
      <formula>NOT(ISERROR(SEARCH("הפרשה ",B12)))</formula>
    </cfRule>
  </conditionalFormatting>
  <conditionalFormatting sqref="B98">
    <cfRule type="cellIs" dxfId="24" priority="2" operator="equal">
      <formula>"NR3"</formula>
    </cfRule>
  </conditionalFormatting>
  <conditionalFormatting sqref="B98">
    <cfRule type="containsText" dxfId="23" priority="1" operator="containsText" text="הפרשה ">
      <formula>NOT(ISERROR(SEARCH("הפרשה ",B98)))</formula>
    </cfRule>
  </conditionalFormatting>
  <dataValidations count="6">
    <dataValidation type="list" allowBlank="1" showInputMessage="1" showErrorMessage="1" sqref="G556:G828">
      <formula1>$BI$7:$BI$24</formula1>
    </dataValidation>
    <dataValidation allowBlank="1" showInputMessage="1" showErrorMessage="1" sqref="H2"/>
    <dataValidation type="list" allowBlank="1" showInputMessage="1" showErrorMessage="1" sqref="I12:I828">
      <formula1>$BK$7:$BK$10</formula1>
    </dataValidation>
    <dataValidation type="list" allowBlank="1" showInputMessage="1" showErrorMessage="1" sqref="E12:E822">
      <formula1>$BG$7:$BG$24</formula1>
    </dataValidation>
    <dataValidation type="list" allowBlank="1" showInputMessage="1" showErrorMessage="1" sqref="L12:L828">
      <formula1>$BL$7:$BL$20</formula1>
    </dataValidation>
    <dataValidation type="list" allowBlank="1" showInputMessage="1" showErrorMessage="1" sqref="G12:G555">
      <formula1>$BI$7:$BI$29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E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8.140625" style="2" bestFit="1" customWidth="1"/>
    <col min="3" max="3" width="26.14062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2.42578125" style="2" bestFit="1" customWidth="1"/>
    <col min="8" max="8" width="12" style="1" bestFit="1" customWidth="1"/>
    <col min="9" max="9" width="11.28515625" style="1" bestFit="1" customWidth="1"/>
    <col min="10" max="10" width="10.7109375" style="1" bestFit="1" customWidth="1"/>
    <col min="11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7" t="s">
        <v>187</v>
      </c>
      <c r="C1" s="81" t="s" vm="1">
        <v>241</v>
      </c>
    </row>
    <row r="2" spans="2:57">
      <c r="B2" s="57" t="s">
        <v>186</v>
      </c>
      <c r="C2" s="81" t="s">
        <v>242</v>
      </c>
    </row>
    <row r="3" spans="2:57">
      <c r="B3" s="57" t="s">
        <v>188</v>
      </c>
      <c r="C3" s="81" t="s">
        <v>243</v>
      </c>
    </row>
    <row r="4" spans="2:57">
      <c r="B4" s="57" t="s">
        <v>189</v>
      </c>
      <c r="C4" s="81">
        <v>9606</v>
      </c>
    </row>
    <row r="6" spans="2:57" ht="26.25" customHeight="1">
      <c r="B6" s="151" t="s">
        <v>218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3"/>
      <c r="BE6" s="3"/>
    </row>
    <row r="7" spans="2:57" ht="26.25" customHeight="1">
      <c r="B7" s="151" t="s">
        <v>97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3"/>
      <c r="BA7" s="3"/>
      <c r="BE7" s="3"/>
    </row>
    <row r="8" spans="2:57" s="3" customFormat="1" ht="63">
      <c r="B8" s="23" t="s">
        <v>123</v>
      </c>
      <c r="C8" s="31" t="s">
        <v>50</v>
      </c>
      <c r="D8" s="73" t="s">
        <v>127</v>
      </c>
      <c r="E8" s="73" t="s">
        <v>235</v>
      </c>
      <c r="F8" s="73" t="s">
        <v>125</v>
      </c>
      <c r="G8" s="31" t="s">
        <v>69</v>
      </c>
      <c r="H8" s="31" t="s">
        <v>109</v>
      </c>
      <c r="I8" s="31" t="s">
        <v>0</v>
      </c>
      <c r="J8" s="14" t="s">
        <v>113</v>
      </c>
      <c r="K8" s="14" t="s">
        <v>66</v>
      </c>
      <c r="L8" s="14" t="s">
        <v>63</v>
      </c>
      <c r="M8" s="77" t="s">
        <v>190</v>
      </c>
      <c r="N8" s="15" t="s">
        <v>192</v>
      </c>
      <c r="BA8" s="1"/>
      <c r="BB8" s="1"/>
      <c r="BC8" s="1"/>
      <c r="BE8" s="4"/>
    </row>
    <row r="9" spans="2:57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67</v>
      </c>
      <c r="K9" s="17" t="s">
        <v>23</v>
      </c>
      <c r="L9" s="17" t="s">
        <v>20</v>
      </c>
      <c r="M9" s="17" t="s">
        <v>20</v>
      </c>
      <c r="N9" s="18" t="s">
        <v>20</v>
      </c>
      <c r="BA9" s="1"/>
      <c r="BC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A10" s="1"/>
      <c r="BB10" s="3"/>
      <c r="BC10" s="1"/>
      <c r="BE10" s="1"/>
    </row>
    <row r="11" spans="2:57" s="4" customFormat="1" ht="18" customHeight="1">
      <c r="B11" s="107" t="s">
        <v>35</v>
      </c>
      <c r="C11" s="83"/>
      <c r="D11" s="83"/>
      <c r="E11" s="83"/>
      <c r="F11" s="83"/>
      <c r="G11" s="83"/>
      <c r="H11" s="83"/>
      <c r="I11" s="91"/>
      <c r="J11" s="93"/>
      <c r="K11" s="91">
        <v>4895.5017699999999</v>
      </c>
      <c r="L11" s="83"/>
      <c r="M11" s="92">
        <v>1</v>
      </c>
      <c r="N11" s="92">
        <v>3.0486956250908085E-2</v>
      </c>
      <c r="BA11" s="1"/>
      <c r="BB11" s="3"/>
      <c r="BC11" s="1"/>
      <c r="BE11" s="1"/>
    </row>
    <row r="12" spans="2:57" ht="20.25">
      <c r="B12" s="108" t="s">
        <v>239</v>
      </c>
      <c r="C12" s="85"/>
      <c r="D12" s="85"/>
      <c r="E12" s="85"/>
      <c r="F12" s="85"/>
      <c r="G12" s="85"/>
      <c r="H12" s="85"/>
      <c r="I12" s="94"/>
      <c r="J12" s="96"/>
      <c r="K12" s="94">
        <v>4846.1237799999999</v>
      </c>
      <c r="L12" s="85"/>
      <c r="M12" s="95">
        <v>0.98991359980654237</v>
      </c>
      <c r="N12" s="95">
        <v>3.0179452609480996E-2</v>
      </c>
      <c r="BB12" s="4"/>
    </row>
    <row r="13" spans="2:57">
      <c r="B13" s="109" t="s">
        <v>32</v>
      </c>
      <c r="C13" s="85"/>
      <c r="D13" s="85"/>
      <c r="E13" s="85"/>
      <c r="F13" s="85"/>
      <c r="G13" s="85"/>
      <c r="H13" s="85"/>
      <c r="I13" s="94"/>
      <c r="J13" s="96"/>
      <c r="K13" s="94">
        <v>4186.4368200000008</v>
      </c>
      <c r="L13" s="85"/>
      <c r="M13" s="95">
        <v>0.85515990325134761</v>
      </c>
      <c r="N13" s="95">
        <v>2.6071222557954625E-2</v>
      </c>
    </row>
    <row r="14" spans="2:57">
      <c r="B14" s="110" t="s">
        <v>501</v>
      </c>
      <c r="C14" s="87" t="s">
        <v>502</v>
      </c>
      <c r="D14" s="100" t="s">
        <v>128</v>
      </c>
      <c r="E14" s="100" t="s">
        <v>289</v>
      </c>
      <c r="F14" s="87" t="s">
        <v>503</v>
      </c>
      <c r="G14" s="100" t="s">
        <v>504</v>
      </c>
      <c r="H14" s="100" t="s">
        <v>172</v>
      </c>
      <c r="I14" s="97">
        <v>88278.000000000015</v>
      </c>
      <c r="J14" s="99">
        <v>271.5</v>
      </c>
      <c r="K14" s="97">
        <v>239.67477000000005</v>
      </c>
      <c r="L14" s="98">
        <v>2.6471507606381917E-5</v>
      </c>
      <c r="M14" s="98">
        <v>4.8958162260045526E-2</v>
      </c>
      <c r="N14" s="98">
        <v>1.4925853509468673E-3</v>
      </c>
    </row>
    <row r="15" spans="2:57">
      <c r="B15" s="110" t="s">
        <v>505</v>
      </c>
      <c r="C15" s="87" t="s">
        <v>506</v>
      </c>
      <c r="D15" s="100" t="s">
        <v>128</v>
      </c>
      <c r="E15" s="100" t="s">
        <v>289</v>
      </c>
      <c r="F15" s="87" t="s">
        <v>507</v>
      </c>
      <c r="G15" s="100" t="s">
        <v>508</v>
      </c>
      <c r="H15" s="100" t="s">
        <v>172</v>
      </c>
      <c r="I15" s="97">
        <v>702.00000000000011</v>
      </c>
      <c r="J15" s="99">
        <v>20630</v>
      </c>
      <c r="K15" s="97">
        <v>144.82259999999999</v>
      </c>
      <c r="L15" s="98">
        <v>1.4143342860479813E-5</v>
      </c>
      <c r="M15" s="98">
        <v>2.9582789835249104E-2</v>
      </c>
      <c r="N15" s="98">
        <v>9.0188921948704801E-4</v>
      </c>
    </row>
    <row r="16" spans="2:57" ht="20.25">
      <c r="B16" s="110" t="s">
        <v>509</v>
      </c>
      <c r="C16" s="87" t="s">
        <v>510</v>
      </c>
      <c r="D16" s="100" t="s">
        <v>128</v>
      </c>
      <c r="E16" s="100" t="s">
        <v>289</v>
      </c>
      <c r="F16" s="87" t="s">
        <v>511</v>
      </c>
      <c r="G16" s="100" t="s">
        <v>512</v>
      </c>
      <c r="H16" s="100" t="s">
        <v>172</v>
      </c>
      <c r="I16" s="97">
        <v>466.00000000000006</v>
      </c>
      <c r="J16" s="99">
        <v>39000</v>
      </c>
      <c r="K16" s="97">
        <v>181.74000000000004</v>
      </c>
      <c r="L16" s="98">
        <v>1.0901651754641906E-5</v>
      </c>
      <c r="M16" s="98">
        <v>3.7123875863699266E-2</v>
      </c>
      <c r="N16" s="98">
        <v>1.1317939793207422E-3</v>
      </c>
      <c r="BA16" s="4"/>
    </row>
    <row r="17" spans="2:14">
      <c r="B17" s="110" t="s">
        <v>513</v>
      </c>
      <c r="C17" s="87" t="s">
        <v>514</v>
      </c>
      <c r="D17" s="100" t="s">
        <v>128</v>
      </c>
      <c r="E17" s="100" t="s">
        <v>289</v>
      </c>
      <c r="F17" s="87" t="s">
        <v>452</v>
      </c>
      <c r="G17" s="100" t="s">
        <v>412</v>
      </c>
      <c r="H17" s="100" t="s">
        <v>172</v>
      </c>
      <c r="I17" s="97">
        <v>59283.000000000007</v>
      </c>
      <c r="J17" s="99">
        <v>732</v>
      </c>
      <c r="K17" s="97">
        <v>433.95156000000003</v>
      </c>
      <c r="L17" s="98">
        <v>2.1436850171590845E-5</v>
      </c>
      <c r="M17" s="98">
        <v>8.8642917598209761E-2</v>
      </c>
      <c r="N17" s="98">
        <v>2.7024527507694719E-3</v>
      </c>
    </row>
    <row r="18" spans="2:14">
      <c r="B18" s="110" t="s">
        <v>515</v>
      </c>
      <c r="C18" s="87" t="s">
        <v>516</v>
      </c>
      <c r="D18" s="100" t="s">
        <v>128</v>
      </c>
      <c r="E18" s="100" t="s">
        <v>289</v>
      </c>
      <c r="F18" s="87" t="s">
        <v>311</v>
      </c>
      <c r="G18" s="100" t="s">
        <v>291</v>
      </c>
      <c r="H18" s="100" t="s">
        <v>172</v>
      </c>
      <c r="I18" s="97">
        <v>1622.0000000000002</v>
      </c>
      <c r="J18" s="99">
        <v>5650</v>
      </c>
      <c r="K18" s="97">
        <v>91.643000000000015</v>
      </c>
      <c r="L18" s="98">
        <v>1.6166643609431433E-5</v>
      </c>
      <c r="M18" s="98">
        <v>1.8719837987107912E-2</v>
      </c>
      <c r="N18" s="98">
        <v>5.7071088173704621E-4</v>
      </c>
    </row>
    <row r="19" spans="2:14">
      <c r="B19" s="110" t="s">
        <v>517</v>
      </c>
      <c r="C19" s="87" t="s">
        <v>518</v>
      </c>
      <c r="D19" s="100" t="s">
        <v>128</v>
      </c>
      <c r="E19" s="100" t="s">
        <v>289</v>
      </c>
      <c r="F19" s="87" t="s">
        <v>519</v>
      </c>
      <c r="G19" s="100" t="s">
        <v>318</v>
      </c>
      <c r="H19" s="100" t="s">
        <v>172</v>
      </c>
      <c r="I19" s="97">
        <v>1999.0000000000002</v>
      </c>
      <c r="J19" s="99">
        <v>3283</v>
      </c>
      <c r="K19" s="97">
        <v>65.627170000000007</v>
      </c>
      <c r="L19" s="98">
        <v>1.0224210020965616E-5</v>
      </c>
      <c r="M19" s="98">
        <v>1.3405606428776761E-2</v>
      </c>
      <c r="N19" s="98">
        <v>4.0869613671100933E-4</v>
      </c>
    </row>
    <row r="20" spans="2:14">
      <c r="B20" s="110" t="s">
        <v>520</v>
      </c>
      <c r="C20" s="87" t="s">
        <v>521</v>
      </c>
      <c r="D20" s="100" t="s">
        <v>128</v>
      </c>
      <c r="E20" s="100" t="s">
        <v>289</v>
      </c>
      <c r="F20" s="87" t="s">
        <v>522</v>
      </c>
      <c r="G20" s="100" t="s">
        <v>504</v>
      </c>
      <c r="H20" s="100" t="s">
        <v>172</v>
      </c>
      <c r="I20" s="97">
        <v>3786.0000000000005</v>
      </c>
      <c r="J20" s="99">
        <v>1442</v>
      </c>
      <c r="K20" s="97">
        <v>54.594120000000011</v>
      </c>
      <c r="L20" s="98">
        <v>6.9218086153521361E-6</v>
      </c>
      <c r="M20" s="98">
        <v>1.115189465042314E-2</v>
      </c>
      <c r="N20" s="98">
        <v>3.3998732432218617E-4</v>
      </c>
    </row>
    <row r="21" spans="2:14">
      <c r="B21" s="110" t="s">
        <v>523</v>
      </c>
      <c r="C21" s="87" t="s">
        <v>524</v>
      </c>
      <c r="D21" s="100" t="s">
        <v>128</v>
      </c>
      <c r="E21" s="100" t="s">
        <v>289</v>
      </c>
      <c r="F21" s="87" t="s">
        <v>525</v>
      </c>
      <c r="G21" s="100" t="s">
        <v>342</v>
      </c>
      <c r="H21" s="100" t="s">
        <v>172</v>
      </c>
      <c r="I21" s="97">
        <v>2600.0000000000005</v>
      </c>
      <c r="J21" s="99">
        <v>13830</v>
      </c>
      <c r="K21" s="97">
        <v>359.58000000000004</v>
      </c>
      <c r="L21" s="98">
        <v>2.5631903236552554E-6</v>
      </c>
      <c r="M21" s="98">
        <v>7.3451102030752627E-2</v>
      </c>
      <c r="N21" s="98">
        <v>2.2393005341925414E-3</v>
      </c>
    </row>
    <row r="22" spans="2:14">
      <c r="B22" s="110" t="s">
        <v>526</v>
      </c>
      <c r="C22" s="87" t="s">
        <v>527</v>
      </c>
      <c r="D22" s="100" t="s">
        <v>128</v>
      </c>
      <c r="E22" s="100" t="s">
        <v>289</v>
      </c>
      <c r="F22" s="87" t="s">
        <v>528</v>
      </c>
      <c r="G22" s="100" t="s">
        <v>504</v>
      </c>
      <c r="H22" s="100" t="s">
        <v>172</v>
      </c>
      <c r="I22" s="97">
        <v>739706.00000000012</v>
      </c>
      <c r="J22" s="99">
        <v>66</v>
      </c>
      <c r="K22" s="97">
        <v>488.20596000000006</v>
      </c>
      <c r="L22" s="98">
        <v>5.7110077422118874E-5</v>
      </c>
      <c r="M22" s="98">
        <v>9.9725417931980462E-2</v>
      </c>
      <c r="N22" s="98">
        <v>3.0403244535958133E-3</v>
      </c>
    </row>
    <row r="23" spans="2:14">
      <c r="B23" s="110" t="s">
        <v>529</v>
      </c>
      <c r="C23" s="87" t="s">
        <v>530</v>
      </c>
      <c r="D23" s="100" t="s">
        <v>128</v>
      </c>
      <c r="E23" s="100" t="s">
        <v>289</v>
      </c>
      <c r="F23" s="87" t="s">
        <v>531</v>
      </c>
      <c r="G23" s="100" t="s">
        <v>342</v>
      </c>
      <c r="H23" s="100" t="s">
        <v>172</v>
      </c>
      <c r="I23" s="97">
        <v>20351.000000000004</v>
      </c>
      <c r="J23" s="99">
        <v>1580</v>
      </c>
      <c r="K23" s="97">
        <v>325.24614000000008</v>
      </c>
      <c r="L23" s="98">
        <v>1.5944187499752773E-5</v>
      </c>
      <c r="M23" s="98">
        <v>6.6437753529808255E-2</v>
      </c>
      <c r="N23" s="98">
        <v>2.0254848852718789E-3</v>
      </c>
    </row>
    <row r="24" spans="2:14">
      <c r="B24" s="110" t="s">
        <v>532</v>
      </c>
      <c r="C24" s="87" t="s">
        <v>533</v>
      </c>
      <c r="D24" s="100" t="s">
        <v>128</v>
      </c>
      <c r="E24" s="100" t="s">
        <v>289</v>
      </c>
      <c r="F24" s="87" t="s">
        <v>290</v>
      </c>
      <c r="G24" s="100" t="s">
        <v>291</v>
      </c>
      <c r="H24" s="100" t="s">
        <v>172</v>
      </c>
      <c r="I24" s="97">
        <v>25005.000000000004</v>
      </c>
      <c r="J24" s="99">
        <v>1586</v>
      </c>
      <c r="K24" s="97">
        <v>396.57930000000005</v>
      </c>
      <c r="L24" s="98">
        <v>1.6418629458553441E-5</v>
      </c>
      <c r="M24" s="98">
        <v>8.1008917702832348E-2</v>
      </c>
      <c r="N24" s="98">
        <v>2.4697153299396632E-3</v>
      </c>
    </row>
    <row r="25" spans="2:14">
      <c r="B25" s="110" t="s">
        <v>534</v>
      </c>
      <c r="C25" s="87" t="s">
        <v>535</v>
      </c>
      <c r="D25" s="100" t="s">
        <v>128</v>
      </c>
      <c r="E25" s="100" t="s">
        <v>289</v>
      </c>
      <c r="F25" s="87" t="s">
        <v>295</v>
      </c>
      <c r="G25" s="100" t="s">
        <v>291</v>
      </c>
      <c r="H25" s="100" t="s">
        <v>172</v>
      </c>
      <c r="I25" s="97">
        <v>3114.0000000000005</v>
      </c>
      <c r="J25" s="99">
        <v>5635</v>
      </c>
      <c r="K25" s="97">
        <v>175.47390000000001</v>
      </c>
      <c r="L25" s="98">
        <v>1.3418562203042136E-5</v>
      </c>
      <c r="M25" s="98">
        <v>3.5843904924172873E-2</v>
      </c>
      <c r="N25" s="98">
        <v>1.0927715612849675E-3</v>
      </c>
    </row>
    <row r="26" spans="2:14">
      <c r="B26" s="110" t="s">
        <v>536</v>
      </c>
      <c r="C26" s="87" t="s">
        <v>537</v>
      </c>
      <c r="D26" s="100" t="s">
        <v>128</v>
      </c>
      <c r="E26" s="100" t="s">
        <v>289</v>
      </c>
      <c r="F26" s="87"/>
      <c r="G26" s="100" t="s">
        <v>538</v>
      </c>
      <c r="H26" s="100" t="s">
        <v>172</v>
      </c>
      <c r="I26" s="97">
        <v>2900.0000000000005</v>
      </c>
      <c r="J26" s="99">
        <v>14560</v>
      </c>
      <c r="K26" s="97">
        <v>422.24000000000007</v>
      </c>
      <c r="L26" s="98">
        <v>5.8974383852058835E-6</v>
      </c>
      <c r="M26" s="98">
        <v>8.6250607156863529E-2</v>
      </c>
      <c r="N26" s="98">
        <v>2.6295184870055582E-3</v>
      </c>
    </row>
    <row r="27" spans="2:14">
      <c r="B27" s="110" t="s">
        <v>539</v>
      </c>
      <c r="C27" s="87" t="s">
        <v>540</v>
      </c>
      <c r="D27" s="100" t="s">
        <v>128</v>
      </c>
      <c r="E27" s="100" t="s">
        <v>289</v>
      </c>
      <c r="F27" s="87" t="s">
        <v>541</v>
      </c>
      <c r="G27" s="100" t="s">
        <v>200</v>
      </c>
      <c r="H27" s="100" t="s">
        <v>172</v>
      </c>
      <c r="I27" s="97">
        <v>496.00000000000006</v>
      </c>
      <c r="J27" s="99">
        <v>26260</v>
      </c>
      <c r="K27" s="97">
        <v>130.24960000000002</v>
      </c>
      <c r="L27" s="98">
        <v>8.2743355967088841E-6</v>
      </c>
      <c r="M27" s="98">
        <v>2.6605975468782236E-2</v>
      </c>
      <c r="N27" s="98">
        <v>8.1113521012949783E-4</v>
      </c>
    </row>
    <row r="28" spans="2:14">
      <c r="B28" s="110" t="s">
        <v>542</v>
      </c>
      <c r="C28" s="87" t="s">
        <v>543</v>
      </c>
      <c r="D28" s="100" t="s">
        <v>128</v>
      </c>
      <c r="E28" s="100" t="s">
        <v>289</v>
      </c>
      <c r="F28" s="87" t="s">
        <v>306</v>
      </c>
      <c r="G28" s="100" t="s">
        <v>291</v>
      </c>
      <c r="H28" s="100" t="s">
        <v>172</v>
      </c>
      <c r="I28" s="97">
        <v>11604.000000000002</v>
      </c>
      <c r="J28" s="99">
        <v>2291</v>
      </c>
      <c r="K28" s="97">
        <v>265.84764000000001</v>
      </c>
      <c r="L28" s="98">
        <v>8.701581992373919E-6</v>
      </c>
      <c r="M28" s="98">
        <v>5.4304472246161604E-2</v>
      </c>
      <c r="N28" s="98">
        <v>1.6555780695973812E-3</v>
      </c>
    </row>
    <row r="29" spans="2:14">
      <c r="B29" s="110" t="s">
        <v>544</v>
      </c>
      <c r="C29" s="87" t="s">
        <v>545</v>
      </c>
      <c r="D29" s="100" t="s">
        <v>128</v>
      </c>
      <c r="E29" s="100" t="s">
        <v>289</v>
      </c>
      <c r="F29" s="87" t="s">
        <v>380</v>
      </c>
      <c r="G29" s="100" t="s">
        <v>381</v>
      </c>
      <c r="H29" s="100" t="s">
        <v>172</v>
      </c>
      <c r="I29" s="97">
        <v>334.00000000000006</v>
      </c>
      <c r="J29" s="99">
        <v>56500</v>
      </c>
      <c r="K29" s="97">
        <v>196.07046000000005</v>
      </c>
      <c r="L29" s="98">
        <v>3.290950035200357E-5</v>
      </c>
      <c r="M29" s="98">
        <v>4.0051146789800887E-2</v>
      </c>
      <c r="N29" s="98">
        <v>1.2210375599793575E-3</v>
      </c>
    </row>
    <row r="30" spans="2:14">
      <c r="B30" s="110" t="s">
        <v>546</v>
      </c>
      <c r="C30" s="87" t="s">
        <v>547</v>
      </c>
      <c r="D30" s="100" t="s">
        <v>128</v>
      </c>
      <c r="E30" s="100" t="s">
        <v>289</v>
      </c>
      <c r="F30" s="87" t="s">
        <v>317</v>
      </c>
      <c r="G30" s="100" t="s">
        <v>318</v>
      </c>
      <c r="H30" s="100" t="s">
        <v>172</v>
      </c>
      <c r="I30" s="97">
        <v>1286.0000000000002</v>
      </c>
      <c r="J30" s="99">
        <v>16710</v>
      </c>
      <c r="K30" s="97">
        <v>214.89060000000003</v>
      </c>
      <c r="L30" s="98">
        <v>1.0604195039347668E-5</v>
      </c>
      <c r="M30" s="98">
        <v>4.3895520846681267E-2</v>
      </c>
      <c r="N30" s="98">
        <v>1.3382408236635958E-3</v>
      </c>
    </row>
    <row r="31" spans="2:14">
      <c r="B31" s="111"/>
      <c r="C31" s="87"/>
      <c r="D31" s="87"/>
      <c r="E31" s="87"/>
      <c r="F31" s="87"/>
      <c r="G31" s="87"/>
      <c r="H31" s="87"/>
      <c r="I31" s="97"/>
      <c r="J31" s="99"/>
      <c r="K31" s="87"/>
      <c r="L31" s="87"/>
      <c r="M31" s="98"/>
      <c r="N31" s="87"/>
    </row>
    <row r="32" spans="2:14">
      <c r="B32" s="109" t="s">
        <v>34</v>
      </c>
      <c r="C32" s="85"/>
      <c r="D32" s="85"/>
      <c r="E32" s="85"/>
      <c r="F32" s="85"/>
      <c r="G32" s="85"/>
      <c r="H32" s="85"/>
      <c r="I32" s="94"/>
      <c r="J32" s="96"/>
      <c r="K32" s="94">
        <v>651.00403000000017</v>
      </c>
      <c r="L32" s="85"/>
      <c r="M32" s="95">
        <v>0.13298004179865719</v>
      </c>
      <c r="N32" s="95">
        <v>4.05415671655959E-3</v>
      </c>
    </row>
    <row r="33" spans="2:14">
      <c r="B33" s="110" t="s">
        <v>548</v>
      </c>
      <c r="C33" s="87" t="s">
        <v>549</v>
      </c>
      <c r="D33" s="100" t="s">
        <v>128</v>
      </c>
      <c r="E33" s="100" t="s">
        <v>289</v>
      </c>
      <c r="F33" s="87" t="s">
        <v>550</v>
      </c>
      <c r="G33" s="100" t="s">
        <v>551</v>
      </c>
      <c r="H33" s="100" t="s">
        <v>172</v>
      </c>
      <c r="I33" s="97">
        <v>3212.0000000000005</v>
      </c>
      <c r="J33" s="99">
        <v>1270</v>
      </c>
      <c r="K33" s="97">
        <v>40.792400000000008</v>
      </c>
      <c r="L33" s="98">
        <v>2.9518027225325663E-5</v>
      </c>
      <c r="M33" s="98">
        <v>8.332628996271409E-3</v>
      </c>
      <c r="N33" s="98">
        <v>2.5403649566437463E-4</v>
      </c>
    </row>
    <row r="34" spans="2:14">
      <c r="B34" s="110" t="s">
        <v>552</v>
      </c>
      <c r="C34" s="87" t="s">
        <v>553</v>
      </c>
      <c r="D34" s="100" t="s">
        <v>128</v>
      </c>
      <c r="E34" s="100" t="s">
        <v>289</v>
      </c>
      <c r="F34" s="87" t="s">
        <v>554</v>
      </c>
      <c r="G34" s="100" t="s">
        <v>318</v>
      </c>
      <c r="H34" s="100" t="s">
        <v>172</v>
      </c>
      <c r="I34" s="97">
        <v>4536.0000000000009</v>
      </c>
      <c r="J34" s="99">
        <v>3100</v>
      </c>
      <c r="K34" s="97">
        <v>140.61600000000004</v>
      </c>
      <c r="L34" s="98">
        <v>2.9268782006802041E-5</v>
      </c>
      <c r="M34" s="98">
        <v>2.8723511216297661E-2</v>
      </c>
      <c r="N34" s="98">
        <v>8.756924298237344E-4</v>
      </c>
    </row>
    <row r="35" spans="2:14">
      <c r="B35" s="110" t="s">
        <v>555</v>
      </c>
      <c r="C35" s="87" t="s">
        <v>556</v>
      </c>
      <c r="D35" s="100" t="s">
        <v>128</v>
      </c>
      <c r="E35" s="100" t="s">
        <v>289</v>
      </c>
      <c r="F35" s="87" t="s">
        <v>323</v>
      </c>
      <c r="G35" s="100" t="s">
        <v>318</v>
      </c>
      <c r="H35" s="100" t="s">
        <v>172</v>
      </c>
      <c r="I35" s="97">
        <v>478.00000000000006</v>
      </c>
      <c r="J35" s="99">
        <v>3839</v>
      </c>
      <c r="K35" s="97">
        <v>18.35042</v>
      </c>
      <c r="L35" s="98">
        <v>4.4305477666948076E-6</v>
      </c>
      <c r="M35" s="98">
        <v>3.7484247503397389E-3</v>
      </c>
      <c r="N35" s="98">
        <v>1.1427806137342868E-4</v>
      </c>
    </row>
    <row r="36" spans="2:14">
      <c r="B36" s="110" t="s">
        <v>557</v>
      </c>
      <c r="C36" s="87" t="s">
        <v>558</v>
      </c>
      <c r="D36" s="100" t="s">
        <v>128</v>
      </c>
      <c r="E36" s="100" t="s">
        <v>289</v>
      </c>
      <c r="F36" s="87" t="s">
        <v>351</v>
      </c>
      <c r="G36" s="100" t="s">
        <v>318</v>
      </c>
      <c r="H36" s="100" t="s">
        <v>172</v>
      </c>
      <c r="I36" s="97">
        <v>99.000000000000014</v>
      </c>
      <c r="J36" s="99">
        <v>139900</v>
      </c>
      <c r="K36" s="97">
        <v>138.50100000000003</v>
      </c>
      <c r="L36" s="98">
        <v>4.9346163335800646E-5</v>
      </c>
      <c r="M36" s="98">
        <v>2.8291481957731995E-2</v>
      </c>
      <c r="N36" s="98">
        <v>8.6252117271873069E-4</v>
      </c>
    </row>
    <row r="37" spans="2:14">
      <c r="B37" s="110" t="s">
        <v>559</v>
      </c>
      <c r="C37" s="87" t="s">
        <v>560</v>
      </c>
      <c r="D37" s="100" t="s">
        <v>128</v>
      </c>
      <c r="E37" s="100" t="s">
        <v>289</v>
      </c>
      <c r="F37" s="87" t="s">
        <v>561</v>
      </c>
      <c r="G37" s="100" t="s">
        <v>562</v>
      </c>
      <c r="H37" s="100" t="s">
        <v>172</v>
      </c>
      <c r="I37" s="97">
        <v>737.00000000000011</v>
      </c>
      <c r="J37" s="99">
        <v>5834</v>
      </c>
      <c r="K37" s="97">
        <v>42.996580000000009</v>
      </c>
      <c r="L37" s="98">
        <v>3.2780793852974006E-5</v>
      </c>
      <c r="M37" s="98">
        <v>8.7828749779003783E-3</v>
      </c>
      <c r="N37" s="98">
        <v>2.6776312520844416E-4</v>
      </c>
    </row>
    <row r="38" spans="2:14">
      <c r="B38" s="110" t="s">
        <v>563</v>
      </c>
      <c r="C38" s="87" t="s">
        <v>564</v>
      </c>
      <c r="D38" s="100" t="s">
        <v>128</v>
      </c>
      <c r="E38" s="100" t="s">
        <v>289</v>
      </c>
      <c r="F38" s="87" t="s">
        <v>565</v>
      </c>
      <c r="G38" s="100" t="s">
        <v>566</v>
      </c>
      <c r="H38" s="100" t="s">
        <v>172</v>
      </c>
      <c r="I38" s="97">
        <v>1240.0000000000002</v>
      </c>
      <c r="J38" s="99">
        <v>7367</v>
      </c>
      <c r="K38" s="97">
        <v>91.350800000000021</v>
      </c>
      <c r="L38" s="98">
        <v>1.3608656053466041E-5</v>
      </c>
      <c r="M38" s="98">
        <v>1.8660150540605366E-2</v>
      </c>
      <c r="N38" s="98">
        <v>5.688911931667946E-4</v>
      </c>
    </row>
    <row r="39" spans="2:14">
      <c r="B39" s="110" t="s">
        <v>567</v>
      </c>
      <c r="C39" s="87" t="s">
        <v>568</v>
      </c>
      <c r="D39" s="100" t="s">
        <v>128</v>
      </c>
      <c r="E39" s="100" t="s">
        <v>289</v>
      </c>
      <c r="F39" s="87" t="s">
        <v>569</v>
      </c>
      <c r="G39" s="100" t="s">
        <v>570</v>
      </c>
      <c r="H39" s="100" t="s">
        <v>172</v>
      </c>
      <c r="I39" s="97">
        <v>1400.0000000000002</v>
      </c>
      <c r="J39" s="99">
        <v>4315</v>
      </c>
      <c r="K39" s="97">
        <v>60.410000000000011</v>
      </c>
      <c r="L39" s="98">
        <v>2.9399661433498936E-5</v>
      </c>
      <c r="M39" s="98">
        <v>1.2339899531892113E-2</v>
      </c>
      <c r="N39" s="98">
        <v>3.7620597716939602E-4</v>
      </c>
    </row>
    <row r="40" spans="2:14">
      <c r="B40" s="110" t="s">
        <v>571</v>
      </c>
      <c r="C40" s="87" t="s">
        <v>572</v>
      </c>
      <c r="D40" s="100" t="s">
        <v>128</v>
      </c>
      <c r="E40" s="100" t="s">
        <v>289</v>
      </c>
      <c r="F40" s="87" t="s">
        <v>573</v>
      </c>
      <c r="G40" s="100" t="s">
        <v>574</v>
      </c>
      <c r="H40" s="100" t="s">
        <v>172</v>
      </c>
      <c r="I40" s="97">
        <v>200.00000000000003</v>
      </c>
      <c r="J40" s="99">
        <v>1383</v>
      </c>
      <c r="K40" s="97">
        <v>2.7660000000000005</v>
      </c>
      <c r="L40" s="98">
        <v>3.01831291942665E-6</v>
      </c>
      <c r="M40" s="98">
        <v>5.6500847715963557E-4</v>
      </c>
      <c r="N40" s="98">
        <v>1.7225388724558011E-5</v>
      </c>
    </row>
    <row r="41" spans="2:14">
      <c r="B41" s="110" t="s">
        <v>575</v>
      </c>
      <c r="C41" s="87" t="s">
        <v>576</v>
      </c>
      <c r="D41" s="100" t="s">
        <v>128</v>
      </c>
      <c r="E41" s="100" t="s">
        <v>289</v>
      </c>
      <c r="F41" s="87" t="s">
        <v>577</v>
      </c>
      <c r="G41" s="100" t="s">
        <v>504</v>
      </c>
      <c r="H41" s="100" t="s">
        <v>172</v>
      </c>
      <c r="I41" s="97">
        <v>45431.000000000007</v>
      </c>
      <c r="J41" s="99">
        <v>33.200000000000003</v>
      </c>
      <c r="K41" s="97">
        <v>15.083090000000002</v>
      </c>
      <c r="L41" s="98">
        <v>5.4371620724962959E-6</v>
      </c>
      <c r="M41" s="98">
        <v>3.0810100187135675E-3</v>
      </c>
      <c r="N41" s="98">
        <v>9.3930617649130033E-5</v>
      </c>
    </row>
    <row r="42" spans="2:14">
      <c r="B42" s="110" t="s">
        <v>578</v>
      </c>
      <c r="C42" s="87" t="s">
        <v>579</v>
      </c>
      <c r="D42" s="100" t="s">
        <v>128</v>
      </c>
      <c r="E42" s="100" t="s">
        <v>289</v>
      </c>
      <c r="F42" s="87" t="s">
        <v>580</v>
      </c>
      <c r="G42" s="100" t="s">
        <v>318</v>
      </c>
      <c r="H42" s="100" t="s">
        <v>172</v>
      </c>
      <c r="I42" s="97">
        <v>7814.0000000000009</v>
      </c>
      <c r="J42" s="99">
        <v>737</v>
      </c>
      <c r="K42" s="97">
        <v>57.589180000000006</v>
      </c>
      <c r="L42" s="98">
        <v>1.9369552929846661E-5</v>
      </c>
      <c r="M42" s="98">
        <v>1.1763693019765778E-2</v>
      </c>
      <c r="N42" s="98">
        <v>3.586391944427121E-4</v>
      </c>
    </row>
    <row r="43" spans="2:14">
      <c r="B43" s="110" t="s">
        <v>581</v>
      </c>
      <c r="C43" s="87" t="s">
        <v>582</v>
      </c>
      <c r="D43" s="100" t="s">
        <v>128</v>
      </c>
      <c r="E43" s="100" t="s">
        <v>289</v>
      </c>
      <c r="F43" s="87" t="s">
        <v>583</v>
      </c>
      <c r="G43" s="100" t="s">
        <v>318</v>
      </c>
      <c r="H43" s="100" t="s">
        <v>172</v>
      </c>
      <c r="I43" s="97">
        <v>5078.0000000000009</v>
      </c>
      <c r="J43" s="99">
        <v>837.9</v>
      </c>
      <c r="K43" s="97">
        <v>42.548559999999995</v>
      </c>
      <c r="L43" s="98">
        <v>1.4504427306483864E-5</v>
      </c>
      <c r="M43" s="98">
        <v>8.6913583119795287E-3</v>
      </c>
      <c r="N43" s="98">
        <v>2.6497306061828627E-4</v>
      </c>
    </row>
    <row r="44" spans="2:14">
      <c r="B44" s="111"/>
      <c r="C44" s="87"/>
      <c r="D44" s="87"/>
      <c r="E44" s="87"/>
      <c r="F44" s="87"/>
      <c r="G44" s="87"/>
      <c r="H44" s="87"/>
      <c r="I44" s="97"/>
      <c r="J44" s="99"/>
      <c r="K44" s="87"/>
      <c r="L44" s="87"/>
      <c r="M44" s="98"/>
      <c r="N44" s="87"/>
    </row>
    <row r="45" spans="2:14">
      <c r="B45" s="109" t="s">
        <v>33</v>
      </c>
      <c r="C45" s="85"/>
      <c r="D45" s="85"/>
      <c r="E45" s="85"/>
      <c r="F45" s="85"/>
      <c r="G45" s="85"/>
      <c r="H45" s="85"/>
      <c r="I45" s="94"/>
      <c r="J45" s="96"/>
      <c r="K45" s="94">
        <v>8.6829300000000007</v>
      </c>
      <c r="L45" s="85"/>
      <c r="M45" s="95">
        <v>1.7736547565378577E-3</v>
      </c>
      <c r="N45" s="95">
        <v>5.4073334966784699E-5</v>
      </c>
    </row>
    <row r="46" spans="2:14">
      <c r="B46" s="110" t="s">
        <v>584</v>
      </c>
      <c r="C46" s="87" t="s">
        <v>585</v>
      </c>
      <c r="D46" s="100" t="s">
        <v>128</v>
      </c>
      <c r="E46" s="100" t="s">
        <v>289</v>
      </c>
      <c r="F46" s="87" t="s">
        <v>586</v>
      </c>
      <c r="G46" s="100" t="s">
        <v>159</v>
      </c>
      <c r="H46" s="100" t="s">
        <v>172</v>
      </c>
      <c r="I46" s="97">
        <v>501.00000000000006</v>
      </c>
      <c r="J46" s="99">
        <v>733.2</v>
      </c>
      <c r="K46" s="97">
        <v>3.6733300000000004</v>
      </c>
      <c r="L46" s="98">
        <v>9.1921798584844658E-6</v>
      </c>
      <c r="M46" s="98">
        <v>7.5034800773854089E-4</v>
      </c>
      <c r="N46" s="98">
        <v>2.2875826884880937E-5</v>
      </c>
    </row>
    <row r="47" spans="2:14">
      <c r="B47" s="110" t="s">
        <v>587</v>
      </c>
      <c r="C47" s="87" t="s">
        <v>588</v>
      </c>
      <c r="D47" s="100" t="s">
        <v>128</v>
      </c>
      <c r="E47" s="100" t="s">
        <v>289</v>
      </c>
      <c r="F47" s="87" t="s">
        <v>589</v>
      </c>
      <c r="G47" s="100" t="s">
        <v>590</v>
      </c>
      <c r="H47" s="100" t="s">
        <v>172</v>
      </c>
      <c r="I47" s="97">
        <v>1240.0000000000002</v>
      </c>
      <c r="J47" s="99">
        <v>404</v>
      </c>
      <c r="K47" s="97">
        <v>5.0096000000000016</v>
      </c>
      <c r="L47" s="98">
        <v>7.5163252462805812E-6</v>
      </c>
      <c r="M47" s="98">
        <v>1.0233067487993169E-3</v>
      </c>
      <c r="N47" s="98">
        <v>3.1197508081903765E-5</v>
      </c>
    </row>
    <row r="48" spans="2:14">
      <c r="B48" s="111"/>
      <c r="C48" s="87"/>
      <c r="D48" s="87"/>
      <c r="E48" s="87"/>
      <c r="F48" s="87"/>
      <c r="G48" s="87"/>
      <c r="H48" s="87"/>
      <c r="I48" s="97"/>
      <c r="J48" s="99"/>
      <c r="K48" s="87"/>
      <c r="L48" s="87"/>
      <c r="M48" s="98"/>
      <c r="N48" s="87"/>
    </row>
    <row r="49" spans="2:14">
      <c r="B49" s="108" t="s">
        <v>238</v>
      </c>
      <c r="C49" s="85"/>
      <c r="D49" s="85"/>
      <c r="E49" s="85"/>
      <c r="F49" s="85"/>
      <c r="G49" s="85"/>
      <c r="H49" s="85"/>
      <c r="I49" s="94"/>
      <c r="J49" s="96"/>
      <c r="K49" s="94">
        <v>49.377990000000011</v>
      </c>
      <c r="L49" s="85"/>
      <c r="M49" s="95">
        <v>1.0086400193457598E-2</v>
      </c>
      <c r="N49" s="95">
        <v>3.0750364142709263E-4</v>
      </c>
    </row>
    <row r="50" spans="2:14">
      <c r="B50" s="109" t="s">
        <v>68</v>
      </c>
      <c r="C50" s="85"/>
      <c r="D50" s="85"/>
      <c r="E50" s="85"/>
      <c r="F50" s="85"/>
      <c r="G50" s="85"/>
      <c r="H50" s="85"/>
      <c r="I50" s="94"/>
      <c r="J50" s="96"/>
      <c r="K50" s="94">
        <v>49.377990000000011</v>
      </c>
      <c r="L50" s="85"/>
      <c r="M50" s="95">
        <v>1.0086400193457598E-2</v>
      </c>
      <c r="N50" s="95">
        <v>3.0750364142709263E-4</v>
      </c>
    </row>
    <row r="51" spans="2:14">
      <c r="B51" s="110" t="s">
        <v>591</v>
      </c>
      <c r="C51" s="87" t="s">
        <v>592</v>
      </c>
      <c r="D51" s="100" t="s">
        <v>593</v>
      </c>
      <c r="E51" s="100" t="s">
        <v>594</v>
      </c>
      <c r="F51" s="87" t="s">
        <v>595</v>
      </c>
      <c r="G51" s="100" t="s">
        <v>596</v>
      </c>
      <c r="H51" s="100" t="s">
        <v>171</v>
      </c>
      <c r="I51" s="97">
        <v>183.00000000000003</v>
      </c>
      <c r="J51" s="99">
        <v>2865</v>
      </c>
      <c r="K51" s="97">
        <v>20.159140000000004</v>
      </c>
      <c r="L51" s="98">
        <v>5.2003033226101949E-6</v>
      </c>
      <c r="M51" s="98">
        <v>4.1178904527288127E-3</v>
      </c>
      <c r="N51" s="98">
        <v>1.255419460783754E-4</v>
      </c>
    </row>
    <row r="52" spans="2:14">
      <c r="B52" s="110" t="s">
        <v>597</v>
      </c>
      <c r="C52" s="87" t="s">
        <v>598</v>
      </c>
      <c r="D52" s="100" t="s">
        <v>599</v>
      </c>
      <c r="E52" s="100" t="s">
        <v>594</v>
      </c>
      <c r="F52" s="87" t="s">
        <v>600</v>
      </c>
      <c r="G52" s="100" t="s">
        <v>601</v>
      </c>
      <c r="H52" s="100" t="s">
        <v>171</v>
      </c>
      <c r="I52" s="97">
        <v>142.00000000000003</v>
      </c>
      <c r="J52" s="99">
        <v>3812</v>
      </c>
      <c r="K52" s="97">
        <v>20.813140000000004</v>
      </c>
      <c r="L52" s="98">
        <v>6.4772623914362942E-7</v>
      </c>
      <c r="M52" s="98">
        <v>4.2514824787817417E-3</v>
      </c>
      <c r="N52" s="98">
        <v>1.2961476033212122E-4</v>
      </c>
    </row>
    <row r="53" spans="2:14">
      <c r="B53" s="110" t="s">
        <v>602</v>
      </c>
      <c r="C53" s="87" t="s">
        <v>603</v>
      </c>
      <c r="D53" s="100" t="s">
        <v>593</v>
      </c>
      <c r="E53" s="100" t="s">
        <v>594</v>
      </c>
      <c r="F53" s="87" t="s">
        <v>589</v>
      </c>
      <c r="G53" s="100" t="s">
        <v>590</v>
      </c>
      <c r="H53" s="100" t="s">
        <v>171</v>
      </c>
      <c r="I53" s="97">
        <v>209.00000000000003</v>
      </c>
      <c r="J53" s="99">
        <v>1046</v>
      </c>
      <c r="K53" s="97">
        <v>8.4057099999999991</v>
      </c>
      <c r="L53" s="98">
        <v>1.26686452787202E-5</v>
      </c>
      <c r="M53" s="98">
        <v>1.7170272619470423E-3</v>
      </c>
      <c r="N53" s="98">
        <v>5.2346935016595978E-5</v>
      </c>
    </row>
    <row r="54" spans="2:14">
      <c r="B54" s="132"/>
      <c r="C54" s="132"/>
      <c r="D54" s="132"/>
      <c r="E54" s="133"/>
      <c r="F54" s="133"/>
      <c r="G54" s="133"/>
      <c r="H54" s="133"/>
      <c r="I54" s="133"/>
      <c r="J54" s="133"/>
      <c r="K54" s="133"/>
      <c r="L54" s="133"/>
      <c r="M54" s="133"/>
      <c r="N54" s="133"/>
    </row>
    <row r="55" spans="2:14">
      <c r="B55" s="132"/>
      <c r="C55" s="132"/>
      <c r="D55" s="132"/>
      <c r="E55" s="133"/>
      <c r="F55" s="133"/>
      <c r="G55" s="133"/>
      <c r="H55" s="133"/>
      <c r="I55" s="133"/>
      <c r="J55" s="133"/>
      <c r="K55" s="133"/>
      <c r="L55" s="133"/>
      <c r="M55" s="133"/>
      <c r="N55" s="133"/>
    </row>
    <row r="56" spans="2:14">
      <c r="B56" s="131" t="s">
        <v>747</v>
      </c>
      <c r="C56" s="132"/>
      <c r="D56" s="132"/>
      <c r="E56" s="133"/>
      <c r="F56" s="133"/>
      <c r="G56" s="133"/>
      <c r="H56" s="133"/>
      <c r="I56" s="133"/>
      <c r="J56" s="133"/>
      <c r="K56" s="133"/>
      <c r="L56" s="133"/>
      <c r="M56" s="133"/>
      <c r="N56" s="133"/>
    </row>
    <row r="57" spans="2:14">
      <c r="B57" s="131" t="s">
        <v>120</v>
      </c>
      <c r="C57" s="132"/>
      <c r="D57" s="132"/>
      <c r="E57" s="133"/>
      <c r="F57" s="133"/>
      <c r="G57" s="133"/>
      <c r="H57" s="133"/>
      <c r="I57" s="133"/>
      <c r="J57" s="133"/>
      <c r="K57" s="133"/>
      <c r="L57" s="133"/>
      <c r="M57" s="133"/>
      <c r="N57" s="133"/>
    </row>
    <row r="58" spans="2:14">
      <c r="B58" s="134"/>
      <c r="C58" s="132"/>
      <c r="D58" s="132"/>
      <c r="E58" s="133"/>
      <c r="F58" s="133"/>
      <c r="G58" s="133"/>
      <c r="H58" s="133"/>
      <c r="I58" s="133"/>
      <c r="J58" s="133"/>
      <c r="K58" s="133"/>
      <c r="L58" s="133"/>
      <c r="M58" s="133"/>
      <c r="N58" s="133"/>
    </row>
    <row r="59" spans="2:14">
      <c r="E59" s="1"/>
      <c r="F59" s="1"/>
      <c r="G59" s="1"/>
    </row>
    <row r="60" spans="2:14">
      <c r="E60" s="1"/>
      <c r="F60" s="1"/>
      <c r="G60" s="1"/>
    </row>
    <row r="61" spans="2:14">
      <c r="E61" s="1"/>
      <c r="F61" s="1"/>
      <c r="G61" s="1"/>
    </row>
    <row r="62" spans="2:14">
      <c r="E62" s="1"/>
      <c r="F62" s="1"/>
      <c r="G62" s="1"/>
    </row>
    <row r="63" spans="2:14">
      <c r="E63" s="1"/>
      <c r="F63" s="1"/>
      <c r="G63" s="1"/>
    </row>
    <row r="64" spans="2:14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conditionalFormatting sqref="B56">
    <cfRule type="cellIs" dxfId="22" priority="2" operator="equal">
      <formula>"NR3"</formula>
    </cfRule>
  </conditionalFormatting>
  <conditionalFormatting sqref="B56">
    <cfRule type="containsText" dxfId="21" priority="1" operator="containsText" text="הפרשה ">
      <formula>NOT(ISERROR(SEARCH("הפרשה ",B56)))</formula>
    </cfRule>
  </conditionalFormatting>
  <dataValidations count="4">
    <dataValidation allowBlank="1" showInputMessage="1" showErrorMessage="1" sqref="A1"/>
    <dataValidation type="list" allowBlank="1" showInputMessage="1" showErrorMessage="1" sqref="E12:E357">
      <formula1>$BA$6:$BA$23</formula1>
    </dataValidation>
    <dataValidation type="list" allowBlank="1" showInputMessage="1" showErrorMessage="1" sqref="H12:H357">
      <formula1>$BE$6:$BE$19</formula1>
    </dataValidation>
    <dataValidation type="list" allowBlank="1" showInputMessage="1" showErrorMessage="1" sqref="G12:G363">
      <formula1>$BC$6:$BC$29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E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26.140625" style="2" bestFit="1" customWidth="1"/>
    <col min="4" max="4" width="6.5703125" style="2" bestFit="1" customWidth="1"/>
    <col min="5" max="5" width="11.28515625" style="2" bestFit="1" customWidth="1"/>
    <col min="6" max="6" width="7.140625" style="2" customWidth="1"/>
    <col min="7" max="7" width="12" style="2" bestFit="1" customWidth="1"/>
    <col min="8" max="8" width="13.140625" style="1" bestFit="1" customWidth="1"/>
    <col min="9" max="9" width="11.85546875" style="1" bestFit="1" customWidth="1"/>
    <col min="10" max="10" width="10.140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7" t="s">
        <v>187</v>
      </c>
      <c r="C1" s="81" t="s" vm="1">
        <v>241</v>
      </c>
    </row>
    <row r="2" spans="2:57">
      <c r="B2" s="57" t="s">
        <v>186</v>
      </c>
      <c r="C2" s="81" t="s">
        <v>242</v>
      </c>
    </row>
    <row r="3" spans="2:57">
      <c r="B3" s="57" t="s">
        <v>188</v>
      </c>
      <c r="C3" s="81" t="s">
        <v>243</v>
      </c>
    </row>
    <row r="4" spans="2:57">
      <c r="B4" s="57" t="s">
        <v>189</v>
      </c>
      <c r="C4" s="81">
        <v>9606</v>
      </c>
    </row>
    <row r="6" spans="2:57" ht="26.25" customHeight="1">
      <c r="B6" s="151" t="s">
        <v>218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3"/>
      <c r="BE6" s="3"/>
    </row>
    <row r="7" spans="2:57" ht="26.25" customHeight="1">
      <c r="B7" s="151" t="s">
        <v>98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3"/>
      <c r="BB7" s="3"/>
      <c r="BE7" s="3"/>
    </row>
    <row r="8" spans="2:57" s="3" customFormat="1" ht="62.25" customHeight="1">
      <c r="B8" s="23" t="s">
        <v>123</v>
      </c>
      <c r="C8" s="31" t="s">
        <v>50</v>
      </c>
      <c r="D8" s="73" t="s">
        <v>127</v>
      </c>
      <c r="E8" s="73" t="s">
        <v>125</v>
      </c>
      <c r="F8" s="73" t="s">
        <v>69</v>
      </c>
      <c r="G8" s="31" t="s">
        <v>109</v>
      </c>
      <c r="H8" s="31" t="s">
        <v>0</v>
      </c>
      <c r="I8" s="31" t="s">
        <v>113</v>
      </c>
      <c r="J8" s="31" t="s">
        <v>66</v>
      </c>
      <c r="K8" s="31" t="s">
        <v>63</v>
      </c>
      <c r="L8" s="73" t="s">
        <v>190</v>
      </c>
      <c r="M8" s="32" t="s">
        <v>192</v>
      </c>
      <c r="BB8" s="1"/>
      <c r="BC8" s="1"/>
      <c r="BE8" s="4"/>
    </row>
    <row r="9" spans="2:57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67</v>
      </c>
      <c r="J9" s="33" t="s">
        <v>23</v>
      </c>
      <c r="K9" s="33" t="s">
        <v>20</v>
      </c>
      <c r="L9" s="18" t="s">
        <v>20</v>
      </c>
      <c r="M9" s="18" t="s">
        <v>20</v>
      </c>
      <c r="BB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B10" s="1"/>
      <c r="BC10" s="3"/>
      <c r="BE10" s="1"/>
    </row>
    <row r="11" spans="2:57" s="4" customFormat="1" ht="18" customHeight="1">
      <c r="B11" s="82" t="s">
        <v>36</v>
      </c>
      <c r="C11" s="83"/>
      <c r="D11" s="83"/>
      <c r="E11" s="83"/>
      <c r="F11" s="83"/>
      <c r="G11" s="83"/>
      <c r="H11" s="91"/>
      <c r="I11" s="93"/>
      <c r="J11" s="91">
        <v>52224.199510000013</v>
      </c>
      <c r="K11" s="83"/>
      <c r="L11" s="92">
        <v>1</v>
      </c>
      <c r="M11" s="92">
        <v>0.32522853846298699</v>
      </c>
      <c r="N11" s="5"/>
      <c r="BB11" s="1"/>
      <c r="BC11" s="3"/>
      <c r="BE11" s="1"/>
    </row>
    <row r="12" spans="2:57" ht="20.25">
      <c r="B12" s="84" t="s">
        <v>239</v>
      </c>
      <c r="C12" s="85"/>
      <c r="D12" s="85"/>
      <c r="E12" s="85"/>
      <c r="F12" s="85"/>
      <c r="G12" s="85"/>
      <c r="H12" s="94"/>
      <c r="I12" s="96"/>
      <c r="J12" s="94">
        <v>36996.423159999998</v>
      </c>
      <c r="K12" s="85"/>
      <c r="L12" s="95">
        <v>0.70841532291779474</v>
      </c>
      <c r="M12" s="95">
        <v>0.23039688009733936</v>
      </c>
      <c r="BC12" s="4"/>
    </row>
    <row r="13" spans="2:57">
      <c r="B13" s="104" t="s">
        <v>71</v>
      </c>
      <c r="C13" s="85"/>
      <c r="D13" s="85"/>
      <c r="E13" s="85"/>
      <c r="F13" s="85"/>
      <c r="G13" s="85"/>
      <c r="H13" s="94"/>
      <c r="I13" s="96"/>
      <c r="J13" s="94">
        <v>5613.287800000001</v>
      </c>
      <c r="K13" s="85"/>
      <c r="L13" s="95">
        <v>0.10748442010920925</v>
      </c>
      <c r="M13" s="95">
        <v>3.4957000859659811E-2</v>
      </c>
    </row>
    <row r="14" spans="2:57">
      <c r="B14" s="90" t="s">
        <v>604</v>
      </c>
      <c r="C14" s="87" t="s">
        <v>605</v>
      </c>
      <c r="D14" s="100" t="s">
        <v>128</v>
      </c>
      <c r="E14" s="87" t="s">
        <v>606</v>
      </c>
      <c r="F14" s="100" t="s">
        <v>607</v>
      </c>
      <c r="G14" s="100" t="s">
        <v>172</v>
      </c>
      <c r="H14" s="97">
        <v>142790.00000000003</v>
      </c>
      <c r="I14" s="99">
        <v>1277</v>
      </c>
      <c r="J14" s="97">
        <v>1823.4283000000003</v>
      </c>
      <c r="K14" s="98">
        <v>6.9157181157170674E-4</v>
      </c>
      <c r="L14" s="98">
        <v>3.4915390127728929E-2</v>
      </c>
      <c r="M14" s="98">
        <v>1.1355481301106285E-2</v>
      </c>
    </row>
    <row r="15" spans="2:57">
      <c r="B15" s="90" t="s">
        <v>608</v>
      </c>
      <c r="C15" s="87" t="s">
        <v>609</v>
      </c>
      <c r="D15" s="100" t="s">
        <v>128</v>
      </c>
      <c r="E15" s="87" t="s">
        <v>610</v>
      </c>
      <c r="F15" s="100" t="s">
        <v>607</v>
      </c>
      <c r="G15" s="100" t="s">
        <v>172</v>
      </c>
      <c r="H15" s="97">
        <v>122200.00000000001</v>
      </c>
      <c r="I15" s="99">
        <v>1275</v>
      </c>
      <c r="J15" s="97">
        <v>1558.0500000000002</v>
      </c>
      <c r="K15" s="98">
        <v>4.7921568627450983E-4</v>
      </c>
      <c r="L15" s="98">
        <v>2.9833870401434513E-2</v>
      </c>
      <c r="M15" s="98">
        <v>9.7028260673527149E-3</v>
      </c>
    </row>
    <row r="16" spans="2:57" ht="20.25">
      <c r="B16" s="90" t="s">
        <v>611</v>
      </c>
      <c r="C16" s="87" t="s">
        <v>612</v>
      </c>
      <c r="D16" s="100" t="s">
        <v>128</v>
      </c>
      <c r="E16" s="87" t="s">
        <v>613</v>
      </c>
      <c r="F16" s="100" t="s">
        <v>607</v>
      </c>
      <c r="G16" s="100" t="s">
        <v>172</v>
      </c>
      <c r="H16" s="97">
        <v>7235.0000000000009</v>
      </c>
      <c r="I16" s="99">
        <v>12770</v>
      </c>
      <c r="J16" s="97">
        <v>923.90950000000009</v>
      </c>
      <c r="K16" s="98">
        <v>7.0477100650592783E-5</v>
      </c>
      <c r="L16" s="98">
        <v>1.7691214200862719E-2</v>
      </c>
      <c r="M16" s="98">
        <v>5.7536877381822232E-3</v>
      </c>
      <c r="BB16" s="4"/>
    </row>
    <row r="17" spans="2:13">
      <c r="B17" s="90" t="s">
        <v>614</v>
      </c>
      <c r="C17" s="87" t="s">
        <v>615</v>
      </c>
      <c r="D17" s="100" t="s">
        <v>128</v>
      </c>
      <c r="E17" s="87" t="s">
        <v>616</v>
      </c>
      <c r="F17" s="100" t="s">
        <v>607</v>
      </c>
      <c r="G17" s="100" t="s">
        <v>172</v>
      </c>
      <c r="H17" s="97">
        <v>10250.000000000002</v>
      </c>
      <c r="I17" s="99">
        <v>12760</v>
      </c>
      <c r="J17" s="97">
        <v>1307.9000000000003</v>
      </c>
      <c r="K17" s="98">
        <v>2.4790460147219059E-4</v>
      </c>
      <c r="L17" s="98">
        <v>2.5043945379183086E-2</v>
      </c>
      <c r="M17" s="98">
        <v>8.1450057530185905E-3</v>
      </c>
    </row>
    <row r="18" spans="2:13">
      <c r="B18" s="86"/>
      <c r="C18" s="87"/>
      <c r="D18" s="87"/>
      <c r="E18" s="87"/>
      <c r="F18" s="87"/>
      <c r="G18" s="87"/>
      <c r="H18" s="97"/>
      <c r="I18" s="99"/>
      <c r="J18" s="87"/>
      <c r="K18" s="87"/>
      <c r="L18" s="98"/>
      <c r="M18" s="87"/>
    </row>
    <row r="19" spans="2:13">
      <c r="B19" s="104" t="s">
        <v>72</v>
      </c>
      <c r="C19" s="85"/>
      <c r="D19" s="85"/>
      <c r="E19" s="85"/>
      <c r="F19" s="85"/>
      <c r="G19" s="85"/>
      <c r="H19" s="94"/>
      <c r="I19" s="96"/>
      <c r="J19" s="94">
        <v>31383.135360000004</v>
      </c>
      <c r="K19" s="85"/>
      <c r="L19" s="95">
        <v>0.60093090280858563</v>
      </c>
      <c r="M19" s="95">
        <v>0.19543987923767961</v>
      </c>
    </row>
    <row r="20" spans="2:13">
      <c r="B20" s="90" t="s">
        <v>617</v>
      </c>
      <c r="C20" s="87" t="s">
        <v>618</v>
      </c>
      <c r="D20" s="100" t="s">
        <v>128</v>
      </c>
      <c r="E20" s="87" t="s">
        <v>606</v>
      </c>
      <c r="F20" s="100" t="s">
        <v>619</v>
      </c>
      <c r="G20" s="100" t="s">
        <v>172</v>
      </c>
      <c r="H20" s="97">
        <v>153471.00000000003</v>
      </c>
      <c r="I20" s="99">
        <v>300.04000000000002</v>
      </c>
      <c r="J20" s="97">
        <v>460.47439000000008</v>
      </c>
      <c r="K20" s="98">
        <v>1.0591730970047166E-3</v>
      </c>
      <c r="L20" s="98">
        <v>8.817260854555125E-3</v>
      </c>
      <c r="M20" s="98">
        <v>2.8676248609738712E-3</v>
      </c>
    </row>
    <row r="21" spans="2:13">
      <c r="B21" s="90" t="s">
        <v>620</v>
      </c>
      <c r="C21" s="87" t="s">
        <v>621</v>
      </c>
      <c r="D21" s="100" t="s">
        <v>128</v>
      </c>
      <c r="E21" s="87" t="s">
        <v>606</v>
      </c>
      <c r="F21" s="100" t="s">
        <v>619</v>
      </c>
      <c r="G21" s="100" t="s">
        <v>172</v>
      </c>
      <c r="H21" s="97">
        <v>1509520.0000000002</v>
      </c>
      <c r="I21" s="99">
        <v>307.91000000000003</v>
      </c>
      <c r="J21" s="97">
        <v>4647.9630300000008</v>
      </c>
      <c r="K21" s="98">
        <v>5.7846451845099374E-3</v>
      </c>
      <c r="L21" s="98">
        <v>8.9000177573042516E-2</v>
      </c>
      <c r="M21" s="98">
        <v>2.8945397675026931E-2</v>
      </c>
    </row>
    <row r="22" spans="2:13">
      <c r="B22" s="90" t="s">
        <v>622</v>
      </c>
      <c r="C22" s="87" t="s">
        <v>623</v>
      </c>
      <c r="D22" s="100" t="s">
        <v>128</v>
      </c>
      <c r="E22" s="87" t="s">
        <v>606</v>
      </c>
      <c r="F22" s="100" t="s">
        <v>619</v>
      </c>
      <c r="G22" s="100" t="s">
        <v>172</v>
      </c>
      <c r="H22" s="97">
        <v>245000.00000000003</v>
      </c>
      <c r="I22" s="99">
        <v>314.86</v>
      </c>
      <c r="J22" s="97">
        <v>771.40700000000015</v>
      </c>
      <c r="K22" s="98">
        <v>1.0049079251883049E-3</v>
      </c>
      <c r="L22" s="98">
        <v>1.4771064128082793E-2</v>
      </c>
      <c r="M22" s="98">
        <v>4.8039715979194221E-3</v>
      </c>
    </row>
    <row r="23" spans="2:13">
      <c r="B23" s="90" t="s">
        <v>624</v>
      </c>
      <c r="C23" s="87" t="s">
        <v>625</v>
      </c>
      <c r="D23" s="100" t="s">
        <v>128</v>
      </c>
      <c r="E23" s="87" t="s">
        <v>610</v>
      </c>
      <c r="F23" s="100" t="s">
        <v>619</v>
      </c>
      <c r="G23" s="100" t="s">
        <v>172</v>
      </c>
      <c r="H23" s="97">
        <v>270000.00000000006</v>
      </c>
      <c r="I23" s="99">
        <v>312.33</v>
      </c>
      <c r="J23" s="97">
        <v>843.29100000000017</v>
      </c>
      <c r="K23" s="98">
        <v>4.5264040234702438E-4</v>
      </c>
      <c r="L23" s="98">
        <v>1.6147514139274167E-2</v>
      </c>
      <c r="M23" s="98">
        <v>5.2516324233265544E-3</v>
      </c>
    </row>
    <row r="24" spans="2:13">
      <c r="B24" s="90" t="s">
        <v>626</v>
      </c>
      <c r="C24" s="87" t="s">
        <v>627</v>
      </c>
      <c r="D24" s="100" t="s">
        <v>128</v>
      </c>
      <c r="E24" s="87" t="s">
        <v>610</v>
      </c>
      <c r="F24" s="100" t="s">
        <v>619</v>
      </c>
      <c r="G24" s="100" t="s">
        <v>172</v>
      </c>
      <c r="H24" s="97">
        <v>67000.000000000015</v>
      </c>
      <c r="I24" s="99">
        <v>3157.15</v>
      </c>
      <c r="J24" s="97">
        <v>2115.2905000000005</v>
      </c>
      <c r="K24" s="98">
        <v>2.2764338135362874E-3</v>
      </c>
      <c r="L24" s="98">
        <v>4.0504029163624798E-2</v>
      </c>
      <c r="M24" s="98">
        <v>1.3173066206747895E-2</v>
      </c>
    </row>
    <row r="25" spans="2:13">
      <c r="B25" s="90" t="s">
        <v>628</v>
      </c>
      <c r="C25" s="87" t="s">
        <v>629</v>
      </c>
      <c r="D25" s="100" t="s">
        <v>128</v>
      </c>
      <c r="E25" s="87" t="s">
        <v>613</v>
      </c>
      <c r="F25" s="100" t="s">
        <v>619</v>
      </c>
      <c r="G25" s="100" t="s">
        <v>172</v>
      </c>
      <c r="H25" s="97">
        <v>13000.000000000002</v>
      </c>
      <c r="I25" s="99">
        <v>3126.49</v>
      </c>
      <c r="J25" s="97">
        <v>406.44370000000009</v>
      </c>
      <c r="K25" s="98">
        <v>8.6666666666666682E-5</v>
      </c>
      <c r="L25" s="98">
        <v>7.7826697931899043E-3</v>
      </c>
      <c r="M25" s="98">
        <v>2.5311463221791898E-3</v>
      </c>
    </row>
    <row r="26" spans="2:13">
      <c r="B26" s="90" t="s">
        <v>630</v>
      </c>
      <c r="C26" s="87" t="s">
        <v>631</v>
      </c>
      <c r="D26" s="100" t="s">
        <v>128</v>
      </c>
      <c r="E26" s="87" t="s">
        <v>613</v>
      </c>
      <c r="F26" s="100" t="s">
        <v>619</v>
      </c>
      <c r="G26" s="100" t="s">
        <v>172</v>
      </c>
      <c r="H26" s="97">
        <v>70632.000000000015</v>
      </c>
      <c r="I26" s="99">
        <v>3074.02</v>
      </c>
      <c r="J26" s="97">
        <v>2171.2418100000004</v>
      </c>
      <c r="K26" s="98">
        <v>5.0451428571428585E-4</v>
      </c>
      <c r="L26" s="98">
        <v>4.1575396662312573E-2</v>
      </c>
      <c r="M26" s="98">
        <v>1.3521505492502866E-2</v>
      </c>
    </row>
    <row r="27" spans="2:13">
      <c r="B27" s="90" t="s">
        <v>632</v>
      </c>
      <c r="C27" s="87" t="s">
        <v>633</v>
      </c>
      <c r="D27" s="100" t="s">
        <v>128</v>
      </c>
      <c r="E27" s="87" t="s">
        <v>616</v>
      </c>
      <c r="F27" s="100" t="s">
        <v>619</v>
      </c>
      <c r="G27" s="100" t="s">
        <v>172</v>
      </c>
      <c r="H27" s="97">
        <v>360000.00000000006</v>
      </c>
      <c r="I27" s="99">
        <v>312.79000000000002</v>
      </c>
      <c r="J27" s="97">
        <v>1126.0440000000003</v>
      </c>
      <c r="K27" s="98">
        <v>9.7297297297297314E-4</v>
      </c>
      <c r="L27" s="98">
        <v>2.156172829005034E-2</v>
      </c>
      <c r="M27" s="98">
        <v>7.0124893785091114E-3</v>
      </c>
    </row>
    <row r="28" spans="2:13">
      <c r="B28" s="90" t="s">
        <v>634</v>
      </c>
      <c r="C28" s="87" t="s">
        <v>635</v>
      </c>
      <c r="D28" s="100" t="s">
        <v>128</v>
      </c>
      <c r="E28" s="87" t="s">
        <v>616</v>
      </c>
      <c r="F28" s="100" t="s">
        <v>619</v>
      </c>
      <c r="G28" s="100" t="s">
        <v>172</v>
      </c>
      <c r="H28" s="97">
        <v>40800.000000000007</v>
      </c>
      <c r="I28" s="99">
        <v>3158.99</v>
      </c>
      <c r="J28" s="97">
        <v>1288.8679200000001</v>
      </c>
      <c r="K28" s="98">
        <v>2.8288000045260806E-4</v>
      </c>
      <c r="L28" s="98">
        <v>2.4679515092485137E-2</v>
      </c>
      <c r="M28" s="98">
        <v>8.0264826235041699E-3</v>
      </c>
    </row>
    <row r="29" spans="2:13">
      <c r="B29" s="90" t="s">
        <v>636</v>
      </c>
      <c r="C29" s="87" t="s">
        <v>637</v>
      </c>
      <c r="D29" s="100" t="s">
        <v>128</v>
      </c>
      <c r="E29" s="87" t="s">
        <v>616</v>
      </c>
      <c r="F29" s="100" t="s">
        <v>619</v>
      </c>
      <c r="G29" s="100" t="s">
        <v>172</v>
      </c>
      <c r="H29" s="97">
        <v>140200.00000000003</v>
      </c>
      <c r="I29" s="99">
        <v>3093.46</v>
      </c>
      <c r="J29" s="97">
        <v>4337.0309200000011</v>
      </c>
      <c r="K29" s="98">
        <v>9.3622704507512536E-4</v>
      </c>
      <c r="L29" s="98">
        <v>8.3046383873620427E-2</v>
      </c>
      <c r="M29" s="98">
        <v>2.7009054051853745E-2</v>
      </c>
    </row>
    <row r="30" spans="2:13">
      <c r="B30" s="90" t="s">
        <v>638</v>
      </c>
      <c r="C30" s="87" t="s">
        <v>639</v>
      </c>
      <c r="D30" s="100" t="s">
        <v>128</v>
      </c>
      <c r="E30" s="87" t="s">
        <v>610</v>
      </c>
      <c r="F30" s="100" t="s">
        <v>619</v>
      </c>
      <c r="G30" s="100" t="s">
        <v>172</v>
      </c>
      <c r="H30" s="97">
        <v>2245000.0000000005</v>
      </c>
      <c r="I30" s="99">
        <v>343.32</v>
      </c>
      <c r="J30" s="97">
        <v>7707.5340000000006</v>
      </c>
      <c r="K30" s="98">
        <v>4.343930514680982E-3</v>
      </c>
      <c r="L30" s="98">
        <v>0.14758548857267106</v>
      </c>
      <c r="M30" s="98">
        <v>4.7999012746835684E-2</v>
      </c>
    </row>
    <row r="31" spans="2:13">
      <c r="B31" s="90" t="s">
        <v>640</v>
      </c>
      <c r="C31" s="87" t="s">
        <v>641</v>
      </c>
      <c r="D31" s="100" t="s">
        <v>128</v>
      </c>
      <c r="E31" s="87" t="s">
        <v>613</v>
      </c>
      <c r="F31" s="100" t="s">
        <v>619</v>
      </c>
      <c r="G31" s="100" t="s">
        <v>172</v>
      </c>
      <c r="H31" s="97">
        <v>160186.00000000003</v>
      </c>
      <c r="I31" s="99">
        <v>3438.22</v>
      </c>
      <c r="J31" s="97">
        <v>5507.5470900000009</v>
      </c>
      <c r="K31" s="98">
        <v>6.9761703330763576E-3</v>
      </c>
      <c r="L31" s="98">
        <v>0.10545967466567684</v>
      </c>
      <c r="M31" s="98">
        <v>3.4298495858300172E-2</v>
      </c>
    </row>
    <row r="32" spans="2:13">
      <c r="B32" s="86"/>
      <c r="C32" s="87"/>
      <c r="D32" s="87"/>
      <c r="E32" s="87"/>
      <c r="F32" s="87"/>
      <c r="G32" s="87"/>
      <c r="H32" s="97"/>
      <c r="I32" s="99"/>
      <c r="J32" s="87"/>
      <c r="K32" s="87"/>
      <c r="L32" s="98"/>
      <c r="M32" s="87"/>
    </row>
    <row r="33" spans="2:13">
      <c r="B33" s="84" t="s">
        <v>238</v>
      </c>
      <c r="C33" s="85"/>
      <c r="D33" s="85"/>
      <c r="E33" s="85"/>
      <c r="F33" s="85"/>
      <c r="G33" s="85"/>
      <c r="H33" s="94"/>
      <c r="I33" s="96"/>
      <c r="J33" s="94">
        <v>15227.776350000002</v>
      </c>
      <c r="K33" s="85"/>
      <c r="L33" s="95">
        <v>0.29158467708220498</v>
      </c>
      <c r="M33" s="95">
        <v>9.4831658365647553E-2</v>
      </c>
    </row>
    <row r="34" spans="2:13">
      <c r="B34" s="104" t="s">
        <v>73</v>
      </c>
      <c r="C34" s="85"/>
      <c r="D34" s="85"/>
      <c r="E34" s="85"/>
      <c r="F34" s="85"/>
      <c r="G34" s="85"/>
      <c r="H34" s="94"/>
      <c r="I34" s="96"/>
      <c r="J34" s="94">
        <v>12381.122260000002</v>
      </c>
      <c r="K34" s="85"/>
      <c r="L34" s="95">
        <v>0.23707634346083631</v>
      </c>
      <c r="M34" s="95">
        <v>7.7103992687916914E-2</v>
      </c>
    </row>
    <row r="35" spans="2:13">
      <c r="B35" s="90" t="s">
        <v>642</v>
      </c>
      <c r="C35" s="87" t="s">
        <v>643</v>
      </c>
      <c r="D35" s="100" t="s">
        <v>31</v>
      </c>
      <c r="E35" s="87"/>
      <c r="F35" s="100" t="s">
        <v>607</v>
      </c>
      <c r="G35" s="100" t="s">
        <v>181</v>
      </c>
      <c r="H35" s="97">
        <v>555.00000000000011</v>
      </c>
      <c r="I35" s="99">
        <v>19590</v>
      </c>
      <c r="J35" s="97">
        <v>357.31220000000008</v>
      </c>
      <c r="K35" s="98">
        <v>5.7866037537375346E-6</v>
      </c>
      <c r="L35" s="98">
        <v>6.8418894564689515E-3</v>
      </c>
      <c r="M35" s="98">
        <v>2.2251777082527178E-3</v>
      </c>
    </row>
    <row r="36" spans="2:13">
      <c r="B36" s="90" t="s">
        <v>644</v>
      </c>
      <c r="C36" s="87" t="s">
        <v>645</v>
      </c>
      <c r="D36" s="100" t="s">
        <v>599</v>
      </c>
      <c r="E36" s="87"/>
      <c r="F36" s="100" t="s">
        <v>607</v>
      </c>
      <c r="G36" s="100" t="s">
        <v>171</v>
      </c>
      <c r="H36" s="97">
        <v>12895.000000000002</v>
      </c>
      <c r="I36" s="99">
        <v>2537</v>
      </c>
      <c r="J36" s="97">
        <v>1257.8769400000001</v>
      </c>
      <c r="K36" s="98">
        <v>1.4695156527690526E-4</v>
      </c>
      <c r="L36" s="98">
        <v>2.4086093263318259E-2</v>
      </c>
      <c r="M36" s="98">
        <v>7.8334849093121949E-3</v>
      </c>
    </row>
    <row r="37" spans="2:13">
      <c r="B37" s="90" t="s">
        <v>646</v>
      </c>
      <c r="C37" s="87" t="s">
        <v>647</v>
      </c>
      <c r="D37" s="100" t="s">
        <v>599</v>
      </c>
      <c r="E37" s="87"/>
      <c r="F37" s="100" t="s">
        <v>607</v>
      </c>
      <c r="G37" s="100" t="s">
        <v>171</v>
      </c>
      <c r="H37" s="97">
        <v>2856.0000000000005</v>
      </c>
      <c r="I37" s="99">
        <v>2121</v>
      </c>
      <c r="J37" s="97">
        <v>235.20619000000002</v>
      </c>
      <c r="K37" s="98">
        <v>2.462068965517242E-4</v>
      </c>
      <c r="L37" s="98">
        <v>4.5037777928020164E-3</v>
      </c>
      <c r="M37" s="98">
        <v>1.4647570691150576E-3</v>
      </c>
    </row>
    <row r="38" spans="2:13">
      <c r="B38" s="90" t="s">
        <v>648</v>
      </c>
      <c r="C38" s="87" t="s">
        <v>649</v>
      </c>
      <c r="D38" s="100" t="s">
        <v>599</v>
      </c>
      <c r="E38" s="87"/>
      <c r="F38" s="100" t="s">
        <v>607</v>
      </c>
      <c r="G38" s="100" t="s">
        <v>171</v>
      </c>
      <c r="H38" s="97">
        <v>7747.0000000000009</v>
      </c>
      <c r="I38" s="99">
        <v>2780</v>
      </c>
      <c r="J38" s="97">
        <v>836.04722000000015</v>
      </c>
      <c r="K38" s="98">
        <v>2.5111831442463535E-4</v>
      </c>
      <c r="L38" s="98">
        <v>1.6008808710220861E-2</v>
      </c>
      <c r="M38" s="98">
        <v>5.206521459358667E-3</v>
      </c>
    </row>
    <row r="39" spans="2:13">
      <c r="B39" s="90" t="s">
        <v>650</v>
      </c>
      <c r="C39" s="87" t="s">
        <v>651</v>
      </c>
      <c r="D39" s="100" t="s">
        <v>131</v>
      </c>
      <c r="E39" s="87"/>
      <c r="F39" s="100" t="s">
        <v>607</v>
      </c>
      <c r="G39" s="100" t="s">
        <v>171</v>
      </c>
      <c r="H39" s="97">
        <v>4215.0000000000009</v>
      </c>
      <c r="I39" s="99">
        <v>39031.5</v>
      </c>
      <c r="J39" s="97">
        <v>6325.7083700000012</v>
      </c>
      <c r="K39" s="98">
        <v>6.0232097205888038E-4</v>
      </c>
      <c r="L39" s="98">
        <v>0.12112599961994132</v>
      </c>
      <c r="M39" s="98">
        <v>3.9393631826261835E-2</v>
      </c>
    </row>
    <row r="40" spans="2:13">
      <c r="B40" s="90" t="s">
        <v>652</v>
      </c>
      <c r="C40" s="87" t="s">
        <v>653</v>
      </c>
      <c r="D40" s="100" t="s">
        <v>31</v>
      </c>
      <c r="E40" s="87"/>
      <c r="F40" s="100" t="s">
        <v>607</v>
      </c>
      <c r="G40" s="100" t="s">
        <v>173</v>
      </c>
      <c r="H40" s="97">
        <v>4881.0000000000009</v>
      </c>
      <c r="I40" s="99">
        <v>7111</v>
      </c>
      <c r="J40" s="97">
        <v>1403.5541000000001</v>
      </c>
      <c r="K40" s="98">
        <v>1.5710638429361032E-3</v>
      </c>
      <c r="L40" s="98">
        <v>2.6875550284523639E-2</v>
      </c>
      <c r="M40" s="98">
        <v>8.7406959394241372E-3</v>
      </c>
    </row>
    <row r="41" spans="2:13">
      <c r="B41" s="90" t="s">
        <v>654</v>
      </c>
      <c r="C41" s="87" t="s">
        <v>655</v>
      </c>
      <c r="D41" s="100" t="s">
        <v>599</v>
      </c>
      <c r="E41" s="87"/>
      <c r="F41" s="100" t="s">
        <v>607</v>
      </c>
      <c r="G41" s="100" t="s">
        <v>171</v>
      </c>
      <c r="H41" s="97">
        <v>848.00000000000011</v>
      </c>
      <c r="I41" s="99">
        <v>22353</v>
      </c>
      <c r="J41" s="97">
        <v>733.16603000000009</v>
      </c>
      <c r="K41" s="98">
        <v>8.4388007956149171E-7</v>
      </c>
      <c r="L41" s="98">
        <v>1.4038817959471293E-2</v>
      </c>
      <c r="M41" s="98">
        <v>4.5658242467067831E-3</v>
      </c>
    </row>
    <row r="42" spans="2:13">
      <c r="B42" s="90" t="s">
        <v>656</v>
      </c>
      <c r="C42" s="87" t="s">
        <v>657</v>
      </c>
      <c r="D42" s="100" t="s">
        <v>599</v>
      </c>
      <c r="E42" s="87"/>
      <c r="F42" s="100" t="s">
        <v>607</v>
      </c>
      <c r="G42" s="100" t="s">
        <v>171</v>
      </c>
      <c r="H42" s="97">
        <v>8957.0000000000018</v>
      </c>
      <c r="I42" s="99">
        <v>3578</v>
      </c>
      <c r="J42" s="97">
        <v>1232.2512100000001</v>
      </c>
      <c r="K42" s="98">
        <v>7.2963418716795312E-6</v>
      </c>
      <c r="L42" s="98">
        <v>2.359540637408996E-2</v>
      </c>
      <c r="M42" s="98">
        <v>7.6738995294855263E-3</v>
      </c>
    </row>
    <row r="43" spans="2:13">
      <c r="B43" s="86"/>
      <c r="C43" s="87"/>
      <c r="D43" s="87"/>
      <c r="E43" s="87"/>
      <c r="F43" s="87"/>
      <c r="G43" s="87"/>
      <c r="H43" s="97"/>
      <c r="I43" s="99"/>
      <c r="J43" s="87"/>
      <c r="K43" s="87"/>
      <c r="L43" s="98"/>
      <c r="M43" s="87"/>
    </row>
    <row r="44" spans="2:13">
      <c r="B44" s="104" t="s">
        <v>74</v>
      </c>
      <c r="C44" s="85"/>
      <c r="D44" s="85"/>
      <c r="E44" s="85"/>
      <c r="F44" s="85"/>
      <c r="G44" s="85"/>
      <c r="H44" s="94"/>
      <c r="I44" s="96"/>
      <c r="J44" s="94">
        <v>2846.65409</v>
      </c>
      <c r="K44" s="85"/>
      <c r="L44" s="95">
        <v>5.4508333621368692E-2</v>
      </c>
      <c r="M44" s="95">
        <v>1.7727665677730636E-2</v>
      </c>
    </row>
    <row r="45" spans="2:13">
      <c r="B45" s="90" t="s">
        <v>658</v>
      </c>
      <c r="C45" s="87" t="s">
        <v>659</v>
      </c>
      <c r="D45" s="100" t="s">
        <v>131</v>
      </c>
      <c r="E45" s="87"/>
      <c r="F45" s="100" t="s">
        <v>619</v>
      </c>
      <c r="G45" s="100" t="s">
        <v>171</v>
      </c>
      <c r="H45" s="97">
        <v>933.00000000000011</v>
      </c>
      <c r="I45" s="99">
        <v>11292</v>
      </c>
      <c r="J45" s="97">
        <v>405.08751000000007</v>
      </c>
      <c r="K45" s="98">
        <v>2.1715610502851612E-5</v>
      </c>
      <c r="L45" s="98">
        <v>7.756701180693693E-3</v>
      </c>
      <c r="M45" s="98">
        <v>2.5227005882911355E-3</v>
      </c>
    </row>
    <row r="46" spans="2:13">
      <c r="B46" s="90" t="s">
        <v>660</v>
      </c>
      <c r="C46" s="87" t="s">
        <v>661</v>
      </c>
      <c r="D46" s="100" t="s">
        <v>599</v>
      </c>
      <c r="E46" s="87"/>
      <c r="F46" s="100" t="s">
        <v>619</v>
      </c>
      <c r="G46" s="100" t="s">
        <v>171</v>
      </c>
      <c r="H46" s="97">
        <v>2393.0000000000005</v>
      </c>
      <c r="I46" s="99">
        <v>7937</v>
      </c>
      <c r="J46" s="97">
        <v>730.29012000000012</v>
      </c>
      <c r="K46" s="98">
        <v>1.1984213930668625E-5</v>
      </c>
      <c r="L46" s="98">
        <v>1.39837494275075E-2</v>
      </c>
      <c r="M46" s="98">
        <v>4.5479143885408958E-3</v>
      </c>
    </row>
    <row r="47" spans="2:13">
      <c r="B47" s="90" t="s">
        <v>662</v>
      </c>
      <c r="C47" s="87" t="s">
        <v>663</v>
      </c>
      <c r="D47" s="100" t="s">
        <v>131</v>
      </c>
      <c r="E47" s="87"/>
      <c r="F47" s="100" t="s">
        <v>619</v>
      </c>
      <c r="G47" s="100" t="s">
        <v>171</v>
      </c>
      <c r="H47" s="97">
        <v>554</v>
      </c>
      <c r="I47" s="99">
        <v>6975</v>
      </c>
      <c r="J47" s="97">
        <v>148.57657000000006</v>
      </c>
      <c r="K47" s="98">
        <v>2.2789635701502833E-5</v>
      </c>
      <c r="L47" s="98">
        <v>2.8449755361314878E-3</v>
      </c>
      <c r="M47" s="98">
        <v>9.2526723557899665E-4</v>
      </c>
    </row>
    <row r="48" spans="2:13">
      <c r="B48" s="90" t="s">
        <v>664</v>
      </c>
      <c r="C48" s="87" t="s">
        <v>665</v>
      </c>
      <c r="D48" s="100" t="s">
        <v>131</v>
      </c>
      <c r="E48" s="87"/>
      <c r="F48" s="100" t="s">
        <v>619</v>
      </c>
      <c r="G48" s="100" t="s">
        <v>171</v>
      </c>
      <c r="H48" s="97">
        <v>705.00000000000011</v>
      </c>
      <c r="I48" s="99">
        <v>9873.5</v>
      </c>
      <c r="J48" s="97">
        <v>267.64345000000003</v>
      </c>
      <c r="K48" s="98">
        <v>2.6545903515242438E-4</v>
      </c>
      <c r="L48" s="98">
        <v>5.1248932968087149E-3</v>
      </c>
      <c r="M48" s="98">
        <v>1.6667615566998573E-3</v>
      </c>
    </row>
    <row r="49" spans="2:13">
      <c r="B49" s="90" t="s">
        <v>666</v>
      </c>
      <c r="C49" s="87" t="s">
        <v>667</v>
      </c>
      <c r="D49" s="100" t="s">
        <v>131</v>
      </c>
      <c r="E49" s="87"/>
      <c r="F49" s="100" t="s">
        <v>619</v>
      </c>
      <c r="G49" s="100" t="s">
        <v>171</v>
      </c>
      <c r="H49" s="97">
        <v>1122.0000000000002</v>
      </c>
      <c r="I49" s="99">
        <v>10399</v>
      </c>
      <c r="J49" s="97">
        <v>448.62221999999997</v>
      </c>
      <c r="K49" s="98">
        <v>3.1610793040419057E-5</v>
      </c>
      <c r="L49" s="98">
        <v>8.5903130006635478E-3</v>
      </c>
      <c r="M49" s="98">
        <v>2.793814942145402E-3</v>
      </c>
    </row>
    <row r="50" spans="2:13">
      <c r="B50" s="90" t="s">
        <v>668</v>
      </c>
      <c r="C50" s="87" t="s">
        <v>669</v>
      </c>
      <c r="D50" s="100" t="s">
        <v>599</v>
      </c>
      <c r="E50" s="87"/>
      <c r="F50" s="100" t="s">
        <v>619</v>
      </c>
      <c r="G50" s="100" t="s">
        <v>171</v>
      </c>
      <c r="H50" s="97">
        <v>777.00000000000011</v>
      </c>
      <c r="I50" s="99">
        <v>3645</v>
      </c>
      <c r="J50" s="97">
        <v>109.43893</v>
      </c>
      <c r="K50" s="98">
        <v>2.3579479591599291E-6</v>
      </c>
      <c r="L50" s="98">
        <v>2.0955597410170809E-3</v>
      </c>
      <c r="M50" s="98">
        <v>6.8153583183286077E-4</v>
      </c>
    </row>
    <row r="51" spans="2:13">
      <c r="B51" s="90" t="s">
        <v>670</v>
      </c>
      <c r="C51" s="87" t="s">
        <v>671</v>
      </c>
      <c r="D51" s="100" t="s">
        <v>31</v>
      </c>
      <c r="E51" s="87"/>
      <c r="F51" s="100" t="s">
        <v>619</v>
      </c>
      <c r="G51" s="100" t="s">
        <v>173</v>
      </c>
      <c r="H51" s="97">
        <v>391.00000000000006</v>
      </c>
      <c r="I51" s="99">
        <v>20925</v>
      </c>
      <c r="J51" s="97">
        <v>330.85057000000006</v>
      </c>
      <c r="K51" s="98">
        <v>2.0133872227666208E-4</v>
      </c>
      <c r="L51" s="98">
        <v>6.335196577530078E-3</v>
      </c>
      <c r="M51" s="98">
        <v>2.0603867237858247E-3</v>
      </c>
    </row>
    <row r="52" spans="2:13">
      <c r="B52" s="90" t="s">
        <v>672</v>
      </c>
      <c r="C52" s="87" t="s">
        <v>673</v>
      </c>
      <c r="D52" s="100" t="s">
        <v>31</v>
      </c>
      <c r="E52" s="87"/>
      <c r="F52" s="100" t="s">
        <v>619</v>
      </c>
      <c r="G52" s="100" t="s">
        <v>173</v>
      </c>
      <c r="H52" s="97">
        <v>552.00000000000011</v>
      </c>
      <c r="I52" s="99">
        <v>18195</v>
      </c>
      <c r="J52" s="97">
        <v>406.14471999999995</v>
      </c>
      <c r="K52" s="98">
        <v>8.5448519588918333E-4</v>
      </c>
      <c r="L52" s="98">
        <v>7.776944861016594E-3</v>
      </c>
      <c r="M52" s="98">
        <v>2.5292844108556647E-3</v>
      </c>
    </row>
    <row r="53" spans="2:13">
      <c r="B53" s="132"/>
      <c r="C53" s="132"/>
      <c r="D53" s="133"/>
      <c r="E53" s="133"/>
      <c r="F53" s="133"/>
      <c r="G53" s="133"/>
      <c r="H53" s="133"/>
      <c r="I53" s="133"/>
      <c r="J53" s="133"/>
      <c r="K53" s="133"/>
      <c r="L53" s="133"/>
      <c r="M53" s="133"/>
    </row>
    <row r="54" spans="2:13">
      <c r="B54" s="132"/>
      <c r="C54" s="132"/>
      <c r="D54" s="133"/>
      <c r="E54" s="133"/>
      <c r="F54" s="133"/>
      <c r="G54" s="133"/>
      <c r="H54" s="133"/>
      <c r="I54" s="133"/>
      <c r="J54" s="133"/>
      <c r="K54" s="133"/>
      <c r="L54" s="133"/>
      <c r="M54" s="133"/>
    </row>
    <row r="55" spans="2:13">
      <c r="B55" s="131" t="s">
        <v>747</v>
      </c>
      <c r="C55" s="132"/>
      <c r="D55" s="133"/>
      <c r="E55" s="133"/>
      <c r="F55" s="133"/>
      <c r="G55" s="133"/>
      <c r="H55" s="133"/>
      <c r="I55" s="133"/>
      <c r="J55" s="133"/>
      <c r="K55" s="133"/>
      <c r="L55" s="133"/>
      <c r="M55" s="133"/>
    </row>
    <row r="56" spans="2:13">
      <c r="B56" s="131" t="s">
        <v>120</v>
      </c>
      <c r="C56" s="132"/>
      <c r="D56" s="133"/>
      <c r="E56" s="133"/>
      <c r="F56" s="133"/>
      <c r="G56" s="133"/>
      <c r="H56" s="133"/>
      <c r="I56" s="133"/>
      <c r="J56" s="133"/>
      <c r="K56" s="133"/>
      <c r="L56" s="133"/>
      <c r="M56" s="133"/>
    </row>
    <row r="57" spans="2:13">
      <c r="B57" s="134"/>
      <c r="C57" s="132"/>
      <c r="D57" s="133"/>
      <c r="E57" s="133"/>
      <c r="F57" s="133"/>
      <c r="G57" s="133"/>
      <c r="H57" s="133"/>
      <c r="I57" s="133"/>
      <c r="J57" s="133"/>
      <c r="K57" s="133"/>
      <c r="L57" s="133"/>
      <c r="M57" s="133"/>
    </row>
    <row r="58" spans="2:13">
      <c r="D58" s="1"/>
      <c r="E58" s="1"/>
      <c r="F58" s="1"/>
      <c r="G58" s="1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conditionalFormatting sqref="B55">
    <cfRule type="cellIs" dxfId="20" priority="2" operator="equal">
      <formula>"NR3"</formula>
    </cfRule>
  </conditionalFormatting>
  <conditionalFormatting sqref="B55">
    <cfRule type="containsText" dxfId="19" priority="1" operator="containsText" text="הפרשה ">
      <formula>NOT(ISERROR(SEARCH("הפרשה ",B55)))</formula>
    </cfRule>
  </conditionalFormatting>
  <dataValidations count="1">
    <dataValidation allowBlank="1" showInputMessage="1" showErrorMessage="1" sqref="C5:C1048576 AC1:XFD2 B57:B1048576 A1:A1048576 B1:B54 D3:XFD1048576 D1:AA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H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140625" style="2" bestFit="1" customWidth="1"/>
    <col min="3" max="3" width="26.140625" style="2" bestFit="1" customWidth="1"/>
    <col min="4" max="4" width="6.42578125" style="2" customWidth="1"/>
    <col min="5" max="5" width="6.5703125" style="2" bestFit="1" customWidth="1"/>
    <col min="6" max="6" width="8.5703125" style="1" customWidth="1"/>
    <col min="7" max="7" width="6.85546875" style="1" customWidth="1"/>
    <col min="8" max="8" width="8.140625" style="1" bestFit="1" customWidth="1"/>
    <col min="9" max="9" width="12" style="1" bestFit="1" customWidth="1"/>
    <col min="10" max="10" width="10.140625" style="1" bestFit="1" customWidth="1"/>
    <col min="11" max="11" width="9.5703125" style="1" bestFit="1" customWidth="1"/>
    <col min="12" max="12" width="9" style="1" bestFit="1" customWidth="1"/>
    <col min="13" max="13" width="6.85546875" style="1" bestFit="1" customWidth="1"/>
    <col min="14" max="15" width="10" style="1" customWidth="1"/>
    <col min="16" max="16" width="7.570312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187</v>
      </c>
      <c r="C1" s="81" t="s" vm="1">
        <v>241</v>
      </c>
    </row>
    <row r="2" spans="2:60">
      <c r="B2" s="57" t="s">
        <v>186</v>
      </c>
      <c r="C2" s="81" t="s">
        <v>242</v>
      </c>
    </row>
    <row r="3" spans="2:60">
      <c r="B3" s="57" t="s">
        <v>188</v>
      </c>
      <c r="C3" s="81" t="s">
        <v>243</v>
      </c>
    </row>
    <row r="4" spans="2:60">
      <c r="B4" s="57" t="s">
        <v>189</v>
      </c>
      <c r="C4" s="81">
        <v>9606</v>
      </c>
    </row>
    <row r="6" spans="2:60" ht="26.25" customHeight="1">
      <c r="B6" s="151" t="s">
        <v>218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3"/>
    </row>
    <row r="7" spans="2:60" ht="26.25" customHeight="1">
      <c r="B7" s="151" t="s">
        <v>99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3"/>
      <c r="BH7" s="3"/>
    </row>
    <row r="8" spans="2:60" s="3" customFormat="1" ht="63">
      <c r="B8" s="23" t="s">
        <v>123</v>
      </c>
      <c r="C8" s="31" t="s">
        <v>50</v>
      </c>
      <c r="D8" s="73" t="s">
        <v>127</v>
      </c>
      <c r="E8" s="73" t="s">
        <v>125</v>
      </c>
      <c r="F8" s="77" t="s">
        <v>69</v>
      </c>
      <c r="G8" s="31" t="s">
        <v>15</v>
      </c>
      <c r="H8" s="31" t="s">
        <v>70</v>
      </c>
      <c r="I8" s="31" t="s">
        <v>109</v>
      </c>
      <c r="J8" s="31" t="s">
        <v>0</v>
      </c>
      <c r="K8" s="31" t="s">
        <v>113</v>
      </c>
      <c r="L8" s="31" t="s">
        <v>66</v>
      </c>
      <c r="M8" s="31" t="s">
        <v>63</v>
      </c>
      <c r="N8" s="73" t="s">
        <v>190</v>
      </c>
      <c r="O8" s="32" t="s">
        <v>192</v>
      </c>
      <c r="BC8" s="1"/>
      <c r="BD8" s="1"/>
    </row>
    <row r="9" spans="2:60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67</v>
      </c>
      <c r="L9" s="33" t="s">
        <v>23</v>
      </c>
      <c r="M9" s="33" t="s">
        <v>20</v>
      </c>
      <c r="N9" s="33" t="s">
        <v>20</v>
      </c>
      <c r="O9" s="34" t="s">
        <v>20</v>
      </c>
      <c r="BB9" s="1"/>
      <c r="BC9" s="1"/>
      <c r="BD9" s="1"/>
      <c r="BH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B10" s="1"/>
      <c r="BC10" s="3"/>
      <c r="BD10" s="1"/>
    </row>
    <row r="11" spans="2:60" s="4" customFormat="1" ht="18" customHeight="1">
      <c r="B11" s="123" t="s">
        <v>37</v>
      </c>
      <c r="C11" s="124"/>
      <c r="D11" s="124"/>
      <c r="E11" s="124"/>
      <c r="F11" s="124"/>
      <c r="G11" s="124"/>
      <c r="H11" s="124"/>
      <c r="I11" s="124"/>
      <c r="J11" s="125"/>
      <c r="K11" s="128"/>
      <c r="L11" s="125">
        <v>1615.1056700000004</v>
      </c>
      <c r="M11" s="124"/>
      <c r="N11" s="126">
        <v>1</v>
      </c>
      <c r="O11" s="126">
        <v>1.0058142804406259E-2</v>
      </c>
      <c r="P11" s="5"/>
      <c r="BB11" s="1"/>
      <c r="BC11" s="3"/>
      <c r="BD11" s="1"/>
      <c r="BH11" s="1"/>
    </row>
    <row r="12" spans="2:60" s="4" customFormat="1" ht="18" customHeight="1">
      <c r="B12" s="127" t="s">
        <v>238</v>
      </c>
      <c r="C12" s="124"/>
      <c r="D12" s="124"/>
      <c r="E12" s="124"/>
      <c r="F12" s="124"/>
      <c r="G12" s="124"/>
      <c r="H12" s="124"/>
      <c r="I12" s="124"/>
      <c r="J12" s="125"/>
      <c r="K12" s="128"/>
      <c r="L12" s="125">
        <v>1615.1056700000004</v>
      </c>
      <c r="M12" s="124"/>
      <c r="N12" s="126">
        <v>1</v>
      </c>
      <c r="O12" s="126">
        <v>1.0058142804406259E-2</v>
      </c>
      <c r="P12" s="5"/>
      <c r="BB12" s="1"/>
      <c r="BC12" s="3"/>
      <c r="BD12" s="1"/>
      <c r="BH12" s="1"/>
    </row>
    <row r="13" spans="2:60">
      <c r="B13" s="104" t="s">
        <v>674</v>
      </c>
      <c r="C13" s="85"/>
      <c r="D13" s="85"/>
      <c r="E13" s="85"/>
      <c r="F13" s="85"/>
      <c r="G13" s="85"/>
      <c r="H13" s="85"/>
      <c r="I13" s="85"/>
      <c r="J13" s="94"/>
      <c r="K13" s="96"/>
      <c r="L13" s="94">
        <v>1615.1056700000004</v>
      </c>
      <c r="M13" s="85"/>
      <c r="N13" s="95">
        <v>1</v>
      </c>
      <c r="O13" s="95">
        <v>1.0058142804406259E-2</v>
      </c>
      <c r="BC13" s="3"/>
    </row>
    <row r="14" spans="2:60" ht="20.25">
      <c r="B14" s="90" t="s">
        <v>675</v>
      </c>
      <c r="C14" s="87" t="s">
        <v>676</v>
      </c>
      <c r="D14" s="100" t="s">
        <v>31</v>
      </c>
      <c r="E14" s="87"/>
      <c r="F14" s="100" t="s">
        <v>619</v>
      </c>
      <c r="G14" s="87" t="s">
        <v>677</v>
      </c>
      <c r="H14" s="87" t="s">
        <v>678</v>
      </c>
      <c r="I14" s="100" t="s">
        <v>171</v>
      </c>
      <c r="J14" s="97">
        <v>2685.0000000000005</v>
      </c>
      <c r="K14" s="99">
        <v>10473</v>
      </c>
      <c r="L14" s="97">
        <v>1081.2141900000001</v>
      </c>
      <c r="M14" s="98">
        <v>1.6878734204090062E-4</v>
      </c>
      <c r="N14" s="98">
        <v>0.66943866898814108</v>
      </c>
      <c r="O14" s="98">
        <v>6.7333097314743757E-3</v>
      </c>
      <c r="BC14" s="4"/>
    </row>
    <row r="15" spans="2:60">
      <c r="B15" s="90" t="s">
        <v>679</v>
      </c>
      <c r="C15" s="87" t="s">
        <v>680</v>
      </c>
      <c r="D15" s="100" t="s">
        <v>31</v>
      </c>
      <c r="E15" s="87"/>
      <c r="F15" s="100" t="s">
        <v>619</v>
      </c>
      <c r="G15" s="87" t="s">
        <v>681</v>
      </c>
      <c r="H15" s="87" t="s">
        <v>682</v>
      </c>
      <c r="I15" s="100" t="s">
        <v>171</v>
      </c>
      <c r="J15" s="97">
        <v>11688.000000000002</v>
      </c>
      <c r="K15" s="99">
        <v>1188</v>
      </c>
      <c r="L15" s="97">
        <v>533.89148000000012</v>
      </c>
      <c r="M15" s="98">
        <v>1.8607863544855526E-5</v>
      </c>
      <c r="N15" s="98">
        <v>0.33056133101185881</v>
      </c>
      <c r="O15" s="98">
        <v>3.3248330729318833E-3</v>
      </c>
    </row>
    <row r="16" spans="2:60">
      <c r="B16" s="86"/>
      <c r="C16" s="87"/>
      <c r="D16" s="87"/>
      <c r="E16" s="87"/>
      <c r="F16" s="87"/>
      <c r="G16" s="87"/>
      <c r="H16" s="87"/>
      <c r="I16" s="87"/>
      <c r="J16" s="97"/>
      <c r="K16" s="99"/>
      <c r="L16" s="87"/>
      <c r="M16" s="87"/>
      <c r="N16" s="98"/>
      <c r="O16" s="87"/>
    </row>
    <row r="17" spans="2:54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54">
      <c r="B18" s="131" t="s">
        <v>747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54" ht="20.25">
      <c r="B19" s="131" t="s">
        <v>120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BB19" s="4"/>
    </row>
    <row r="20" spans="2:54">
      <c r="B20" s="134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BB20" s="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conditionalFormatting sqref="B18">
    <cfRule type="cellIs" dxfId="18" priority="2" operator="equal">
      <formula>"NR3"</formula>
    </cfRule>
  </conditionalFormatting>
  <conditionalFormatting sqref="B18">
    <cfRule type="containsText" dxfId="17" priority="1" operator="containsText" text="הפרשה ">
      <formula>NOT(ISERROR(SEARCH("הפרשה ",B18)))</formula>
    </cfRule>
  </conditionalFormatting>
  <dataValidations count="1">
    <dataValidation allowBlank="1" showInputMessage="1" showErrorMessage="1" sqref="C5:C1048576 AC1:XFD2 B20:B1048576 A1:A1048576 B1:B17 D3:XFD1048576 D1:AA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2A27D7CA-0FEE-4F93-A926-62C240A526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Migdal</cp:lastModifiedBy>
  <cp:lastPrinted>2015-07-05T07:24:46Z</cp:lastPrinted>
  <dcterms:created xsi:type="dcterms:W3CDTF">2005-07-19T07:39:38Z</dcterms:created>
  <dcterms:modified xsi:type="dcterms:W3CDTF">2017-04-24T11:17:33Z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1" name="_NewReviewCycle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5" name="e09eddfac2354f9ab04a226e27f86f1f">
    <vt:lpwstr/>
  </property>
  <property fmtid="{D5CDD505-2E9C-101B-9397-08002B2CF9AE}" pid="27" name="aa1c885e8039426686f6c49672b09953">
    <vt:lpwstr/>
  </property>
  <property fmtid="{D5CDD505-2E9C-101B-9397-08002B2CF9AE}" pid="29" name="kb4cc1381c4248d7a2dfa3f1be0c86c0">
    <vt:lpwstr/>
  </property>
  <property fmtid="{D5CDD505-2E9C-101B-9397-08002B2CF9AE}" pid="30" name="xd_Signature">
    <vt:bool>false</vt:bool>
  </property>
  <property fmtid="{D5CDD505-2E9C-101B-9397-08002B2CF9AE}" pid="31" name="xd_ProgID">
    <vt:lpwstr/>
  </property>
  <property fmtid="{D5CDD505-2E9C-101B-9397-08002B2CF9AE}" pid="32" name="_SourceUrl">
    <vt:lpwstr/>
  </property>
  <property fmtid="{D5CDD505-2E9C-101B-9397-08002B2CF9AE}" pid="33" name="_SharedFileIndex">
    <vt:lpwstr/>
  </property>
  <property fmtid="{D5CDD505-2E9C-101B-9397-08002B2CF9AE}" pid="34" name="TemplateUrl">
    <vt:lpwstr/>
  </property>
</Properties>
</file>